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blak\OneDrive\Desktop\AnalysisProjects\CrowdFunding\"/>
    </mc:Choice>
  </mc:AlternateContent>
  <xr:revisionPtr revIDLastSave="0" documentId="13_ncr:1_{775A6D8F-8699-46CC-B6DD-5FC8711F1DE4}" xr6:coauthVersionLast="45" xr6:coauthVersionMax="45" xr10:uidLastSave="{00000000-0000-0000-0000-000000000000}"/>
  <bookViews>
    <workbookView xWindow="-108" yWindow="-108" windowWidth="23256" windowHeight="12576" tabRatio="671" xr2:uid="{00000000-000D-0000-FFFF-FFFF00000000}"/>
  </bookViews>
  <sheets>
    <sheet name="Data" sheetId="1" r:id="rId1"/>
    <sheet name="Outcomes-Goals" sheetId="13" r:id="rId2"/>
    <sheet name="Outcomes-LDate" sheetId="3" r:id="rId3"/>
  </sheets>
  <definedNames>
    <definedName name="_xlnm._FilterDatabase" localSheetId="0" hidden="1">Data!$A$1:$V$4115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117" i="1" l="1"/>
  <c r="D13" i="13"/>
  <c r="D12" i="13"/>
  <c r="D11" i="13"/>
  <c r="D10" i="13"/>
  <c r="D9" i="13"/>
  <c r="D8" i="13"/>
  <c r="D7" i="13"/>
  <c r="D6" i="13"/>
  <c r="D5" i="13"/>
  <c r="D4" i="13"/>
  <c r="D3" i="13"/>
  <c r="D2" i="13"/>
  <c r="C12" i="13"/>
  <c r="C13" i="13"/>
  <c r="C11" i="13"/>
  <c r="C10" i="13"/>
  <c r="C9" i="13"/>
  <c r="C8" i="13"/>
  <c r="C7" i="13"/>
  <c r="C6" i="13"/>
  <c r="C5" i="13"/>
  <c r="C4" i="13"/>
  <c r="C3" i="13"/>
  <c r="C2" i="13"/>
  <c r="B13" i="13"/>
  <c r="E13" i="13" s="1"/>
  <c r="B12" i="13"/>
  <c r="E12" i="13" s="1"/>
  <c r="B11" i="13"/>
  <c r="B10" i="13"/>
  <c r="E10" i="13" s="1"/>
  <c r="B9" i="13"/>
  <c r="E9" i="13" s="1"/>
  <c r="B8" i="13"/>
  <c r="B7" i="13"/>
  <c r="B6" i="13"/>
  <c r="E6" i="13" s="1"/>
  <c r="B5" i="13"/>
  <c r="E5" i="13" s="1"/>
  <c r="B4" i="13"/>
  <c r="E4" i="13" s="1"/>
  <c r="B3" i="13"/>
  <c r="E3" i="13" s="1"/>
  <c r="B2" i="1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8" i="13" l="1"/>
  <c r="E11" i="13"/>
  <c r="F11" i="13" s="1"/>
  <c r="E7" i="13"/>
  <c r="G7" i="13" s="1"/>
  <c r="B15" i="13"/>
  <c r="C15" i="13"/>
  <c r="D15" i="13"/>
  <c r="D17" i="13"/>
  <c r="F13" i="13"/>
  <c r="F4" i="13"/>
  <c r="B17" i="13"/>
  <c r="H3" i="13"/>
  <c r="G10" i="13"/>
  <c r="H6" i="13"/>
  <c r="G3" i="13"/>
  <c r="G4" i="13"/>
  <c r="H8" i="13"/>
  <c r="H9" i="13"/>
  <c r="G6" i="13"/>
  <c r="H10" i="13"/>
  <c r="C17" i="13"/>
  <c r="H11" i="13"/>
  <c r="G8" i="13"/>
  <c r="H4" i="13"/>
  <c r="E2" i="13"/>
  <c r="G2" i="13" s="1"/>
  <c r="F8" i="13"/>
  <c r="G5" i="13"/>
  <c r="G12" i="13"/>
  <c r="F10" i="13"/>
  <c r="F7" i="13"/>
  <c r="F9" i="13"/>
  <c r="F6" i="13"/>
  <c r="F3" i="13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2" i="1"/>
  <c r="J8" i="1"/>
  <c r="J9" i="1"/>
  <c r="J10" i="1"/>
  <c r="V10" i="1" s="1"/>
  <c r="J11" i="1"/>
  <c r="J12" i="1"/>
  <c r="V12" i="1" s="1"/>
  <c r="J13" i="1"/>
  <c r="J14" i="1"/>
  <c r="J15" i="1"/>
  <c r="J16" i="1"/>
  <c r="J17" i="1"/>
  <c r="J18" i="1"/>
  <c r="V18" i="1" s="1"/>
  <c r="J19" i="1"/>
  <c r="J20" i="1"/>
  <c r="V20" i="1" s="1"/>
  <c r="J21" i="1"/>
  <c r="J22" i="1"/>
  <c r="J23" i="1"/>
  <c r="J24" i="1"/>
  <c r="J25" i="1"/>
  <c r="J26" i="1"/>
  <c r="V26" i="1" s="1"/>
  <c r="J27" i="1"/>
  <c r="J28" i="1"/>
  <c r="V28" i="1" s="1"/>
  <c r="J29" i="1"/>
  <c r="J30" i="1"/>
  <c r="J31" i="1"/>
  <c r="J32" i="1"/>
  <c r="J33" i="1"/>
  <c r="J34" i="1"/>
  <c r="V34" i="1" s="1"/>
  <c r="J35" i="1"/>
  <c r="J36" i="1"/>
  <c r="V36" i="1" s="1"/>
  <c r="J37" i="1"/>
  <c r="J38" i="1"/>
  <c r="J39" i="1"/>
  <c r="J40" i="1"/>
  <c r="J41" i="1"/>
  <c r="J42" i="1"/>
  <c r="V42" i="1" s="1"/>
  <c r="J43" i="1"/>
  <c r="J44" i="1"/>
  <c r="V44" i="1" s="1"/>
  <c r="J45" i="1"/>
  <c r="J46" i="1"/>
  <c r="J47" i="1"/>
  <c r="J48" i="1"/>
  <c r="J49" i="1"/>
  <c r="J50" i="1"/>
  <c r="V50" i="1" s="1"/>
  <c r="J51" i="1"/>
  <c r="J52" i="1"/>
  <c r="V52" i="1" s="1"/>
  <c r="J53" i="1"/>
  <c r="J54" i="1"/>
  <c r="J55" i="1"/>
  <c r="J56" i="1"/>
  <c r="J57" i="1"/>
  <c r="J58" i="1"/>
  <c r="V58" i="1" s="1"/>
  <c r="J59" i="1"/>
  <c r="J60" i="1"/>
  <c r="V60" i="1" s="1"/>
  <c r="J61" i="1"/>
  <c r="J62" i="1"/>
  <c r="J63" i="1"/>
  <c r="J64" i="1"/>
  <c r="J65" i="1"/>
  <c r="J66" i="1"/>
  <c r="V66" i="1" s="1"/>
  <c r="J67" i="1"/>
  <c r="J68" i="1"/>
  <c r="V68" i="1" s="1"/>
  <c r="J69" i="1"/>
  <c r="J70" i="1"/>
  <c r="J71" i="1"/>
  <c r="J72" i="1"/>
  <c r="J73" i="1"/>
  <c r="J74" i="1"/>
  <c r="V74" i="1" s="1"/>
  <c r="J75" i="1"/>
  <c r="J76" i="1"/>
  <c r="V76" i="1" s="1"/>
  <c r="J77" i="1"/>
  <c r="J78" i="1"/>
  <c r="J79" i="1"/>
  <c r="J80" i="1"/>
  <c r="J81" i="1"/>
  <c r="J82" i="1"/>
  <c r="V82" i="1" s="1"/>
  <c r="J83" i="1"/>
  <c r="J84" i="1"/>
  <c r="V84" i="1" s="1"/>
  <c r="J85" i="1"/>
  <c r="J86" i="1"/>
  <c r="J87" i="1"/>
  <c r="J88" i="1"/>
  <c r="J89" i="1"/>
  <c r="J90" i="1"/>
  <c r="V90" i="1" s="1"/>
  <c r="J91" i="1"/>
  <c r="J92" i="1"/>
  <c r="V92" i="1" s="1"/>
  <c r="J93" i="1"/>
  <c r="J94" i="1"/>
  <c r="J95" i="1"/>
  <c r="J96" i="1"/>
  <c r="J97" i="1"/>
  <c r="J98" i="1"/>
  <c r="V98" i="1" s="1"/>
  <c r="J99" i="1"/>
  <c r="J100" i="1"/>
  <c r="V100" i="1" s="1"/>
  <c r="J101" i="1"/>
  <c r="J102" i="1"/>
  <c r="J103" i="1"/>
  <c r="J104" i="1"/>
  <c r="J105" i="1"/>
  <c r="J106" i="1"/>
  <c r="V106" i="1" s="1"/>
  <c r="J107" i="1"/>
  <c r="J108" i="1"/>
  <c r="V108" i="1" s="1"/>
  <c r="J109" i="1"/>
  <c r="J110" i="1"/>
  <c r="J111" i="1"/>
  <c r="J112" i="1"/>
  <c r="J113" i="1"/>
  <c r="J114" i="1"/>
  <c r="V114" i="1" s="1"/>
  <c r="J115" i="1"/>
  <c r="J116" i="1"/>
  <c r="V116" i="1" s="1"/>
  <c r="J117" i="1"/>
  <c r="J118" i="1"/>
  <c r="J119" i="1"/>
  <c r="J120" i="1"/>
  <c r="J121" i="1"/>
  <c r="J122" i="1"/>
  <c r="V122" i="1" s="1"/>
  <c r="J123" i="1"/>
  <c r="J124" i="1"/>
  <c r="V124" i="1" s="1"/>
  <c r="J125" i="1"/>
  <c r="J126" i="1"/>
  <c r="J127" i="1"/>
  <c r="J128" i="1"/>
  <c r="J129" i="1"/>
  <c r="J130" i="1"/>
  <c r="V130" i="1" s="1"/>
  <c r="J131" i="1"/>
  <c r="J132" i="1"/>
  <c r="V132" i="1" s="1"/>
  <c r="J133" i="1"/>
  <c r="J134" i="1"/>
  <c r="J135" i="1"/>
  <c r="J136" i="1"/>
  <c r="J137" i="1"/>
  <c r="J138" i="1"/>
  <c r="V138" i="1" s="1"/>
  <c r="J139" i="1"/>
  <c r="J140" i="1"/>
  <c r="V140" i="1" s="1"/>
  <c r="J141" i="1"/>
  <c r="J142" i="1"/>
  <c r="J143" i="1"/>
  <c r="J144" i="1"/>
  <c r="J145" i="1"/>
  <c r="J146" i="1"/>
  <c r="V146" i="1" s="1"/>
  <c r="J147" i="1"/>
  <c r="J148" i="1"/>
  <c r="V148" i="1" s="1"/>
  <c r="J149" i="1"/>
  <c r="J150" i="1"/>
  <c r="J151" i="1"/>
  <c r="J152" i="1"/>
  <c r="J153" i="1"/>
  <c r="J154" i="1"/>
  <c r="V154" i="1" s="1"/>
  <c r="J155" i="1"/>
  <c r="J156" i="1"/>
  <c r="V156" i="1" s="1"/>
  <c r="J157" i="1"/>
  <c r="J158" i="1"/>
  <c r="J159" i="1"/>
  <c r="J160" i="1"/>
  <c r="J161" i="1"/>
  <c r="J162" i="1"/>
  <c r="V162" i="1" s="1"/>
  <c r="J163" i="1"/>
  <c r="J164" i="1"/>
  <c r="V164" i="1" s="1"/>
  <c r="J165" i="1"/>
  <c r="J166" i="1"/>
  <c r="J167" i="1"/>
  <c r="J168" i="1"/>
  <c r="J169" i="1"/>
  <c r="J170" i="1"/>
  <c r="V170" i="1" s="1"/>
  <c r="J171" i="1"/>
  <c r="J172" i="1"/>
  <c r="V172" i="1" s="1"/>
  <c r="J173" i="1"/>
  <c r="J174" i="1"/>
  <c r="J175" i="1"/>
  <c r="J176" i="1"/>
  <c r="J177" i="1"/>
  <c r="J178" i="1"/>
  <c r="V178" i="1" s="1"/>
  <c r="J179" i="1"/>
  <c r="J180" i="1"/>
  <c r="V180" i="1" s="1"/>
  <c r="J181" i="1"/>
  <c r="J182" i="1"/>
  <c r="J183" i="1"/>
  <c r="J184" i="1"/>
  <c r="J185" i="1"/>
  <c r="J186" i="1"/>
  <c r="V186" i="1" s="1"/>
  <c r="J187" i="1"/>
  <c r="J188" i="1"/>
  <c r="V188" i="1" s="1"/>
  <c r="J189" i="1"/>
  <c r="J190" i="1"/>
  <c r="J191" i="1"/>
  <c r="J192" i="1"/>
  <c r="J193" i="1"/>
  <c r="J194" i="1"/>
  <c r="V194" i="1" s="1"/>
  <c r="J195" i="1"/>
  <c r="J196" i="1"/>
  <c r="V196" i="1" s="1"/>
  <c r="J197" i="1"/>
  <c r="J198" i="1"/>
  <c r="J199" i="1"/>
  <c r="J200" i="1"/>
  <c r="J201" i="1"/>
  <c r="J202" i="1"/>
  <c r="V202" i="1" s="1"/>
  <c r="J203" i="1"/>
  <c r="J204" i="1"/>
  <c r="V204" i="1" s="1"/>
  <c r="J205" i="1"/>
  <c r="J206" i="1"/>
  <c r="J207" i="1"/>
  <c r="J208" i="1"/>
  <c r="J209" i="1"/>
  <c r="J210" i="1"/>
  <c r="V210" i="1" s="1"/>
  <c r="J211" i="1"/>
  <c r="J212" i="1"/>
  <c r="V212" i="1" s="1"/>
  <c r="J213" i="1"/>
  <c r="J214" i="1"/>
  <c r="J215" i="1"/>
  <c r="J216" i="1"/>
  <c r="J217" i="1"/>
  <c r="J218" i="1"/>
  <c r="V218" i="1" s="1"/>
  <c r="J219" i="1"/>
  <c r="J220" i="1"/>
  <c r="V220" i="1" s="1"/>
  <c r="J221" i="1"/>
  <c r="J222" i="1"/>
  <c r="J223" i="1"/>
  <c r="J224" i="1"/>
  <c r="J225" i="1"/>
  <c r="J226" i="1"/>
  <c r="V226" i="1" s="1"/>
  <c r="J227" i="1"/>
  <c r="J228" i="1"/>
  <c r="V228" i="1" s="1"/>
  <c r="J229" i="1"/>
  <c r="J230" i="1"/>
  <c r="J231" i="1"/>
  <c r="J232" i="1"/>
  <c r="J233" i="1"/>
  <c r="J234" i="1"/>
  <c r="V234" i="1" s="1"/>
  <c r="J235" i="1"/>
  <c r="J236" i="1"/>
  <c r="V236" i="1" s="1"/>
  <c r="J237" i="1"/>
  <c r="J238" i="1"/>
  <c r="J239" i="1"/>
  <c r="J240" i="1"/>
  <c r="J241" i="1"/>
  <c r="J242" i="1"/>
  <c r="V242" i="1" s="1"/>
  <c r="J243" i="1"/>
  <c r="J244" i="1"/>
  <c r="V244" i="1" s="1"/>
  <c r="J245" i="1"/>
  <c r="J246" i="1"/>
  <c r="J247" i="1"/>
  <c r="J248" i="1"/>
  <c r="J249" i="1"/>
  <c r="J250" i="1"/>
  <c r="V250" i="1" s="1"/>
  <c r="J251" i="1"/>
  <c r="J252" i="1"/>
  <c r="V252" i="1" s="1"/>
  <c r="J253" i="1"/>
  <c r="J254" i="1"/>
  <c r="J255" i="1"/>
  <c r="J256" i="1"/>
  <c r="J257" i="1"/>
  <c r="J258" i="1"/>
  <c r="V258" i="1" s="1"/>
  <c r="J259" i="1"/>
  <c r="J260" i="1"/>
  <c r="V260" i="1" s="1"/>
  <c r="J261" i="1"/>
  <c r="J262" i="1"/>
  <c r="J263" i="1"/>
  <c r="J264" i="1"/>
  <c r="J265" i="1"/>
  <c r="J266" i="1"/>
  <c r="V266" i="1" s="1"/>
  <c r="J267" i="1"/>
  <c r="J268" i="1"/>
  <c r="V268" i="1" s="1"/>
  <c r="J269" i="1"/>
  <c r="J270" i="1"/>
  <c r="J271" i="1"/>
  <c r="J272" i="1"/>
  <c r="J273" i="1"/>
  <c r="J274" i="1"/>
  <c r="V274" i="1" s="1"/>
  <c r="J275" i="1"/>
  <c r="J276" i="1"/>
  <c r="V276" i="1" s="1"/>
  <c r="J277" i="1"/>
  <c r="J278" i="1"/>
  <c r="J279" i="1"/>
  <c r="J280" i="1"/>
  <c r="J281" i="1"/>
  <c r="J282" i="1"/>
  <c r="V282" i="1" s="1"/>
  <c r="J283" i="1"/>
  <c r="J284" i="1"/>
  <c r="V284" i="1" s="1"/>
  <c r="J285" i="1"/>
  <c r="J286" i="1"/>
  <c r="J287" i="1"/>
  <c r="J288" i="1"/>
  <c r="J289" i="1"/>
  <c r="J290" i="1"/>
  <c r="V290" i="1" s="1"/>
  <c r="J291" i="1"/>
  <c r="J292" i="1"/>
  <c r="V292" i="1" s="1"/>
  <c r="J293" i="1"/>
  <c r="J294" i="1"/>
  <c r="J295" i="1"/>
  <c r="J296" i="1"/>
  <c r="J297" i="1"/>
  <c r="J298" i="1"/>
  <c r="V298" i="1" s="1"/>
  <c r="J299" i="1"/>
  <c r="J300" i="1"/>
  <c r="V300" i="1" s="1"/>
  <c r="J301" i="1"/>
  <c r="J302" i="1"/>
  <c r="J303" i="1"/>
  <c r="J304" i="1"/>
  <c r="J305" i="1"/>
  <c r="J306" i="1"/>
  <c r="V306" i="1" s="1"/>
  <c r="J307" i="1"/>
  <c r="J308" i="1"/>
  <c r="V308" i="1" s="1"/>
  <c r="J309" i="1"/>
  <c r="J310" i="1"/>
  <c r="J311" i="1"/>
  <c r="J312" i="1"/>
  <c r="J313" i="1"/>
  <c r="J314" i="1"/>
  <c r="V314" i="1" s="1"/>
  <c r="J315" i="1"/>
  <c r="J316" i="1"/>
  <c r="V316" i="1" s="1"/>
  <c r="J317" i="1"/>
  <c r="J318" i="1"/>
  <c r="J319" i="1"/>
  <c r="J320" i="1"/>
  <c r="J321" i="1"/>
  <c r="J322" i="1"/>
  <c r="V322" i="1" s="1"/>
  <c r="J323" i="1"/>
  <c r="J324" i="1"/>
  <c r="V324" i="1" s="1"/>
  <c r="J325" i="1"/>
  <c r="J326" i="1"/>
  <c r="J327" i="1"/>
  <c r="J328" i="1"/>
  <c r="J329" i="1"/>
  <c r="J330" i="1"/>
  <c r="V330" i="1" s="1"/>
  <c r="J331" i="1"/>
  <c r="J332" i="1"/>
  <c r="V332" i="1" s="1"/>
  <c r="J333" i="1"/>
  <c r="J334" i="1"/>
  <c r="J335" i="1"/>
  <c r="J336" i="1"/>
  <c r="J337" i="1"/>
  <c r="J338" i="1"/>
  <c r="V338" i="1" s="1"/>
  <c r="J339" i="1"/>
  <c r="J340" i="1"/>
  <c r="V340" i="1" s="1"/>
  <c r="J341" i="1"/>
  <c r="J342" i="1"/>
  <c r="J343" i="1"/>
  <c r="J344" i="1"/>
  <c r="J345" i="1"/>
  <c r="J346" i="1"/>
  <c r="V346" i="1" s="1"/>
  <c r="J347" i="1"/>
  <c r="J348" i="1"/>
  <c r="V348" i="1" s="1"/>
  <c r="J349" i="1"/>
  <c r="J350" i="1"/>
  <c r="J351" i="1"/>
  <c r="J352" i="1"/>
  <c r="J353" i="1"/>
  <c r="J354" i="1"/>
  <c r="V354" i="1" s="1"/>
  <c r="J355" i="1"/>
  <c r="J356" i="1"/>
  <c r="V356" i="1" s="1"/>
  <c r="J357" i="1"/>
  <c r="J358" i="1"/>
  <c r="J359" i="1"/>
  <c r="J360" i="1"/>
  <c r="J361" i="1"/>
  <c r="J362" i="1"/>
  <c r="V362" i="1" s="1"/>
  <c r="J363" i="1"/>
  <c r="J364" i="1"/>
  <c r="V364" i="1" s="1"/>
  <c r="J365" i="1"/>
  <c r="J366" i="1"/>
  <c r="J367" i="1"/>
  <c r="J368" i="1"/>
  <c r="J369" i="1"/>
  <c r="J370" i="1"/>
  <c r="V370" i="1" s="1"/>
  <c r="J371" i="1"/>
  <c r="J372" i="1"/>
  <c r="V372" i="1" s="1"/>
  <c r="J373" i="1"/>
  <c r="J374" i="1"/>
  <c r="J375" i="1"/>
  <c r="J376" i="1"/>
  <c r="J377" i="1"/>
  <c r="J378" i="1"/>
  <c r="V378" i="1" s="1"/>
  <c r="J379" i="1"/>
  <c r="J380" i="1"/>
  <c r="V380" i="1" s="1"/>
  <c r="J381" i="1"/>
  <c r="J382" i="1"/>
  <c r="J383" i="1"/>
  <c r="J384" i="1"/>
  <c r="J385" i="1"/>
  <c r="J386" i="1"/>
  <c r="V386" i="1" s="1"/>
  <c r="J387" i="1"/>
  <c r="J388" i="1"/>
  <c r="V388" i="1" s="1"/>
  <c r="J389" i="1"/>
  <c r="J390" i="1"/>
  <c r="J391" i="1"/>
  <c r="J392" i="1"/>
  <c r="J393" i="1"/>
  <c r="J394" i="1"/>
  <c r="V394" i="1" s="1"/>
  <c r="J395" i="1"/>
  <c r="J396" i="1"/>
  <c r="V396" i="1" s="1"/>
  <c r="J397" i="1"/>
  <c r="J398" i="1"/>
  <c r="J399" i="1"/>
  <c r="J400" i="1"/>
  <c r="J401" i="1"/>
  <c r="J402" i="1"/>
  <c r="V402" i="1" s="1"/>
  <c r="J403" i="1"/>
  <c r="J404" i="1"/>
  <c r="V404" i="1" s="1"/>
  <c r="J405" i="1"/>
  <c r="J406" i="1"/>
  <c r="J407" i="1"/>
  <c r="J408" i="1"/>
  <c r="J409" i="1"/>
  <c r="J410" i="1"/>
  <c r="V410" i="1" s="1"/>
  <c r="J411" i="1"/>
  <c r="J412" i="1"/>
  <c r="V412" i="1" s="1"/>
  <c r="J413" i="1"/>
  <c r="J414" i="1"/>
  <c r="J415" i="1"/>
  <c r="J416" i="1"/>
  <c r="J417" i="1"/>
  <c r="J418" i="1"/>
  <c r="V418" i="1" s="1"/>
  <c r="J419" i="1"/>
  <c r="J420" i="1"/>
  <c r="V420" i="1" s="1"/>
  <c r="J421" i="1"/>
  <c r="J422" i="1"/>
  <c r="J423" i="1"/>
  <c r="J424" i="1"/>
  <c r="J425" i="1"/>
  <c r="J426" i="1"/>
  <c r="V426" i="1" s="1"/>
  <c r="J427" i="1"/>
  <c r="J428" i="1"/>
  <c r="V428" i="1" s="1"/>
  <c r="J429" i="1"/>
  <c r="J430" i="1"/>
  <c r="J431" i="1"/>
  <c r="J432" i="1"/>
  <c r="J433" i="1"/>
  <c r="J434" i="1"/>
  <c r="V434" i="1" s="1"/>
  <c r="J435" i="1"/>
  <c r="J436" i="1"/>
  <c r="V436" i="1" s="1"/>
  <c r="J437" i="1"/>
  <c r="J438" i="1"/>
  <c r="J439" i="1"/>
  <c r="J440" i="1"/>
  <c r="J441" i="1"/>
  <c r="J442" i="1"/>
  <c r="V442" i="1" s="1"/>
  <c r="J443" i="1"/>
  <c r="J444" i="1"/>
  <c r="V444" i="1" s="1"/>
  <c r="J445" i="1"/>
  <c r="J446" i="1"/>
  <c r="J447" i="1"/>
  <c r="J448" i="1"/>
  <c r="J449" i="1"/>
  <c r="J450" i="1"/>
  <c r="V450" i="1" s="1"/>
  <c r="J451" i="1"/>
  <c r="J452" i="1"/>
  <c r="V452" i="1" s="1"/>
  <c r="J453" i="1"/>
  <c r="J454" i="1"/>
  <c r="J455" i="1"/>
  <c r="J456" i="1"/>
  <c r="J457" i="1"/>
  <c r="J458" i="1"/>
  <c r="V458" i="1" s="1"/>
  <c r="J459" i="1"/>
  <c r="J460" i="1"/>
  <c r="V460" i="1" s="1"/>
  <c r="J461" i="1"/>
  <c r="J462" i="1"/>
  <c r="J463" i="1"/>
  <c r="J464" i="1"/>
  <c r="J465" i="1"/>
  <c r="J466" i="1"/>
  <c r="V466" i="1" s="1"/>
  <c r="J467" i="1"/>
  <c r="J468" i="1"/>
  <c r="V468" i="1" s="1"/>
  <c r="J469" i="1"/>
  <c r="J470" i="1"/>
  <c r="J471" i="1"/>
  <c r="J472" i="1"/>
  <c r="J473" i="1"/>
  <c r="J474" i="1"/>
  <c r="V474" i="1" s="1"/>
  <c r="J475" i="1"/>
  <c r="J476" i="1"/>
  <c r="V476" i="1" s="1"/>
  <c r="J477" i="1"/>
  <c r="J478" i="1"/>
  <c r="J479" i="1"/>
  <c r="J480" i="1"/>
  <c r="J481" i="1"/>
  <c r="J482" i="1"/>
  <c r="V482" i="1" s="1"/>
  <c r="J483" i="1"/>
  <c r="J484" i="1"/>
  <c r="V484" i="1" s="1"/>
  <c r="J485" i="1"/>
  <c r="J486" i="1"/>
  <c r="J487" i="1"/>
  <c r="J488" i="1"/>
  <c r="J489" i="1"/>
  <c r="J490" i="1"/>
  <c r="V490" i="1" s="1"/>
  <c r="J491" i="1"/>
  <c r="J492" i="1"/>
  <c r="V492" i="1" s="1"/>
  <c r="J493" i="1"/>
  <c r="J494" i="1"/>
  <c r="J495" i="1"/>
  <c r="J496" i="1"/>
  <c r="J497" i="1"/>
  <c r="J498" i="1"/>
  <c r="V498" i="1" s="1"/>
  <c r="J499" i="1"/>
  <c r="J500" i="1"/>
  <c r="V500" i="1" s="1"/>
  <c r="J501" i="1"/>
  <c r="J502" i="1"/>
  <c r="J503" i="1"/>
  <c r="J504" i="1"/>
  <c r="J505" i="1"/>
  <c r="J506" i="1"/>
  <c r="V506" i="1" s="1"/>
  <c r="J507" i="1"/>
  <c r="J508" i="1"/>
  <c r="V508" i="1" s="1"/>
  <c r="J509" i="1"/>
  <c r="J510" i="1"/>
  <c r="J511" i="1"/>
  <c r="J512" i="1"/>
  <c r="J513" i="1"/>
  <c r="J514" i="1"/>
  <c r="V514" i="1" s="1"/>
  <c r="J515" i="1"/>
  <c r="J516" i="1"/>
  <c r="V516" i="1" s="1"/>
  <c r="J517" i="1"/>
  <c r="J518" i="1"/>
  <c r="J519" i="1"/>
  <c r="J520" i="1"/>
  <c r="J521" i="1"/>
  <c r="J522" i="1"/>
  <c r="V522" i="1" s="1"/>
  <c r="J523" i="1"/>
  <c r="J524" i="1"/>
  <c r="V524" i="1" s="1"/>
  <c r="J525" i="1"/>
  <c r="J526" i="1"/>
  <c r="J527" i="1"/>
  <c r="J528" i="1"/>
  <c r="J529" i="1"/>
  <c r="J530" i="1"/>
  <c r="V530" i="1" s="1"/>
  <c r="J531" i="1"/>
  <c r="J532" i="1"/>
  <c r="V532" i="1" s="1"/>
  <c r="J533" i="1"/>
  <c r="J534" i="1"/>
  <c r="J535" i="1"/>
  <c r="J536" i="1"/>
  <c r="J537" i="1"/>
  <c r="J538" i="1"/>
  <c r="V538" i="1" s="1"/>
  <c r="J539" i="1"/>
  <c r="J540" i="1"/>
  <c r="V540" i="1" s="1"/>
  <c r="J541" i="1"/>
  <c r="J542" i="1"/>
  <c r="J543" i="1"/>
  <c r="J544" i="1"/>
  <c r="J545" i="1"/>
  <c r="J546" i="1"/>
  <c r="V546" i="1" s="1"/>
  <c r="J547" i="1"/>
  <c r="J548" i="1"/>
  <c r="V548" i="1" s="1"/>
  <c r="J549" i="1"/>
  <c r="J550" i="1"/>
  <c r="J551" i="1"/>
  <c r="J552" i="1"/>
  <c r="J553" i="1"/>
  <c r="J554" i="1"/>
  <c r="V554" i="1" s="1"/>
  <c r="J555" i="1"/>
  <c r="J556" i="1"/>
  <c r="V556" i="1" s="1"/>
  <c r="J557" i="1"/>
  <c r="J558" i="1"/>
  <c r="J559" i="1"/>
  <c r="J560" i="1"/>
  <c r="J561" i="1"/>
  <c r="J562" i="1"/>
  <c r="V562" i="1" s="1"/>
  <c r="J563" i="1"/>
  <c r="J564" i="1"/>
  <c r="V564" i="1" s="1"/>
  <c r="J565" i="1"/>
  <c r="J566" i="1"/>
  <c r="J567" i="1"/>
  <c r="J568" i="1"/>
  <c r="J569" i="1"/>
  <c r="J570" i="1"/>
  <c r="V570" i="1" s="1"/>
  <c r="J571" i="1"/>
  <c r="J572" i="1"/>
  <c r="V572" i="1" s="1"/>
  <c r="J573" i="1"/>
  <c r="J574" i="1"/>
  <c r="J575" i="1"/>
  <c r="J576" i="1"/>
  <c r="J577" i="1"/>
  <c r="J578" i="1"/>
  <c r="V578" i="1" s="1"/>
  <c r="J579" i="1"/>
  <c r="J580" i="1"/>
  <c r="V580" i="1" s="1"/>
  <c r="J581" i="1"/>
  <c r="J582" i="1"/>
  <c r="J583" i="1"/>
  <c r="J584" i="1"/>
  <c r="J585" i="1"/>
  <c r="J586" i="1"/>
  <c r="V586" i="1" s="1"/>
  <c r="J587" i="1"/>
  <c r="J588" i="1"/>
  <c r="V588" i="1" s="1"/>
  <c r="J589" i="1"/>
  <c r="J590" i="1"/>
  <c r="J591" i="1"/>
  <c r="J592" i="1"/>
  <c r="J593" i="1"/>
  <c r="J594" i="1"/>
  <c r="V594" i="1" s="1"/>
  <c r="J595" i="1"/>
  <c r="J596" i="1"/>
  <c r="V596" i="1" s="1"/>
  <c r="J597" i="1"/>
  <c r="J598" i="1"/>
  <c r="J599" i="1"/>
  <c r="J600" i="1"/>
  <c r="J601" i="1"/>
  <c r="J602" i="1"/>
  <c r="V602" i="1" s="1"/>
  <c r="J603" i="1"/>
  <c r="J604" i="1"/>
  <c r="V604" i="1" s="1"/>
  <c r="J605" i="1"/>
  <c r="J606" i="1"/>
  <c r="J607" i="1"/>
  <c r="J608" i="1"/>
  <c r="J609" i="1"/>
  <c r="J610" i="1"/>
  <c r="V610" i="1" s="1"/>
  <c r="J611" i="1"/>
  <c r="J612" i="1"/>
  <c r="V612" i="1" s="1"/>
  <c r="J613" i="1"/>
  <c r="J614" i="1"/>
  <c r="J615" i="1"/>
  <c r="J616" i="1"/>
  <c r="J617" i="1"/>
  <c r="J618" i="1"/>
  <c r="V618" i="1" s="1"/>
  <c r="J619" i="1"/>
  <c r="J620" i="1"/>
  <c r="V620" i="1" s="1"/>
  <c r="J621" i="1"/>
  <c r="J622" i="1"/>
  <c r="J623" i="1"/>
  <c r="J624" i="1"/>
  <c r="J625" i="1"/>
  <c r="J626" i="1"/>
  <c r="V626" i="1" s="1"/>
  <c r="J627" i="1"/>
  <c r="J628" i="1"/>
  <c r="V628" i="1" s="1"/>
  <c r="J629" i="1"/>
  <c r="J630" i="1"/>
  <c r="J631" i="1"/>
  <c r="J632" i="1"/>
  <c r="J633" i="1"/>
  <c r="J634" i="1"/>
  <c r="V634" i="1" s="1"/>
  <c r="J635" i="1"/>
  <c r="J636" i="1"/>
  <c r="V636" i="1" s="1"/>
  <c r="J637" i="1"/>
  <c r="J638" i="1"/>
  <c r="J639" i="1"/>
  <c r="J640" i="1"/>
  <c r="J641" i="1"/>
  <c r="J642" i="1"/>
  <c r="V642" i="1" s="1"/>
  <c r="J643" i="1"/>
  <c r="J644" i="1"/>
  <c r="V644" i="1" s="1"/>
  <c r="J645" i="1"/>
  <c r="J646" i="1"/>
  <c r="J647" i="1"/>
  <c r="J648" i="1"/>
  <c r="J649" i="1"/>
  <c r="J650" i="1"/>
  <c r="V650" i="1" s="1"/>
  <c r="J651" i="1"/>
  <c r="J652" i="1"/>
  <c r="V652" i="1" s="1"/>
  <c r="J653" i="1"/>
  <c r="J654" i="1"/>
  <c r="J655" i="1"/>
  <c r="J656" i="1"/>
  <c r="J657" i="1"/>
  <c r="J658" i="1"/>
  <c r="V658" i="1" s="1"/>
  <c r="J659" i="1"/>
  <c r="J660" i="1"/>
  <c r="V660" i="1" s="1"/>
  <c r="J661" i="1"/>
  <c r="J662" i="1"/>
  <c r="J663" i="1"/>
  <c r="J664" i="1"/>
  <c r="J665" i="1"/>
  <c r="J666" i="1"/>
  <c r="V666" i="1" s="1"/>
  <c r="J667" i="1"/>
  <c r="J668" i="1"/>
  <c r="V668" i="1" s="1"/>
  <c r="J669" i="1"/>
  <c r="J670" i="1"/>
  <c r="J671" i="1"/>
  <c r="J672" i="1"/>
  <c r="J673" i="1"/>
  <c r="J674" i="1"/>
  <c r="V674" i="1" s="1"/>
  <c r="J675" i="1"/>
  <c r="J676" i="1"/>
  <c r="V676" i="1" s="1"/>
  <c r="J677" i="1"/>
  <c r="J678" i="1"/>
  <c r="J679" i="1"/>
  <c r="J680" i="1"/>
  <c r="J681" i="1"/>
  <c r="J682" i="1"/>
  <c r="V682" i="1" s="1"/>
  <c r="J683" i="1"/>
  <c r="V683" i="1" s="1"/>
  <c r="J684" i="1"/>
  <c r="V684" i="1" s="1"/>
  <c r="J685" i="1"/>
  <c r="J686" i="1"/>
  <c r="V686" i="1" s="1"/>
  <c r="J687" i="1"/>
  <c r="J688" i="1"/>
  <c r="J689" i="1"/>
  <c r="J690" i="1"/>
  <c r="V690" i="1" s="1"/>
  <c r="J691" i="1"/>
  <c r="V691" i="1" s="1"/>
  <c r="J692" i="1"/>
  <c r="V692" i="1" s="1"/>
  <c r="J693" i="1"/>
  <c r="J694" i="1"/>
  <c r="V694" i="1" s="1"/>
  <c r="J695" i="1"/>
  <c r="J696" i="1"/>
  <c r="J697" i="1"/>
  <c r="J698" i="1"/>
  <c r="V698" i="1" s="1"/>
  <c r="J699" i="1"/>
  <c r="V699" i="1" s="1"/>
  <c r="J700" i="1"/>
  <c r="V700" i="1" s="1"/>
  <c r="J701" i="1"/>
  <c r="J702" i="1"/>
  <c r="V702" i="1" s="1"/>
  <c r="J703" i="1"/>
  <c r="J704" i="1"/>
  <c r="J705" i="1"/>
  <c r="J706" i="1"/>
  <c r="V706" i="1" s="1"/>
  <c r="J707" i="1"/>
  <c r="V707" i="1" s="1"/>
  <c r="J708" i="1"/>
  <c r="V708" i="1" s="1"/>
  <c r="J709" i="1"/>
  <c r="J710" i="1"/>
  <c r="V710" i="1" s="1"/>
  <c r="J711" i="1"/>
  <c r="J712" i="1"/>
  <c r="J713" i="1"/>
  <c r="J714" i="1"/>
  <c r="V714" i="1" s="1"/>
  <c r="J715" i="1"/>
  <c r="V715" i="1" s="1"/>
  <c r="J716" i="1"/>
  <c r="V716" i="1" s="1"/>
  <c r="J717" i="1"/>
  <c r="J718" i="1"/>
  <c r="V718" i="1" s="1"/>
  <c r="J719" i="1"/>
  <c r="J720" i="1"/>
  <c r="J721" i="1"/>
  <c r="J722" i="1"/>
  <c r="V722" i="1" s="1"/>
  <c r="J723" i="1"/>
  <c r="V723" i="1" s="1"/>
  <c r="J724" i="1"/>
  <c r="V724" i="1" s="1"/>
  <c r="J725" i="1"/>
  <c r="J726" i="1"/>
  <c r="V726" i="1" s="1"/>
  <c r="J727" i="1"/>
  <c r="J728" i="1"/>
  <c r="J729" i="1"/>
  <c r="J730" i="1"/>
  <c r="V730" i="1" s="1"/>
  <c r="J731" i="1"/>
  <c r="V731" i="1" s="1"/>
  <c r="J732" i="1"/>
  <c r="V732" i="1" s="1"/>
  <c r="J733" i="1"/>
  <c r="J734" i="1"/>
  <c r="V734" i="1" s="1"/>
  <c r="J735" i="1"/>
  <c r="J736" i="1"/>
  <c r="J737" i="1"/>
  <c r="J738" i="1"/>
  <c r="V738" i="1" s="1"/>
  <c r="J739" i="1"/>
  <c r="V739" i="1" s="1"/>
  <c r="J740" i="1"/>
  <c r="V740" i="1" s="1"/>
  <c r="J741" i="1"/>
  <c r="J742" i="1"/>
  <c r="V742" i="1" s="1"/>
  <c r="J743" i="1"/>
  <c r="J744" i="1"/>
  <c r="J745" i="1"/>
  <c r="J746" i="1"/>
  <c r="V746" i="1" s="1"/>
  <c r="J747" i="1"/>
  <c r="V747" i="1" s="1"/>
  <c r="J748" i="1"/>
  <c r="V748" i="1" s="1"/>
  <c r="J749" i="1"/>
  <c r="J750" i="1"/>
  <c r="V750" i="1" s="1"/>
  <c r="J751" i="1"/>
  <c r="J752" i="1"/>
  <c r="J753" i="1"/>
  <c r="J754" i="1"/>
  <c r="V754" i="1" s="1"/>
  <c r="J755" i="1"/>
  <c r="V755" i="1" s="1"/>
  <c r="J756" i="1"/>
  <c r="V756" i="1" s="1"/>
  <c r="J757" i="1"/>
  <c r="J758" i="1"/>
  <c r="V758" i="1" s="1"/>
  <c r="J759" i="1"/>
  <c r="J760" i="1"/>
  <c r="J761" i="1"/>
  <c r="J762" i="1"/>
  <c r="V762" i="1" s="1"/>
  <c r="J763" i="1"/>
  <c r="V763" i="1" s="1"/>
  <c r="J764" i="1"/>
  <c r="V764" i="1" s="1"/>
  <c r="J765" i="1"/>
  <c r="J766" i="1"/>
  <c r="V766" i="1" s="1"/>
  <c r="J767" i="1"/>
  <c r="J768" i="1"/>
  <c r="J769" i="1"/>
  <c r="J770" i="1"/>
  <c r="V770" i="1" s="1"/>
  <c r="J771" i="1"/>
  <c r="V771" i="1" s="1"/>
  <c r="J772" i="1"/>
  <c r="V772" i="1" s="1"/>
  <c r="J773" i="1"/>
  <c r="J774" i="1"/>
  <c r="V774" i="1" s="1"/>
  <c r="J775" i="1"/>
  <c r="J776" i="1"/>
  <c r="J777" i="1"/>
  <c r="J778" i="1"/>
  <c r="V778" i="1" s="1"/>
  <c r="J779" i="1"/>
  <c r="V779" i="1" s="1"/>
  <c r="J780" i="1"/>
  <c r="V780" i="1" s="1"/>
  <c r="J781" i="1"/>
  <c r="J782" i="1"/>
  <c r="V782" i="1" s="1"/>
  <c r="J783" i="1"/>
  <c r="J784" i="1"/>
  <c r="J785" i="1"/>
  <c r="J786" i="1"/>
  <c r="V786" i="1" s="1"/>
  <c r="J787" i="1"/>
  <c r="V787" i="1" s="1"/>
  <c r="J788" i="1"/>
  <c r="V788" i="1" s="1"/>
  <c r="J789" i="1"/>
  <c r="J790" i="1"/>
  <c r="V790" i="1" s="1"/>
  <c r="J791" i="1"/>
  <c r="J792" i="1"/>
  <c r="J793" i="1"/>
  <c r="J794" i="1"/>
  <c r="V794" i="1" s="1"/>
  <c r="J795" i="1"/>
  <c r="V795" i="1" s="1"/>
  <c r="J796" i="1"/>
  <c r="V796" i="1" s="1"/>
  <c r="J797" i="1"/>
  <c r="J798" i="1"/>
  <c r="V798" i="1" s="1"/>
  <c r="J799" i="1"/>
  <c r="J800" i="1"/>
  <c r="J801" i="1"/>
  <c r="J802" i="1"/>
  <c r="V802" i="1" s="1"/>
  <c r="J803" i="1"/>
  <c r="V803" i="1" s="1"/>
  <c r="J804" i="1"/>
  <c r="V804" i="1" s="1"/>
  <c r="J805" i="1"/>
  <c r="V805" i="1" s="1"/>
  <c r="J806" i="1"/>
  <c r="V806" i="1" s="1"/>
  <c r="J807" i="1"/>
  <c r="J808" i="1"/>
  <c r="J809" i="1"/>
  <c r="J810" i="1"/>
  <c r="V810" i="1" s="1"/>
  <c r="J811" i="1"/>
  <c r="V811" i="1" s="1"/>
  <c r="J812" i="1"/>
  <c r="V812" i="1" s="1"/>
  <c r="J813" i="1"/>
  <c r="V813" i="1" s="1"/>
  <c r="J814" i="1"/>
  <c r="V814" i="1" s="1"/>
  <c r="J815" i="1"/>
  <c r="J816" i="1"/>
  <c r="J817" i="1"/>
  <c r="J818" i="1"/>
  <c r="V818" i="1" s="1"/>
  <c r="J819" i="1"/>
  <c r="V819" i="1" s="1"/>
  <c r="J820" i="1"/>
  <c r="V820" i="1" s="1"/>
  <c r="J821" i="1"/>
  <c r="V821" i="1" s="1"/>
  <c r="J822" i="1"/>
  <c r="V822" i="1" s="1"/>
  <c r="J823" i="1"/>
  <c r="J824" i="1"/>
  <c r="J825" i="1"/>
  <c r="J826" i="1"/>
  <c r="V826" i="1" s="1"/>
  <c r="J827" i="1"/>
  <c r="V827" i="1" s="1"/>
  <c r="J828" i="1"/>
  <c r="V828" i="1" s="1"/>
  <c r="J829" i="1"/>
  <c r="V829" i="1" s="1"/>
  <c r="J830" i="1"/>
  <c r="V830" i="1" s="1"/>
  <c r="J831" i="1"/>
  <c r="J832" i="1"/>
  <c r="J833" i="1"/>
  <c r="J834" i="1"/>
  <c r="V834" i="1" s="1"/>
  <c r="J835" i="1"/>
  <c r="V835" i="1" s="1"/>
  <c r="J836" i="1"/>
  <c r="V836" i="1" s="1"/>
  <c r="J837" i="1"/>
  <c r="V837" i="1" s="1"/>
  <c r="J838" i="1"/>
  <c r="V838" i="1" s="1"/>
  <c r="J839" i="1"/>
  <c r="J840" i="1"/>
  <c r="J841" i="1"/>
  <c r="J842" i="1"/>
  <c r="V842" i="1" s="1"/>
  <c r="J843" i="1"/>
  <c r="V843" i="1" s="1"/>
  <c r="J844" i="1"/>
  <c r="V844" i="1" s="1"/>
  <c r="J845" i="1"/>
  <c r="V845" i="1" s="1"/>
  <c r="J846" i="1"/>
  <c r="V846" i="1" s="1"/>
  <c r="J847" i="1"/>
  <c r="J848" i="1"/>
  <c r="J849" i="1"/>
  <c r="J850" i="1"/>
  <c r="V850" i="1" s="1"/>
  <c r="J851" i="1"/>
  <c r="V851" i="1" s="1"/>
  <c r="J852" i="1"/>
  <c r="V852" i="1" s="1"/>
  <c r="J853" i="1"/>
  <c r="V853" i="1" s="1"/>
  <c r="J854" i="1"/>
  <c r="V854" i="1" s="1"/>
  <c r="J855" i="1"/>
  <c r="J856" i="1"/>
  <c r="J857" i="1"/>
  <c r="J858" i="1"/>
  <c r="V858" i="1" s="1"/>
  <c r="J859" i="1"/>
  <c r="V859" i="1" s="1"/>
  <c r="J860" i="1"/>
  <c r="V860" i="1" s="1"/>
  <c r="J861" i="1"/>
  <c r="V861" i="1" s="1"/>
  <c r="J862" i="1"/>
  <c r="V862" i="1" s="1"/>
  <c r="J863" i="1"/>
  <c r="J864" i="1"/>
  <c r="J865" i="1"/>
  <c r="J866" i="1"/>
  <c r="V866" i="1" s="1"/>
  <c r="J867" i="1"/>
  <c r="V867" i="1" s="1"/>
  <c r="J868" i="1"/>
  <c r="V868" i="1" s="1"/>
  <c r="J869" i="1"/>
  <c r="V869" i="1" s="1"/>
  <c r="J870" i="1"/>
  <c r="V870" i="1" s="1"/>
  <c r="J871" i="1"/>
  <c r="J872" i="1"/>
  <c r="J873" i="1"/>
  <c r="J874" i="1"/>
  <c r="V874" i="1" s="1"/>
  <c r="J875" i="1"/>
  <c r="V875" i="1" s="1"/>
  <c r="J876" i="1"/>
  <c r="V876" i="1" s="1"/>
  <c r="J877" i="1"/>
  <c r="J878" i="1"/>
  <c r="V878" i="1" s="1"/>
  <c r="J879" i="1"/>
  <c r="J880" i="1"/>
  <c r="J881" i="1"/>
  <c r="J882" i="1"/>
  <c r="V882" i="1" s="1"/>
  <c r="J883" i="1"/>
  <c r="V883" i="1" s="1"/>
  <c r="J884" i="1"/>
  <c r="V884" i="1" s="1"/>
  <c r="J885" i="1"/>
  <c r="J886" i="1"/>
  <c r="V886" i="1" s="1"/>
  <c r="J887" i="1"/>
  <c r="J888" i="1"/>
  <c r="J889" i="1"/>
  <c r="J890" i="1"/>
  <c r="V890" i="1" s="1"/>
  <c r="J891" i="1"/>
  <c r="V891" i="1" s="1"/>
  <c r="J892" i="1"/>
  <c r="V892" i="1" s="1"/>
  <c r="J893" i="1"/>
  <c r="J894" i="1"/>
  <c r="V894" i="1" s="1"/>
  <c r="J895" i="1"/>
  <c r="J896" i="1"/>
  <c r="J897" i="1"/>
  <c r="J898" i="1"/>
  <c r="V898" i="1" s="1"/>
  <c r="J899" i="1"/>
  <c r="V899" i="1" s="1"/>
  <c r="J900" i="1"/>
  <c r="V900" i="1" s="1"/>
  <c r="J901" i="1"/>
  <c r="J902" i="1"/>
  <c r="V902" i="1" s="1"/>
  <c r="J903" i="1"/>
  <c r="J904" i="1"/>
  <c r="J905" i="1"/>
  <c r="J906" i="1"/>
  <c r="V906" i="1" s="1"/>
  <c r="J907" i="1"/>
  <c r="V907" i="1" s="1"/>
  <c r="J908" i="1"/>
  <c r="V908" i="1" s="1"/>
  <c r="J909" i="1"/>
  <c r="J910" i="1"/>
  <c r="V910" i="1" s="1"/>
  <c r="J911" i="1"/>
  <c r="J912" i="1"/>
  <c r="J913" i="1"/>
  <c r="J914" i="1"/>
  <c r="V914" i="1" s="1"/>
  <c r="J915" i="1"/>
  <c r="V915" i="1" s="1"/>
  <c r="J916" i="1"/>
  <c r="V916" i="1" s="1"/>
  <c r="J917" i="1"/>
  <c r="J918" i="1"/>
  <c r="V918" i="1" s="1"/>
  <c r="J919" i="1"/>
  <c r="J920" i="1"/>
  <c r="J921" i="1"/>
  <c r="J922" i="1"/>
  <c r="V922" i="1" s="1"/>
  <c r="J923" i="1"/>
  <c r="V923" i="1" s="1"/>
  <c r="J924" i="1"/>
  <c r="V924" i="1" s="1"/>
  <c r="J925" i="1"/>
  <c r="J926" i="1"/>
  <c r="V926" i="1" s="1"/>
  <c r="J927" i="1"/>
  <c r="J928" i="1"/>
  <c r="J929" i="1"/>
  <c r="J930" i="1"/>
  <c r="V930" i="1" s="1"/>
  <c r="J931" i="1"/>
  <c r="V931" i="1" s="1"/>
  <c r="J932" i="1"/>
  <c r="V932" i="1" s="1"/>
  <c r="J933" i="1"/>
  <c r="J934" i="1"/>
  <c r="V934" i="1" s="1"/>
  <c r="J935" i="1"/>
  <c r="J936" i="1"/>
  <c r="J937" i="1"/>
  <c r="J938" i="1"/>
  <c r="V938" i="1" s="1"/>
  <c r="J939" i="1"/>
  <c r="V939" i="1" s="1"/>
  <c r="J940" i="1"/>
  <c r="V940" i="1" s="1"/>
  <c r="J941" i="1"/>
  <c r="J942" i="1"/>
  <c r="V942" i="1" s="1"/>
  <c r="J943" i="1"/>
  <c r="J944" i="1"/>
  <c r="J945" i="1"/>
  <c r="J946" i="1"/>
  <c r="V946" i="1" s="1"/>
  <c r="J947" i="1"/>
  <c r="V947" i="1" s="1"/>
  <c r="J948" i="1"/>
  <c r="V948" i="1" s="1"/>
  <c r="J949" i="1"/>
  <c r="J950" i="1"/>
  <c r="V950" i="1" s="1"/>
  <c r="J951" i="1"/>
  <c r="J952" i="1"/>
  <c r="J953" i="1"/>
  <c r="J954" i="1"/>
  <c r="V954" i="1" s="1"/>
  <c r="J955" i="1"/>
  <c r="V955" i="1" s="1"/>
  <c r="J956" i="1"/>
  <c r="V956" i="1" s="1"/>
  <c r="J957" i="1"/>
  <c r="J958" i="1"/>
  <c r="V958" i="1" s="1"/>
  <c r="J959" i="1"/>
  <c r="J960" i="1"/>
  <c r="J961" i="1"/>
  <c r="J962" i="1"/>
  <c r="V962" i="1" s="1"/>
  <c r="J963" i="1"/>
  <c r="V963" i="1" s="1"/>
  <c r="J964" i="1"/>
  <c r="V964" i="1" s="1"/>
  <c r="J965" i="1"/>
  <c r="J966" i="1"/>
  <c r="V966" i="1" s="1"/>
  <c r="J967" i="1"/>
  <c r="J968" i="1"/>
  <c r="J969" i="1"/>
  <c r="J970" i="1"/>
  <c r="V970" i="1" s="1"/>
  <c r="J971" i="1"/>
  <c r="V971" i="1" s="1"/>
  <c r="J972" i="1"/>
  <c r="V972" i="1" s="1"/>
  <c r="J973" i="1"/>
  <c r="J974" i="1"/>
  <c r="V974" i="1" s="1"/>
  <c r="J975" i="1"/>
  <c r="J976" i="1"/>
  <c r="J977" i="1"/>
  <c r="J978" i="1"/>
  <c r="V978" i="1" s="1"/>
  <c r="J979" i="1"/>
  <c r="V979" i="1" s="1"/>
  <c r="J980" i="1"/>
  <c r="V980" i="1" s="1"/>
  <c r="J981" i="1"/>
  <c r="J982" i="1"/>
  <c r="V982" i="1" s="1"/>
  <c r="J983" i="1"/>
  <c r="J984" i="1"/>
  <c r="J985" i="1"/>
  <c r="J986" i="1"/>
  <c r="V986" i="1" s="1"/>
  <c r="J987" i="1"/>
  <c r="V987" i="1" s="1"/>
  <c r="J988" i="1"/>
  <c r="V988" i="1" s="1"/>
  <c r="J989" i="1"/>
  <c r="J990" i="1"/>
  <c r="V990" i="1" s="1"/>
  <c r="J991" i="1"/>
  <c r="J992" i="1"/>
  <c r="J993" i="1"/>
  <c r="J994" i="1"/>
  <c r="V994" i="1" s="1"/>
  <c r="J995" i="1"/>
  <c r="V995" i="1" s="1"/>
  <c r="J996" i="1"/>
  <c r="V996" i="1" s="1"/>
  <c r="J997" i="1"/>
  <c r="J998" i="1"/>
  <c r="V998" i="1" s="1"/>
  <c r="J999" i="1"/>
  <c r="J1000" i="1"/>
  <c r="J1001" i="1"/>
  <c r="J1002" i="1"/>
  <c r="V1002" i="1" s="1"/>
  <c r="J1003" i="1"/>
  <c r="V1003" i="1" s="1"/>
  <c r="J1004" i="1"/>
  <c r="V1004" i="1" s="1"/>
  <c r="J1005" i="1"/>
  <c r="J1006" i="1"/>
  <c r="V1006" i="1" s="1"/>
  <c r="J1007" i="1"/>
  <c r="J1008" i="1"/>
  <c r="J1009" i="1"/>
  <c r="J1010" i="1"/>
  <c r="V1010" i="1" s="1"/>
  <c r="J1011" i="1"/>
  <c r="V1011" i="1" s="1"/>
  <c r="J1012" i="1"/>
  <c r="V1012" i="1" s="1"/>
  <c r="J1013" i="1"/>
  <c r="J1014" i="1"/>
  <c r="V1014" i="1" s="1"/>
  <c r="J1015" i="1"/>
  <c r="J1016" i="1"/>
  <c r="J1017" i="1"/>
  <c r="J1018" i="1"/>
  <c r="V1018" i="1" s="1"/>
  <c r="J1019" i="1"/>
  <c r="V1019" i="1" s="1"/>
  <c r="J1020" i="1"/>
  <c r="V1020" i="1" s="1"/>
  <c r="J1021" i="1"/>
  <c r="J1022" i="1"/>
  <c r="V1022" i="1" s="1"/>
  <c r="J1023" i="1"/>
  <c r="J1024" i="1"/>
  <c r="J1025" i="1"/>
  <c r="J1026" i="1"/>
  <c r="V1026" i="1" s="1"/>
  <c r="J1027" i="1"/>
  <c r="V1027" i="1" s="1"/>
  <c r="J1028" i="1"/>
  <c r="V1028" i="1" s="1"/>
  <c r="J1029" i="1"/>
  <c r="J1030" i="1"/>
  <c r="V1030" i="1" s="1"/>
  <c r="J1031" i="1"/>
  <c r="J1032" i="1"/>
  <c r="J1033" i="1"/>
  <c r="J1034" i="1"/>
  <c r="V1034" i="1" s="1"/>
  <c r="J1035" i="1"/>
  <c r="V1035" i="1" s="1"/>
  <c r="J1036" i="1"/>
  <c r="V1036" i="1" s="1"/>
  <c r="J1037" i="1"/>
  <c r="J1038" i="1"/>
  <c r="V1038" i="1" s="1"/>
  <c r="J1039" i="1"/>
  <c r="J1040" i="1"/>
  <c r="J1041" i="1"/>
  <c r="J1042" i="1"/>
  <c r="V1042" i="1" s="1"/>
  <c r="J1043" i="1"/>
  <c r="V1043" i="1" s="1"/>
  <c r="J1044" i="1"/>
  <c r="V1044" i="1" s="1"/>
  <c r="J1045" i="1"/>
  <c r="J1046" i="1"/>
  <c r="V1046" i="1" s="1"/>
  <c r="J1047" i="1"/>
  <c r="J1048" i="1"/>
  <c r="J1049" i="1"/>
  <c r="J1050" i="1"/>
  <c r="V1050" i="1" s="1"/>
  <c r="J1051" i="1"/>
  <c r="V1051" i="1" s="1"/>
  <c r="J1052" i="1"/>
  <c r="V1052" i="1" s="1"/>
  <c r="J1053" i="1"/>
  <c r="J1054" i="1"/>
  <c r="V1054" i="1" s="1"/>
  <c r="J1055" i="1"/>
  <c r="J1056" i="1"/>
  <c r="J1057" i="1"/>
  <c r="J1058" i="1"/>
  <c r="V1058" i="1" s="1"/>
  <c r="J1059" i="1"/>
  <c r="V1059" i="1" s="1"/>
  <c r="J1060" i="1"/>
  <c r="V1060" i="1" s="1"/>
  <c r="J1061" i="1"/>
  <c r="J1062" i="1"/>
  <c r="V1062" i="1" s="1"/>
  <c r="J1063" i="1"/>
  <c r="J1064" i="1"/>
  <c r="J1065" i="1"/>
  <c r="J1066" i="1"/>
  <c r="V1066" i="1" s="1"/>
  <c r="J1067" i="1"/>
  <c r="V1067" i="1" s="1"/>
  <c r="J1068" i="1"/>
  <c r="V1068" i="1" s="1"/>
  <c r="J1069" i="1"/>
  <c r="J1070" i="1"/>
  <c r="V1070" i="1" s="1"/>
  <c r="J1071" i="1"/>
  <c r="J1072" i="1"/>
  <c r="J1073" i="1"/>
  <c r="J1074" i="1"/>
  <c r="V1074" i="1" s="1"/>
  <c r="J1075" i="1"/>
  <c r="V1075" i="1" s="1"/>
  <c r="J1076" i="1"/>
  <c r="V1076" i="1" s="1"/>
  <c r="J1077" i="1"/>
  <c r="J1078" i="1"/>
  <c r="V1078" i="1" s="1"/>
  <c r="J1079" i="1"/>
  <c r="J1080" i="1"/>
  <c r="J1081" i="1"/>
  <c r="J1082" i="1"/>
  <c r="V1082" i="1" s="1"/>
  <c r="J1083" i="1"/>
  <c r="V1083" i="1" s="1"/>
  <c r="J1084" i="1"/>
  <c r="V1084" i="1" s="1"/>
  <c r="J1085" i="1"/>
  <c r="J1086" i="1"/>
  <c r="V1086" i="1" s="1"/>
  <c r="J1087" i="1"/>
  <c r="J1088" i="1"/>
  <c r="J1089" i="1"/>
  <c r="J1090" i="1"/>
  <c r="V1090" i="1" s="1"/>
  <c r="J1091" i="1"/>
  <c r="V1091" i="1" s="1"/>
  <c r="J1092" i="1"/>
  <c r="V1092" i="1" s="1"/>
  <c r="J1093" i="1"/>
  <c r="J1094" i="1"/>
  <c r="V1094" i="1" s="1"/>
  <c r="J1095" i="1"/>
  <c r="J1096" i="1"/>
  <c r="J1097" i="1"/>
  <c r="J1098" i="1"/>
  <c r="V1098" i="1" s="1"/>
  <c r="J1099" i="1"/>
  <c r="V1099" i="1" s="1"/>
  <c r="J1100" i="1"/>
  <c r="V1100" i="1" s="1"/>
  <c r="J1101" i="1"/>
  <c r="J1102" i="1"/>
  <c r="V1102" i="1" s="1"/>
  <c r="J1103" i="1"/>
  <c r="J1104" i="1"/>
  <c r="J1105" i="1"/>
  <c r="J1106" i="1"/>
  <c r="V1106" i="1" s="1"/>
  <c r="J1107" i="1"/>
  <c r="V1107" i="1" s="1"/>
  <c r="J1108" i="1"/>
  <c r="V1108" i="1" s="1"/>
  <c r="J1109" i="1"/>
  <c r="J1110" i="1"/>
  <c r="V1110" i="1" s="1"/>
  <c r="J1111" i="1"/>
  <c r="J1112" i="1"/>
  <c r="J1113" i="1"/>
  <c r="J1114" i="1"/>
  <c r="V1114" i="1" s="1"/>
  <c r="J1115" i="1"/>
  <c r="V1115" i="1" s="1"/>
  <c r="J1116" i="1"/>
  <c r="V1116" i="1" s="1"/>
  <c r="J1117" i="1"/>
  <c r="J1118" i="1"/>
  <c r="V1118" i="1" s="1"/>
  <c r="J1119" i="1"/>
  <c r="J1120" i="1"/>
  <c r="J1121" i="1"/>
  <c r="J1122" i="1"/>
  <c r="V1122" i="1" s="1"/>
  <c r="J1123" i="1"/>
  <c r="V1123" i="1" s="1"/>
  <c r="J1124" i="1"/>
  <c r="V1124" i="1" s="1"/>
  <c r="J1125" i="1"/>
  <c r="J1126" i="1"/>
  <c r="V1126" i="1" s="1"/>
  <c r="J1127" i="1"/>
  <c r="J1128" i="1"/>
  <c r="J1129" i="1"/>
  <c r="J1130" i="1"/>
  <c r="V1130" i="1" s="1"/>
  <c r="J1131" i="1"/>
  <c r="V1131" i="1" s="1"/>
  <c r="J1132" i="1"/>
  <c r="V1132" i="1" s="1"/>
  <c r="J1133" i="1"/>
  <c r="J1134" i="1"/>
  <c r="V1134" i="1" s="1"/>
  <c r="J1135" i="1"/>
  <c r="J1136" i="1"/>
  <c r="J1137" i="1"/>
  <c r="J1138" i="1"/>
  <c r="V1138" i="1" s="1"/>
  <c r="J1139" i="1"/>
  <c r="V1139" i="1" s="1"/>
  <c r="J1140" i="1"/>
  <c r="V1140" i="1" s="1"/>
  <c r="J1141" i="1"/>
  <c r="J1142" i="1"/>
  <c r="V1142" i="1" s="1"/>
  <c r="J1143" i="1"/>
  <c r="J1144" i="1"/>
  <c r="J1145" i="1"/>
  <c r="J1146" i="1"/>
  <c r="V1146" i="1" s="1"/>
  <c r="J1147" i="1"/>
  <c r="V1147" i="1" s="1"/>
  <c r="J1148" i="1"/>
  <c r="V1148" i="1" s="1"/>
  <c r="J1149" i="1"/>
  <c r="J1150" i="1"/>
  <c r="V1150" i="1" s="1"/>
  <c r="J1151" i="1"/>
  <c r="J1152" i="1"/>
  <c r="J1153" i="1"/>
  <c r="J1154" i="1"/>
  <c r="V1154" i="1" s="1"/>
  <c r="J1155" i="1"/>
  <c r="V1155" i="1" s="1"/>
  <c r="J1156" i="1"/>
  <c r="V1156" i="1" s="1"/>
  <c r="J1157" i="1"/>
  <c r="J1158" i="1"/>
  <c r="V1158" i="1" s="1"/>
  <c r="J1159" i="1"/>
  <c r="J1160" i="1"/>
  <c r="J1161" i="1"/>
  <c r="J1162" i="1"/>
  <c r="V1162" i="1" s="1"/>
  <c r="J1163" i="1"/>
  <c r="V1163" i="1" s="1"/>
  <c r="J1164" i="1"/>
  <c r="V1164" i="1" s="1"/>
  <c r="J1165" i="1"/>
  <c r="J1166" i="1"/>
  <c r="V1166" i="1" s="1"/>
  <c r="J1167" i="1"/>
  <c r="J1168" i="1"/>
  <c r="J1169" i="1"/>
  <c r="J1170" i="1"/>
  <c r="V1170" i="1" s="1"/>
  <c r="J1171" i="1"/>
  <c r="V1171" i="1" s="1"/>
  <c r="J1172" i="1"/>
  <c r="V1172" i="1" s="1"/>
  <c r="J1173" i="1"/>
  <c r="J1174" i="1"/>
  <c r="V1174" i="1" s="1"/>
  <c r="J1175" i="1"/>
  <c r="J1176" i="1"/>
  <c r="J1177" i="1"/>
  <c r="J1178" i="1"/>
  <c r="V1178" i="1" s="1"/>
  <c r="J1179" i="1"/>
  <c r="V1179" i="1" s="1"/>
  <c r="J1180" i="1"/>
  <c r="V1180" i="1" s="1"/>
  <c r="J1181" i="1"/>
  <c r="J1182" i="1"/>
  <c r="V1182" i="1" s="1"/>
  <c r="J1183" i="1"/>
  <c r="J1184" i="1"/>
  <c r="J1185" i="1"/>
  <c r="J1186" i="1"/>
  <c r="V1186" i="1" s="1"/>
  <c r="J1187" i="1"/>
  <c r="V1187" i="1" s="1"/>
  <c r="J1188" i="1"/>
  <c r="V1188" i="1" s="1"/>
  <c r="J1189" i="1"/>
  <c r="J1190" i="1"/>
  <c r="V1190" i="1" s="1"/>
  <c r="J1191" i="1"/>
  <c r="J1192" i="1"/>
  <c r="J1193" i="1"/>
  <c r="J1194" i="1"/>
  <c r="V1194" i="1" s="1"/>
  <c r="J1195" i="1"/>
  <c r="V1195" i="1" s="1"/>
  <c r="J1196" i="1"/>
  <c r="V1196" i="1" s="1"/>
  <c r="J1197" i="1"/>
  <c r="J1198" i="1"/>
  <c r="V1198" i="1" s="1"/>
  <c r="J1199" i="1"/>
  <c r="J1200" i="1"/>
  <c r="J1201" i="1"/>
  <c r="J1202" i="1"/>
  <c r="V1202" i="1" s="1"/>
  <c r="J1203" i="1"/>
  <c r="V1203" i="1" s="1"/>
  <c r="J1204" i="1"/>
  <c r="V1204" i="1" s="1"/>
  <c r="J1205" i="1"/>
  <c r="J1206" i="1"/>
  <c r="V1206" i="1" s="1"/>
  <c r="J1207" i="1"/>
  <c r="J1208" i="1"/>
  <c r="J1209" i="1"/>
  <c r="J1210" i="1"/>
  <c r="V1210" i="1" s="1"/>
  <c r="J1211" i="1"/>
  <c r="V1211" i="1" s="1"/>
  <c r="J1212" i="1"/>
  <c r="V1212" i="1" s="1"/>
  <c r="J1213" i="1"/>
  <c r="J1214" i="1"/>
  <c r="V1214" i="1" s="1"/>
  <c r="J1215" i="1"/>
  <c r="J1216" i="1"/>
  <c r="J1217" i="1"/>
  <c r="J1218" i="1"/>
  <c r="V1218" i="1" s="1"/>
  <c r="J1219" i="1"/>
  <c r="V1219" i="1" s="1"/>
  <c r="J1220" i="1"/>
  <c r="V1220" i="1" s="1"/>
  <c r="J1221" i="1"/>
  <c r="J1222" i="1"/>
  <c r="V1222" i="1" s="1"/>
  <c r="J1223" i="1"/>
  <c r="J1224" i="1"/>
  <c r="J1225" i="1"/>
  <c r="J1226" i="1"/>
  <c r="V1226" i="1" s="1"/>
  <c r="J1227" i="1"/>
  <c r="V1227" i="1" s="1"/>
  <c r="J1228" i="1"/>
  <c r="V1228" i="1" s="1"/>
  <c r="J1229" i="1"/>
  <c r="J1230" i="1"/>
  <c r="V1230" i="1" s="1"/>
  <c r="J1231" i="1"/>
  <c r="J1232" i="1"/>
  <c r="J1233" i="1"/>
  <c r="J1234" i="1"/>
  <c r="V1234" i="1" s="1"/>
  <c r="J1235" i="1"/>
  <c r="V1235" i="1" s="1"/>
  <c r="J1236" i="1"/>
  <c r="V1236" i="1" s="1"/>
  <c r="J1237" i="1"/>
  <c r="J1238" i="1"/>
  <c r="V1238" i="1" s="1"/>
  <c r="J1239" i="1"/>
  <c r="J1240" i="1"/>
  <c r="J1241" i="1"/>
  <c r="J1242" i="1"/>
  <c r="V1242" i="1" s="1"/>
  <c r="J1243" i="1"/>
  <c r="V1243" i="1" s="1"/>
  <c r="J1244" i="1"/>
  <c r="V1244" i="1" s="1"/>
  <c r="J1245" i="1"/>
  <c r="J1246" i="1"/>
  <c r="V1246" i="1" s="1"/>
  <c r="J1247" i="1"/>
  <c r="J1248" i="1"/>
  <c r="J1249" i="1"/>
  <c r="J1250" i="1"/>
  <c r="V1250" i="1" s="1"/>
  <c r="J1251" i="1"/>
  <c r="V1251" i="1" s="1"/>
  <c r="J1252" i="1"/>
  <c r="V1252" i="1" s="1"/>
  <c r="J1253" i="1"/>
  <c r="J1254" i="1"/>
  <c r="V1254" i="1" s="1"/>
  <c r="J1255" i="1"/>
  <c r="J1256" i="1"/>
  <c r="J1257" i="1"/>
  <c r="J1258" i="1"/>
  <c r="V1258" i="1" s="1"/>
  <c r="J1259" i="1"/>
  <c r="V1259" i="1" s="1"/>
  <c r="J1260" i="1"/>
  <c r="V1260" i="1" s="1"/>
  <c r="J1261" i="1"/>
  <c r="J1262" i="1"/>
  <c r="V1262" i="1" s="1"/>
  <c r="J1263" i="1"/>
  <c r="J1264" i="1"/>
  <c r="J1265" i="1"/>
  <c r="J1266" i="1"/>
  <c r="V1266" i="1" s="1"/>
  <c r="J1267" i="1"/>
  <c r="V1267" i="1" s="1"/>
  <c r="J1268" i="1"/>
  <c r="V1268" i="1" s="1"/>
  <c r="J1269" i="1"/>
  <c r="J1270" i="1"/>
  <c r="V1270" i="1" s="1"/>
  <c r="J1271" i="1"/>
  <c r="J1272" i="1"/>
  <c r="J1273" i="1"/>
  <c r="J1274" i="1"/>
  <c r="V1274" i="1" s="1"/>
  <c r="J1275" i="1"/>
  <c r="V1275" i="1" s="1"/>
  <c r="J1276" i="1"/>
  <c r="V1276" i="1" s="1"/>
  <c r="J1277" i="1"/>
  <c r="J1278" i="1"/>
  <c r="V1278" i="1" s="1"/>
  <c r="J1279" i="1"/>
  <c r="J1280" i="1"/>
  <c r="J1281" i="1"/>
  <c r="J1282" i="1"/>
  <c r="V1282" i="1" s="1"/>
  <c r="J1283" i="1"/>
  <c r="V1283" i="1" s="1"/>
  <c r="J1284" i="1"/>
  <c r="V1284" i="1" s="1"/>
  <c r="J1285" i="1"/>
  <c r="J1286" i="1"/>
  <c r="V1286" i="1" s="1"/>
  <c r="J1287" i="1"/>
  <c r="J1288" i="1"/>
  <c r="J1289" i="1"/>
  <c r="J1290" i="1"/>
  <c r="V1290" i="1" s="1"/>
  <c r="J1291" i="1"/>
  <c r="V1291" i="1" s="1"/>
  <c r="J1292" i="1"/>
  <c r="V1292" i="1" s="1"/>
  <c r="J1293" i="1"/>
  <c r="J1294" i="1"/>
  <c r="V1294" i="1" s="1"/>
  <c r="J1295" i="1"/>
  <c r="J1296" i="1"/>
  <c r="J1297" i="1"/>
  <c r="J1298" i="1"/>
  <c r="V1298" i="1" s="1"/>
  <c r="J1299" i="1"/>
  <c r="V1299" i="1" s="1"/>
  <c r="J1300" i="1"/>
  <c r="V1300" i="1" s="1"/>
  <c r="J1301" i="1"/>
  <c r="J1302" i="1"/>
  <c r="V1302" i="1" s="1"/>
  <c r="J1303" i="1"/>
  <c r="J1304" i="1"/>
  <c r="J1305" i="1"/>
  <c r="J1306" i="1"/>
  <c r="V1306" i="1" s="1"/>
  <c r="J1307" i="1"/>
  <c r="V1307" i="1" s="1"/>
  <c r="J1308" i="1"/>
  <c r="V1308" i="1" s="1"/>
  <c r="J1309" i="1"/>
  <c r="J1310" i="1"/>
  <c r="V1310" i="1" s="1"/>
  <c r="J1311" i="1"/>
  <c r="J1312" i="1"/>
  <c r="J1313" i="1"/>
  <c r="J1314" i="1"/>
  <c r="V1314" i="1" s="1"/>
  <c r="J1315" i="1"/>
  <c r="V1315" i="1" s="1"/>
  <c r="J1316" i="1"/>
  <c r="V1316" i="1" s="1"/>
  <c r="J1317" i="1"/>
  <c r="J1318" i="1"/>
  <c r="V1318" i="1" s="1"/>
  <c r="J1319" i="1"/>
  <c r="J1320" i="1"/>
  <c r="J1321" i="1"/>
  <c r="J1322" i="1"/>
  <c r="V1322" i="1" s="1"/>
  <c r="J1323" i="1"/>
  <c r="V1323" i="1" s="1"/>
  <c r="J1324" i="1"/>
  <c r="V1324" i="1" s="1"/>
  <c r="J1325" i="1"/>
  <c r="J1326" i="1"/>
  <c r="V1326" i="1" s="1"/>
  <c r="J1327" i="1"/>
  <c r="J1328" i="1"/>
  <c r="J1329" i="1"/>
  <c r="J1330" i="1"/>
  <c r="V1330" i="1" s="1"/>
  <c r="J1331" i="1"/>
  <c r="V1331" i="1" s="1"/>
  <c r="J1332" i="1"/>
  <c r="V1332" i="1" s="1"/>
  <c r="J1333" i="1"/>
  <c r="J1334" i="1"/>
  <c r="V1334" i="1" s="1"/>
  <c r="J1335" i="1"/>
  <c r="J1336" i="1"/>
  <c r="J1337" i="1"/>
  <c r="J1338" i="1"/>
  <c r="V1338" i="1" s="1"/>
  <c r="J1339" i="1"/>
  <c r="V1339" i="1" s="1"/>
  <c r="J1340" i="1"/>
  <c r="V1340" i="1" s="1"/>
  <c r="J1341" i="1"/>
  <c r="J1342" i="1"/>
  <c r="V1342" i="1" s="1"/>
  <c r="J1343" i="1"/>
  <c r="J1344" i="1"/>
  <c r="J1345" i="1"/>
  <c r="J1346" i="1"/>
  <c r="V1346" i="1" s="1"/>
  <c r="J1347" i="1"/>
  <c r="V1347" i="1" s="1"/>
  <c r="J1348" i="1"/>
  <c r="V1348" i="1" s="1"/>
  <c r="J1349" i="1"/>
  <c r="J1350" i="1"/>
  <c r="V1350" i="1" s="1"/>
  <c r="J1351" i="1"/>
  <c r="J1352" i="1"/>
  <c r="J1353" i="1"/>
  <c r="J1354" i="1"/>
  <c r="V1354" i="1" s="1"/>
  <c r="J1355" i="1"/>
  <c r="V1355" i="1" s="1"/>
  <c r="J1356" i="1"/>
  <c r="V1356" i="1" s="1"/>
  <c r="J1357" i="1"/>
  <c r="J1358" i="1"/>
  <c r="V1358" i="1" s="1"/>
  <c r="J1359" i="1"/>
  <c r="J1360" i="1"/>
  <c r="J1361" i="1"/>
  <c r="J1362" i="1"/>
  <c r="V1362" i="1" s="1"/>
  <c r="J1363" i="1"/>
  <c r="V1363" i="1" s="1"/>
  <c r="J1364" i="1"/>
  <c r="V1364" i="1" s="1"/>
  <c r="J1365" i="1"/>
  <c r="J1366" i="1"/>
  <c r="V1366" i="1" s="1"/>
  <c r="J1367" i="1"/>
  <c r="J1368" i="1"/>
  <c r="J1369" i="1"/>
  <c r="J1370" i="1"/>
  <c r="V1370" i="1" s="1"/>
  <c r="J1371" i="1"/>
  <c r="V1371" i="1" s="1"/>
  <c r="J1372" i="1"/>
  <c r="V1372" i="1" s="1"/>
  <c r="J1373" i="1"/>
  <c r="J1374" i="1"/>
  <c r="V1374" i="1" s="1"/>
  <c r="J1375" i="1"/>
  <c r="J1376" i="1"/>
  <c r="J1377" i="1"/>
  <c r="J1378" i="1"/>
  <c r="V1378" i="1" s="1"/>
  <c r="J1379" i="1"/>
  <c r="V1379" i="1" s="1"/>
  <c r="J1380" i="1"/>
  <c r="V1380" i="1" s="1"/>
  <c r="J1381" i="1"/>
  <c r="J1382" i="1"/>
  <c r="V1382" i="1" s="1"/>
  <c r="J1383" i="1"/>
  <c r="J1384" i="1"/>
  <c r="J1385" i="1"/>
  <c r="J1386" i="1"/>
  <c r="V1386" i="1" s="1"/>
  <c r="J1387" i="1"/>
  <c r="V1387" i="1" s="1"/>
  <c r="J1388" i="1"/>
  <c r="V1388" i="1" s="1"/>
  <c r="J1389" i="1"/>
  <c r="J1390" i="1"/>
  <c r="V1390" i="1" s="1"/>
  <c r="J1391" i="1"/>
  <c r="J1392" i="1"/>
  <c r="J1393" i="1"/>
  <c r="J1394" i="1"/>
  <c r="V1394" i="1" s="1"/>
  <c r="J1395" i="1"/>
  <c r="V1395" i="1" s="1"/>
  <c r="J1396" i="1"/>
  <c r="V1396" i="1" s="1"/>
  <c r="J1397" i="1"/>
  <c r="J1398" i="1"/>
  <c r="V1398" i="1" s="1"/>
  <c r="J1399" i="1"/>
  <c r="J1400" i="1"/>
  <c r="J1401" i="1"/>
  <c r="J1402" i="1"/>
  <c r="V1402" i="1" s="1"/>
  <c r="J1403" i="1"/>
  <c r="V1403" i="1" s="1"/>
  <c r="J1404" i="1"/>
  <c r="V1404" i="1" s="1"/>
  <c r="J1405" i="1"/>
  <c r="J1406" i="1"/>
  <c r="V1406" i="1" s="1"/>
  <c r="J1407" i="1"/>
  <c r="J1408" i="1"/>
  <c r="J1409" i="1"/>
  <c r="J1410" i="1"/>
  <c r="V1410" i="1" s="1"/>
  <c r="J1411" i="1"/>
  <c r="V1411" i="1" s="1"/>
  <c r="J1412" i="1"/>
  <c r="V1412" i="1" s="1"/>
  <c r="J1413" i="1"/>
  <c r="J1414" i="1"/>
  <c r="V1414" i="1" s="1"/>
  <c r="J1415" i="1"/>
  <c r="J1416" i="1"/>
  <c r="J1417" i="1"/>
  <c r="J1418" i="1"/>
  <c r="V1418" i="1" s="1"/>
  <c r="J1419" i="1"/>
  <c r="V1419" i="1" s="1"/>
  <c r="J1420" i="1"/>
  <c r="V1420" i="1" s="1"/>
  <c r="J1421" i="1"/>
  <c r="J1422" i="1"/>
  <c r="V1422" i="1" s="1"/>
  <c r="J1423" i="1"/>
  <c r="J1424" i="1"/>
  <c r="J1425" i="1"/>
  <c r="J1426" i="1"/>
  <c r="V1426" i="1" s="1"/>
  <c r="J1427" i="1"/>
  <c r="V1427" i="1" s="1"/>
  <c r="J1428" i="1"/>
  <c r="V1428" i="1" s="1"/>
  <c r="J1429" i="1"/>
  <c r="J1430" i="1"/>
  <c r="V1430" i="1" s="1"/>
  <c r="J1431" i="1"/>
  <c r="J1432" i="1"/>
  <c r="J1433" i="1"/>
  <c r="J1434" i="1"/>
  <c r="V1434" i="1" s="1"/>
  <c r="J1435" i="1"/>
  <c r="V1435" i="1" s="1"/>
  <c r="J1436" i="1"/>
  <c r="V1436" i="1" s="1"/>
  <c r="J1437" i="1"/>
  <c r="J1438" i="1"/>
  <c r="V1438" i="1" s="1"/>
  <c r="J1439" i="1"/>
  <c r="J1440" i="1"/>
  <c r="J1441" i="1"/>
  <c r="J1442" i="1"/>
  <c r="V1442" i="1" s="1"/>
  <c r="J1443" i="1"/>
  <c r="V1443" i="1" s="1"/>
  <c r="J1444" i="1"/>
  <c r="V1444" i="1" s="1"/>
  <c r="J1445" i="1"/>
  <c r="J1446" i="1"/>
  <c r="V1446" i="1" s="1"/>
  <c r="J1447" i="1"/>
  <c r="J1448" i="1"/>
  <c r="J1449" i="1"/>
  <c r="J1450" i="1"/>
  <c r="V1450" i="1" s="1"/>
  <c r="J1451" i="1"/>
  <c r="V1451" i="1" s="1"/>
  <c r="J1452" i="1"/>
  <c r="V1452" i="1" s="1"/>
  <c r="J1453" i="1"/>
  <c r="J1454" i="1"/>
  <c r="V1454" i="1" s="1"/>
  <c r="J1455" i="1"/>
  <c r="J1456" i="1"/>
  <c r="J1457" i="1"/>
  <c r="J1458" i="1"/>
  <c r="V1458" i="1" s="1"/>
  <c r="J1459" i="1"/>
  <c r="V1459" i="1" s="1"/>
  <c r="J1460" i="1"/>
  <c r="V1460" i="1" s="1"/>
  <c r="J1461" i="1"/>
  <c r="J1462" i="1"/>
  <c r="V1462" i="1" s="1"/>
  <c r="J1463" i="1"/>
  <c r="J1464" i="1"/>
  <c r="J1465" i="1"/>
  <c r="J1466" i="1"/>
  <c r="V1466" i="1" s="1"/>
  <c r="J1467" i="1"/>
  <c r="V1467" i="1" s="1"/>
  <c r="J1468" i="1"/>
  <c r="V1468" i="1" s="1"/>
  <c r="J1469" i="1"/>
  <c r="J1470" i="1"/>
  <c r="V1470" i="1" s="1"/>
  <c r="J1471" i="1"/>
  <c r="J1472" i="1"/>
  <c r="J1473" i="1"/>
  <c r="J1474" i="1"/>
  <c r="V1474" i="1" s="1"/>
  <c r="J1475" i="1"/>
  <c r="V1475" i="1" s="1"/>
  <c r="J1476" i="1"/>
  <c r="V1476" i="1" s="1"/>
  <c r="J1477" i="1"/>
  <c r="J1478" i="1"/>
  <c r="V1478" i="1" s="1"/>
  <c r="J1479" i="1"/>
  <c r="J1480" i="1"/>
  <c r="J1481" i="1"/>
  <c r="J1482" i="1"/>
  <c r="V1482" i="1" s="1"/>
  <c r="J1483" i="1"/>
  <c r="V1483" i="1" s="1"/>
  <c r="J1484" i="1"/>
  <c r="V1484" i="1" s="1"/>
  <c r="J1485" i="1"/>
  <c r="J1486" i="1"/>
  <c r="V1486" i="1" s="1"/>
  <c r="J1487" i="1"/>
  <c r="J1488" i="1"/>
  <c r="J1489" i="1"/>
  <c r="J1490" i="1"/>
  <c r="V1490" i="1" s="1"/>
  <c r="J1491" i="1"/>
  <c r="V1491" i="1" s="1"/>
  <c r="J1492" i="1"/>
  <c r="V1492" i="1" s="1"/>
  <c r="J1493" i="1"/>
  <c r="J1494" i="1"/>
  <c r="V1494" i="1" s="1"/>
  <c r="J1495" i="1"/>
  <c r="J1496" i="1"/>
  <c r="J1497" i="1"/>
  <c r="J1498" i="1"/>
  <c r="V1498" i="1" s="1"/>
  <c r="J1499" i="1"/>
  <c r="V1499" i="1" s="1"/>
  <c r="J1500" i="1"/>
  <c r="V1500" i="1" s="1"/>
  <c r="J1501" i="1"/>
  <c r="J1502" i="1"/>
  <c r="V1502" i="1" s="1"/>
  <c r="J1503" i="1"/>
  <c r="J1504" i="1"/>
  <c r="J1505" i="1"/>
  <c r="J1506" i="1"/>
  <c r="V1506" i="1" s="1"/>
  <c r="J1507" i="1"/>
  <c r="V1507" i="1" s="1"/>
  <c r="J1508" i="1"/>
  <c r="V1508" i="1" s="1"/>
  <c r="J1509" i="1"/>
  <c r="J1510" i="1"/>
  <c r="V1510" i="1" s="1"/>
  <c r="J1511" i="1"/>
  <c r="J1512" i="1"/>
  <c r="J1513" i="1"/>
  <c r="J1514" i="1"/>
  <c r="V1514" i="1" s="1"/>
  <c r="J1515" i="1"/>
  <c r="V1515" i="1" s="1"/>
  <c r="J1516" i="1"/>
  <c r="V1516" i="1" s="1"/>
  <c r="J1517" i="1"/>
  <c r="J1518" i="1"/>
  <c r="V1518" i="1" s="1"/>
  <c r="J1519" i="1"/>
  <c r="J1520" i="1"/>
  <c r="J1521" i="1"/>
  <c r="J1522" i="1"/>
  <c r="V1522" i="1" s="1"/>
  <c r="J1523" i="1"/>
  <c r="V1523" i="1" s="1"/>
  <c r="J1524" i="1"/>
  <c r="V1524" i="1" s="1"/>
  <c r="J1525" i="1"/>
  <c r="J1526" i="1"/>
  <c r="V1526" i="1" s="1"/>
  <c r="J1527" i="1"/>
  <c r="J1528" i="1"/>
  <c r="J1529" i="1"/>
  <c r="J1530" i="1"/>
  <c r="V1530" i="1" s="1"/>
  <c r="J1531" i="1"/>
  <c r="V1531" i="1" s="1"/>
  <c r="J1532" i="1"/>
  <c r="V1532" i="1" s="1"/>
  <c r="J1533" i="1"/>
  <c r="J1534" i="1"/>
  <c r="V1534" i="1" s="1"/>
  <c r="J1535" i="1"/>
  <c r="J1536" i="1"/>
  <c r="J1537" i="1"/>
  <c r="J1538" i="1"/>
  <c r="V1538" i="1" s="1"/>
  <c r="J1539" i="1"/>
  <c r="V1539" i="1" s="1"/>
  <c r="J1540" i="1"/>
  <c r="V1540" i="1" s="1"/>
  <c r="J1541" i="1"/>
  <c r="J1542" i="1"/>
  <c r="V1542" i="1" s="1"/>
  <c r="J1543" i="1"/>
  <c r="J1544" i="1"/>
  <c r="J1545" i="1"/>
  <c r="J1546" i="1"/>
  <c r="V1546" i="1" s="1"/>
  <c r="J1547" i="1"/>
  <c r="V1547" i="1" s="1"/>
  <c r="J1548" i="1"/>
  <c r="V1548" i="1" s="1"/>
  <c r="J1549" i="1"/>
  <c r="J1550" i="1"/>
  <c r="V1550" i="1" s="1"/>
  <c r="J1551" i="1"/>
  <c r="J1552" i="1"/>
  <c r="J1553" i="1"/>
  <c r="J1554" i="1"/>
  <c r="V1554" i="1" s="1"/>
  <c r="J1555" i="1"/>
  <c r="V1555" i="1" s="1"/>
  <c r="J1556" i="1"/>
  <c r="V1556" i="1" s="1"/>
  <c r="J1557" i="1"/>
  <c r="J1558" i="1"/>
  <c r="V1558" i="1" s="1"/>
  <c r="J1559" i="1"/>
  <c r="J1560" i="1"/>
  <c r="J1561" i="1"/>
  <c r="J1562" i="1"/>
  <c r="V1562" i="1" s="1"/>
  <c r="J1563" i="1"/>
  <c r="V1563" i="1" s="1"/>
  <c r="J1564" i="1"/>
  <c r="V1564" i="1" s="1"/>
  <c r="J1565" i="1"/>
  <c r="J1566" i="1"/>
  <c r="V1566" i="1" s="1"/>
  <c r="J1567" i="1"/>
  <c r="J1568" i="1"/>
  <c r="J1569" i="1"/>
  <c r="J1570" i="1"/>
  <c r="V1570" i="1" s="1"/>
  <c r="J1571" i="1"/>
  <c r="V1571" i="1" s="1"/>
  <c r="J1572" i="1"/>
  <c r="V1572" i="1" s="1"/>
  <c r="J1573" i="1"/>
  <c r="J1574" i="1"/>
  <c r="V1574" i="1" s="1"/>
  <c r="J1575" i="1"/>
  <c r="J1576" i="1"/>
  <c r="J1577" i="1"/>
  <c r="J1578" i="1"/>
  <c r="V1578" i="1" s="1"/>
  <c r="J1579" i="1"/>
  <c r="V1579" i="1" s="1"/>
  <c r="J1580" i="1"/>
  <c r="V1580" i="1" s="1"/>
  <c r="J1581" i="1"/>
  <c r="J1582" i="1"/>
  <c r="V1582" i="1" s="1"/>
  <c r="J1583" i="1"/>
  <c r="J1584" i="1"/>
  <c r="J1585" i="1"/>
  <c r="J1586" i="1"/>
  <c r="V1586" i="1" s="1"/>
  <c r="J1587" i="1"/>
  <c r="V1587" i="1" s="1"/>
  <c r="J1588" i="1"/>
  <c r="V1588" i="1" s="1"/>
  <c r="J1589" i="1"/>
  <c r="J1590" i="1"/>
  <c r="V1590" i="1" s="1"/>
  <c r="J1591" i="1"/>
  <c r="J1592" i="1"/>
  <c r="J1593" i="1"/>
  <c r="J1594" i="1"/>
  <c r="V1594" i="1" s="1"/>
  <c r="J1595" i="1"/>
  <c r="V1595" i="1" s="1"/>
  <c r="J1596" i="1"/>
  <c r="V1596" i="1" s="1"/>
  <c r="J1597" i="1"/>
  <c r="J1598" i="1"/>
  <c r="V1598" i="1" s="1"/>
  <c r="J1599" i="1"/>
  <c r="J1600" i="1"/>
  <c r="J1601" i="1"/>
  <c r="J1602" i="1"/>
  <c r="V1602" i="1" s="1"/>
  <c r="J1603" i="1"/>
  <c r="V1603" i="1" s="1"/>
  <c r="J1604" i="1"/>
  <c r="V1604" i="1" s="1"/>
  <c r="J1605" i="1"/>
  <c r="J1606" i="1"/>
  <c r="V1606" i="1" s="1"/>
  <c r="J1607" i="1"/>
  <c r="J1608" i="1"/>
  <c r="J1609" i="1"/>
  <c r="J1610" i="1"/>
  <c r="V1610" i="1" s="1"/>
  <c r="J1611" i="1"/>
  <c r="V1611" i="1" s="1"/>
  <c r="J1612" i="1"/>
  <c r="V1612" i="1" s="1"/>
  <c r="J1613" i="1"/>
  <c r="J1614" i="1"/>
  <c r="V1614" i="1" s="1"/>
  <c r="J1615" i="1"/>
  <c r="J1616" i="1"/>
  <c r="J1617" i="1"/>
  <c r="J1618" i="1"/>
  <c r="V1618" i="1" s="1"/>
  <c r="J1619" i="1"/>
  <c r="V1619" i="1" s="1"/>
  <c r="J1620" i="1"/>
  <c r="V1620" i="1" s="1"/>
  <c r="J1621" i="1"/>
  <c r="J1622" i="1"/>
  <c r="V1622" i="1" s="1"/>
  <c r="J1623" i="1"/>
  <c r="J1624" i="1"/>
  <c r="V1624" i="1" s="1"/>
  <c r="J1625" i="1"/>
  <c r="J1626" i="1"/>
  <c r="V1626" i="1" s="1"/>
  <c r="J1627" i="1"/>
  <c r="V1627" i="1" s="1"/>
  <c r="J1628" i="1"/>
  <c r="V1628" i="1" s="1"/>
  <c r="J1629" i="1"/>
  <c r="J1630" i="1"/>
  <c r="V1630" i="1" s="1"/>
  <c r="J1631" i="1"/>
  <c r="J1632" i="1"/>
  <c r="V1632" i="1" s="1"/>
  <c r="J1633" i="1"/>
  <c r="J1634" i="1"/>
  <c r="V1634" i="1" s="1"/>
  <c r="J1635" i="1"/>
  <c r="V1635" i="1" s="1"/>
  <c r="J1636" i="1"/>
  <c r="V1636" i="1" s="1"/>
  <c r="J1637" i="1"/>
  <c r="J1638" i="1"/>
  <c r="V1638" i="1" s="1"/>
  <c r="J1639" i="1"/>
  <c r="J1640" i="1"/>
  <c r="V1640" i="1" s="1"/>
  <c r="J1641" i="1"/>
  <c r="J1642" i="1"/>
  <c r="V1642" i="1" s="1"/>
  <c r="J1643" i="1"/>
  <c r="V1643" i="1" s="1"/>
  <c r="J1644" i="1"/>
  <c r="V1644" i="1" s="1"/>
  <c r="J1645" i="1"/>
  <c r="J1646" i="1"/>
  <c r="V1646" i="1" s="1"/>
  <c r="J1647" i="1"/>
  <c r="J1648" i="1"/>
  <c r="V1648" i="1" s="1"/>
  <c r="J1649" i="1"/>
  <c r="J1650" i="1"/>
  <c r="V1650" i="1" s="1"/>
  <c r="J1651" i="1"/>
  <c r="V1651" i="1" s="1"/>
  <c r="J1652" i="1"/>
  <c r="V1652" i="1" s="1"/>
  <c r="J1653" i="1"/>
  <c r="J1654" i="1"/>
  <c r="V1654" i="1" s="1"/>
  <c r="J1655" i="1"/>
  <c r="J1656" i="1"/>
  <c r="V1656" i="1" s="1"/>
  <c r="J1657" i="1"/>
  <c r="J1658" i="1"/>
  <c r="V1658" i="1" s="1"/>
  <c r="J1659" i="1"/>
  <c r="V1659" i="1" s="1"/>
  <c r="J1660" i="1"/>
  <c r="V1660" i="1" s="1"/>
  <c r="J1661" i="1"/>
  <c r="J1662" i="1"/>
  <c r="V1662" i="1" s="1"/>
  <c r="J1663" i="1"/>
  <c r="J1664" i="1"/>
  <c r="V1664" i="1" s="1"/>
  <c r="J1665" i="1"/>
  <c r="J1666" i="1"/>
  <c r="V1666" i="1" s="1"/>
  <c r="J1667" i="1"/>
  <c r="V1667" i="1" s="1"/>
  <c r="J1668" i="1"/>
  <c r="V1668" i="1" s="1"/>
  <c r="J1669" i="1"/>
  <c r="J1670" i="1"/>
  <c r="V1670" i="1" s="1"/>
  <c r="J1671" i="1"/>
  <c r="J1672" i="1"/>
  <c r="V1672" i="1" s="1"/>
  <c r="J1673" i="1"/>
  <c r="J1674" i="1"/>
  <c r="V1674" i="1" s="1"/>
  <c r="J1675" i="1"/>
  <c r="V1675" i="1" s="1"/>
  <c r="J1676" i="1"/>
  <c r="V1676" i="1" s="1"/>
  <c r="J1677" i="1"/>
  <c r="J1678" i="1"/>
  <c r="V1678" i="1" s="1"/>
  <c r="J1679" i="1"/>
  <c r="J1680" i="1"/>
  <c r="V1680" i="1" s="1"/>
  <c r="J1681" i="1"/>
  <c r="J1682" i="1"/>
  <c r="V1682" i="1" s="1"/>
  <c r="J1683" i="1"/>
  <c r="V1683" i="1" s="1"/>
  <c r="J1684" i="1"/>
  <c r="V1684" i="1" s="1"/>
  <c r="J1685" i="1"/>
  <c r="J1686" i="1"/>
  <c r="V1686" i="1" s="1"/>
  <c r="J1687" i="1"/>
  <c r="J1688" i="1"/>
  <c r="V1688" i="1" s="1"/>
  <c r="J1689" i="1"/>
  <c r="J1690" i="1"/>
  <c r="V1690" i="1" s="1"/>
  <c r="J1691" i="1"/>
  <c r="V1691" i="1" s="1"/>
  <c r="J1692" i="1"/>
  <c r="V1692" i="1" s="1"/>
  <c r="J1693" i="1"/>
  <c r="J1694" i="1"/>
  <c r="V1694" i="1" s="1"/>
  <c r="J1695" i="1"/>
  <c r="J1696" i="1"/>
  <c r="V1696" i="1" s="1"/>
  <c r="J1697" i="1"/>
  <c r="J1698" i="1"/>
  <c r="V1698" i="1" s="1"/>
  <c r="J1699" i="1"/>
  <c r="V1699" i="1" s="1"/>
  <c r="J1700" i="1"/>
  <c r="V1700" i="1" s="1"/>
  <c r="J1701" i="1"/>
  <c r="J1702" i="1"/>
  <c r="V1702" i="1" s="1"/>
  <c r="J1703" i="1"/>
  <c r="J1704" i="1"/>
  <c r="V1704" i="1" s="1"/>
  <c r="J1705" i="1"/>
  <c r="J1706" i="1"/>
  <c r="V1706" i="1" s="1"/>
  <c r="J1707" i="1"/>
  <c r="V1707" i="1" s="1"/>
  <c r="J1708" i="1"/>
  <c r="V1708" i="1" s="1"/>
  <c r="J1709" i="1"/>
  <c r="J1710" i="1"/>
  <c r="V1710" i="1" s="1"/>
  <c r="J1711" i="1"/>
  <c r="J1712" i="1"/>
  <c r="V1712" i="1" s="1"/>
  <c r="J1713" i="1"/>
  <c r="J1714" i="1"/>
  <c r="V1714" i="1" s="1"/>
  <c r="J1715" i="1"/>
  <c r="J1716" i="1"/>
  <c r="V1716" i="1" s="1"/>
  <c r="J1717" i="1"/>
  <c r="J1718" i="1"/>
  <c r="V1718" i="1" s="1"/>
  <c r="J1719" i="1"/>
  <c r="J1720" i="1"/>
  <c r="V1720" i="1" s="1"/>
  <c r="J1721" i="1"/>
  <c r="J1722" i="1"/>
  <c r="V1722" i="1" s="1"/>
  <c r="J1723" i="1"/>
  <c r="V1723" i="1" s="1"/>
  <c r="J1724" i="1"/>
  <c r="V1724" i="1" s="1"/>
  <c r="J1725" i="1"/>
  <c r="J1726" i="1"/>
  <c r="V1726" i="1" s="1"/>
  <c r="J1727" i="1"/>
  <c r="J1728" i="1"/>
  <c r="V1728" i="1" s="1"/>
  <c r="J1729" i="1"/>
  <c r="J1730" i="1"/>
  <c r="V1730" i="1" s="1"/>
  <c r="J1731" i="1"/>
  <c r="V1731" i="1" s="1"/>
  <c r="J1732" i="1"/>
  <c r="V1732" i="1" s="1"/>
  <c r="J1733" i="1"/>
  <c r="J1734" i="1"/>
  <c r="V1734" i="1" s="1"/>
  <c r="J1735" i="1"/>
  <c r="J1736" i="1"/>
  <c r="V1736" i="1" s="1"/>
  <c r="J1737" i="1"/>
  <c r="J1738" i="1"/>
  <c r="V1738" i="1" s="1"/>
  <c r="J1739" i="1"/>
  <c r="J1740" i="1"/>
  <c r="V1740" i="1" s="1"/>
  <c r="J1741" i="1"/>
  <c r="J1742" i="1"/>
  <c r="V1742" i="1" s="1"/>
  <c r="J1743" i="1"/>
  <c r="J1744" i="1"/>
  <c r="V1744" i="1" s="1"/>
  <c r="J1745" i="1"/>
  <c r="J1746" i="1"/>
  <c r="V1746" i="1" s="1"/>
  <c r="J1747" i="1"/>
  <c r="J1748" i="1"/>
  <c r="V1748" i="1" s="1"/>
  <c r="J1749" i="1"/>
  <c r="J1750" i="1"/>
  <c r="V1750" i="1" s="1"/>
  <c r="J1751" i="1"/>
  <c r="J1752" i="1"/>
  <c r="V1752" i="1" s="1"/>
  <c r="J1753" i="1"/>
  <c r="J1754" i="1"/>
  <c r="V1754" i="1" s="1"/>
  <c r="J1755" i="1"/>
  <c r="J1756" i="1"/>
  <c r="V1756" i="1" s="1"/>
  <c r="J1757" i="1"/>
  <c r="J1758" i="1"/>
  <c r="V1758" i="1" s="1"/>
  <c r="J1759" i="1"/>
  <c r="J1760" i="1"/>
  <c r="V1760" i="1" s="1"/>
  <c r="J1761" i="1"/>
  <c r="J1762" i="1"/>
  <c r="V1762" i="1" s="1"/>
  <c r="J1763" i="1"/>
  <c r="J1764" i="1"/>
  <c r="V1764" i="1" s="1"/>
  <c r="J1765" i="1"/>
  <c r="J1766" i="1"/>
  <c r="V1766" i="1" s="1"/>
  <c r="J1767" i="1"/>
  <c r="J1768" i="1"/>
  <c r="V1768" i="1" s="1"/>
  <c r="J1769" i="1"/>
  <c r="J1770" i="1"/>
  <c r="V1770" i="1" s="1"/>
  <c r="J1771" i="1"/>
  <c r="J1772" i="1"/>
  <c r="V1772" i="1" s="1"/>
  <c r="J1773" i="1"/>
  <c r="J1774" i="1"/>
  <c r="V1774" i="1" s="1"/>
  <c r="J1775" i="1"/>
  <c r="J1776" i="1"/>
  <c r="V1776" i="1" s="1"/>
  <c r="J1777" i="1"/>
  <c r="J1778" i="1"/>
  <c r="V1778" i="1" s="1"/>
  <c r="J1779" i="1"/>
  <c r="J1780" i="1"/>
  <c r="V1780" i="1" s="1"/>
  <c r="J1781" i="1"/>
  <c r="J1782" i="1"/>
  <c r="V1782" i="1" s="1"/>
  <c r="J1783" i="1"/>
  <c r="J1784" i="1"/>
  <c r="V1784" i="1" s="1"/>
  <c r="J1785" i="1"/>
  <c r="J1786" i="1"/>
  <c r="V1786" i="1" s="1"/>
  <c r="J1787" i="1"/>
  <c r="J1788" i="1"/>
  <c r="V1788" i="1" s="1"/>
  <c r="J1789" i="1"/>
  <c r="J1790" i="1"/>
  <c r="V1790" i="1" s="1"/>
  <c r="J1791" i="1"/>
  <c r="J1792" i="1"/>
  <c r="V1792" i="1" s="1"/>
  <c r="J1793" i="1"/>
  <c r="J1794" i="1"/>
  <c r="V1794" i="1" s="1"/>
  <c r="J1795" i="1"/>
  <c r="J1796" i="1"/>
  <c r="V1796" i="1" s="1"/>
  <c r="J1797" i="1"/>
  <c r="J1798" i="1"/>
  <c r="V1798" i="1" s="1"/>
  <c r="J1799" i="1"/>
  <c r="J1800" i="1"/>
  <c r="V1800" i="1" s="1"/>
  <c r="J1801" i="1"/>
  <c r="J1802" i="1"/>
  <c r="V1802" i="1" s="1"/>
  <c r="J1803" i="1"/>
  <c r="J1804" i="1"/>
  <c r="V1804" i="1" s="1"/>
  <c r="J1805" i="1"/>
  <c r="J1806" i="1"/>
  <c r="V1806" i="1" s="1"/>
  <c r="J1807" i="1"/>
  <c r="J1808" i="1"/>
  <c r="V1808" i="1" s="1"/>
  <c r="J1809" i="1"/>
  <c r="J1810" i="1"/>
  <c r="V1810" i="1" s="1"/>
  <c r="J1811" i="1"/>
  <c r="J1812" i="1"/>
  <c r="V1812" i="1" s="1"/>
  <c r="J1813" i="1"/>
  <c r="J1814" i="1"/>
  <c r="V1814" i="1" s="1"/>
  <c r="J1815" i="1"/>
  <c r="J1816" i="1"/>
  <c r="V1816" i="1" s="1"/>
  <c r="J1817" i="1"/>
  <c r="J1818" i="1"/>
  <c r="V1818" i="1" s="1"/>
  <c r="J1819" i="1"/>
  <c r="J1820" i="1"/>
  <c r="V1820" i="1" s="1"/>
  <c r="J1821" i="1"/>
  <c r="J1822" i="1"/>
  <c r="V1822" i="1" s="1"/>
  <c r="J1823" i="1"/>
  <c r="J1824" i="1"/>
  <c r="V1824" i="1" s="1"/>
  <c r="J1825" i="1"/>
  <c r="J1826" i="1"/>
  <c r="V1826" i="1" s="1"/>
  <c r="J1827" i="1"/>
  <c r="J1828" i="1"/>
  <c r="V1828" i="1" s="1"/>
  <c r="J1829" i="1"/>
  <c r="J1830" i="1"/>
  <c r="V1830" i="1" s="1"/>
  <c r="J1831" i="1"/>
  <c r="J1832" i="1"/>
  <c r="V1832" i="1" s="1"/>
  <c r="J1833" i="1"/>
  <c r="J1834" i="1"/>
  <c r="V1834" i="1" s="1"/>
  <c r="J1835" i="1"/>
  <c r="J1836" i="1"/>
  <c r="V1836" i="1" s="1"/>
  <c r="J1837" i="1"/>
  <c r="J1838" i="1"/>
  <c r="V1838" i="1" s="1"/>
  <c r="J1839" i="1"/>
  <c r="J1840" i="1"/>
  <c r="V1840" i="1" s="1"/>
  <c r="J1841" i="1"/>
  <c r="J1842" i="1"/>
  <c r="V1842" i="1" s="1"/>
  <c r="J1843" i="1"/>
  <c r="J1844" i="1"/>
  <c r="V1844" i="1" s="1"/>
  <c r="J1845" i="1"/>
  <c r="J1846" i="1"/>
  <c r="V1846" i="1" s="1"/>
  <c r="J1847" i="1"/>
  <c r="J1848" i="1"/>
  <c r="V1848" i="1" s="1"/>
  <c r="J1849" i="1"/>
  <c r="J1850" i="1"/>
  <c r="V1850" i="1" s="1"/>
  <c r="J1851" i="1"/>
  <c r="J1852" i="1"/>
  <c r="V1852" i="1" s="1"/>
  <c r="J1853" i="1"/>
  <c r="J1854" i="1"/>
  <c r="V1854" i="1" s="1"/>
  <c r="J1855" i="1"/>
  <c r="J1856" i="1"/>
  <c r="V1856" i="1" s="1"/>
  <c r="J1857" i="1"/>
  <c r="J1858" i="1"/>
  <c r="V1858" i="1" s="1"/>
  <c r="J1859" i="1"/>
  <c r="J1860" i="1"/>
  <c r="V1860" i="1" s="1"/>
  <c r="J1861" i="1"/>
  <c r="J1862" i="1"/>
  <c r="V1862" i="1" s="1"/>
  <c r="J1863" i="1"/>
  <c r="J1864" i="1"/>
  <c r="V1864" i="1" s="1"/>
  <c r="J1865" i="1"/>
  <c r="J1866" i="1"/>
  <c r="V1866" i="1" s="1"/>
  <c r="J1867" i="1"/>
  <c r="J1868" i="1"/>
  <c r="V1868" i="1" s="1"/>
  <c r="J1869" i="1"/>
  <c r="J1870" i="1"/>
  <c r="V1870" i="1" s="1"/>
  <c r="J1871" i="1"/>
  <c r="J1872" i="1"/>
  <c r="V1872" i="1" s="1"/>
  <c r="J1873" i="1"/>
  <c r="J1874" i="1"/>
  <c r="V1874" i="1" s="1"/>
  <c r="J1875" i="1"/>
  <c r="J1876" i="1"/>
  <c r="V1876" i="1" s="1"/>
  <c r="J1877" i="1"/>
  <c r="J1878" i="1"/>
  <c r="V1878" i="1" s="1"/>
  <c r="J1879" i="1"/>
  <c r="J1880" i="1"/>
  <c r="V1880" i="1" s="1"/>
  <c r="J1881" i="1"/>
  <c r="J1882" i="1"/>
  <c r="V1882" i="1" s="1"/>
  <c r="J1883" i="1"/>
  <c r="J1884" i="1"/>
  <c r="V1884" i="1" s="1"/>
  <c r="J1885" i="1"/>
  <c r="J1886" i="1"/>
  <c r="V1886" i="1" s="1"/>
  <c r="J1887" i="1"/>
  <c r="J1888" i="1"/>
  <c r="V1888" i="1" s="1"/>
  <c r="J1889" i="1"/>
  <c r="J1890" i="1"/>
  <c r="V1890" i="1" s="1"/>
  <c r="J1891" i="1"/>
  <c r="J1892" i="1"/>
  <c r="V1892" i="1" s="1"/>
  <c r="J1893" i="1"/>
  <c r="J1894" i="1"/>
  <c r="V1894" i="1" s="1"/>
  <c r="J1895" i="1"/>
  <c r="J1896" i="1"/>
  <c r="V1896" i="1" s="1"/>
  <c r="J1897" i="1"/>
  <c r="J1898" i="1"/>
  <c r="V1898" i="1" s="1"/>
  <c r="J1899" i="1"/>
  <c r="J1900" i="1"/>
  <c r="V1900" i="1" s="1"/>
  <c r="J1901" i="1"/>
  <c r="J1902" i="1"/>
  <c r="V1902" i="1" s="1"/>
  <c r="J1903" i="1"/>
  <c r="J1904" i="1"/>
  <c r="V1904" i="1" s="1"/>
  <c r="J1905" i="1"/>
  <c r="J1906" i="1"/>
  <c r="V1906" i="1" s="1"/>
  <c r="J1907" i="1"/>
  <c r="J1908" i="1"/>
  <c r="V1908" i="1" s="1"/>
  <c r="J1909" i="1"/>
  <c r="J1910" i="1"/>
  <c r="V1910" i="1" s="1"/>
  <c r="J1911" i="1"/>
  <c r="J1912" i="1"/>
  <c r="V1912" i="1" s="1"/>
  <c r="J1913" i="1"/>
  <c r="J1914" i="1"/>
  <c r="V1914" i="1" s="1"/>
  <c r="J1915" i="1"/>
  <c r="J1916" i="1"/>
  <c r="V1916" i="1" s="1"/>
  <c r="J1917" i="1"/>
  <c r="J1918" i="1"/>
  <c r="V1918" i="1" s="1"/>
  <c r="J1919" i="1"/>
  <c r="J1920" i="1"/>
  <c r="V1920" i="1" s="1"/>
  <c r="J1921" i="1"/>
  <c r="J1922" i="1"/>
  <c r="V1922" i="1" s="1"/>
  <c r="J1923" i="1"/>
  <c r="J1924" i="1"/>
  <c r="V1924" i="1" s="1"/>
  <c r="J1925" i="1"/>
  <c r="J1926" i="1"/>
  <c r="V1926" i="1" s="1"/>
  <c r="J1927" i="1"/>
  <c r="J1928" i="1"/>
  <c r="V1928" i="1" s="1"/>
  <c r="J1929" i="1"/>
  <c r="J1930" i="1"/>
  <c r="V1930" i="1" s="1"/>
  <c r="J1931" i="1"/>
  <c r="J1932" i="1"/>
  <c r="V1932" i="1" s="1"/>
  <c r="J1933" i="1"/>
  <c r="J1934" i="1"/>
  <c r="V1934" i="1" s="1"/>
  <c r="J1935" i="1"/>
  <c r="J1936" i="1"/>
  <c r="V1936" i="1" s="1"/>
  <c r="J1937" i="1"/>
  <c r="J1938" i="1"/>
  <c r="V1938" i="1" s="1"/>
  <c r="J1939" i="1"/>
  <c r="J1940" i="1"/>
  <c r="V1940" i="1" s="1"/>
  <c r="J1941" i="1"/>
  <c r="J1942" i="1"/>
  <c r="V1942" i="1" s="1"/>
  <c r="J1943" i="1"/>
  <c r="J1944" i="1"/>
  <c r="V1944" i="1" s="1"/>
  <c r="J1945" i="1"/>
  <c r="J1946" i="1"/>
  <c r="V1946" i="1" s="1"/>
  <c r="J1947" i="1"/>
  <c r="J1948" i="1"/>
  <c r="V1948" i="1" s="1"/>
  <c r="J1949" i="1"/>
  <c r="J1950" i="1"/>
  <c r="V1950" i="1" s="1"/>
  <c r="J1951" i="1"/>
  <c r="J1952" i="1"/>
  <c r="V1952" i="1" s="1"/>
  <c r="J1953" i="1"/>
  <c r="J1954" i="1"/>
  <c r="V1954" i="1" s="1"/>
  <c r="J1955" i="1"/>
  <c r="J1956" i="1"/>
  <c r="V1956" i="1" s="1"/>
  <c r="J1957" i="1"/>
  <c r="J1958" i="1"/>
  <c r="V1958" i="1" s="1"/>
  <c r="J1959" i="1"/>
  <c r="J1960" i="1"/>
  <c r="V1960" i="1" s="1"/>
  <c r="J1961" i="1"/>
  <c r="J1962" i="1"/>
  <c r="V1962" i="1" s="1"/>
  <c r="J1963" i="1"/>
  <c r="J1964" i="1"/>
  <c r="V1964" i="1" s="1"/>
  <c r="J1965" i="1"/>
  <c r="J1966" i="1"/>
  <c r="V1966" i="1" s="1"/>
  <c r="J1967" i="1"/>
  <c r="J1968" i="1"/>
  <c r="V1968" i="1" s="1"/>
  <c r="J1969" i="1"/>
  <c r="J1970" i="1"/>
  <c r="V1970" i="1" s="1"/>
  <c r="J1971" i="1"/>
  <c r="J1972" i="1"/>
  <c r="V1972" i="1" s="1"/>
  <c r="J1973" i="1"/>
  <c r="J1974" i="1"/>
  <c r="V1974" i="1" s="1"/>
  <c r="J1975" i="1"/>
  <c r="J1976" i="1"/>
  <c r="V1976" i="1" s="1"/>
  <c r="J1977" i="1"/>
  <c r="J1978" i="1"/>
  <c r="V1978" i="1" s="1"/>
  <c r="J1979" i="1"/>
  <c r="J1980" i="1"/>
  <c r="V1980" i="1" s="1"/>
  <c r="J1981" i="1"/>
  <c r="J1982" i="1"/>
  <c r="V1982" i="1" s="1"/>
  <c r="J1983" i="1"/>
  <c r="J1984" i="1"/>
  <c r="V1984" i="1" s="1"/>
  <c r="J1985" i="1"/>
  <c r="J1986" i="1"/>
  <c r="V1986" i="1" s="1"/>
  <c r="J1987" i="1"/>
  <c r="J1988" i="1"/>
  <c r="V1988" i="1" s="1"/>
  <c r="J1989" i="1"/>
  <c r="J1990" i="1"/>
  <c r="V1990" i="1" s="1"/>
  <c r="J1991" i="1"/>
  <c r="J1992" i="1"/>
  <c r="V1992" i="1" s="1"/>
  <c r="J1993" i="1"/>
  <c r="J1994" i="1"/>
  <c r="V1994" i="1" s="1"/>
  <c r="J1995" i="1"/>
  <c r="J1996" i="1"/>
  <c r="V1996" i="1" s="1"/>
  <c r="J1997" i="1"/>
  <c r="J1998" i="1"/>
  <c r="V1998" i="1" s="1"/>
  <c r="J1999" i="1"/>
  <c r="J2000" i="1"/>
  <c r="V2000" i="1" s="1"/>
  <c r="J2001" i="1"/>
  <c r="J2002" i="1"/>
  <c r="V2002" i="1" s="1"/>
  <c r="J2003" i="1"/>
  <c r="J2004" i="1"/>
  <c r="V2004" i="1" s="1"/>
  <c r="J2005" i="1"/>
  <c r="J2006" i="1"/>
  <c r="V2006" i="1" s="1"/>
  <c r="J2007" i="1"/>
  <c r="J2008" i="1"/>
  <c r="V2008" i="1" s="1"/>
  <c r="J2009" i="1"/>
  <c r="J2010" i="1"/>
  <c r="V2010" i="1" s="1"/>
  <c r="J2011" i="1"/>
  <c r="J2012" i="1"/>
  <c r="V2012" i="1" s="1"/>
  <c r="J2013" i="1"/>
  <c r="J2014" i="1"/>
  <c r="V2014" i="1" s="1"/>
  <c r="J2015" i="1"/>
  <c r="J2016" i="1"/>
  <c r="V2016" i="1" s="1"/>
  <c r="J2017" i="1"/>
  <c r="J2018" i="1"/>
  <c r="V2018" i="1" s="1"/>
  <c r="J2019" i="1"/>
  <c r="J2020" i="1"/>
  <c r="V2020" i="1" s="1"/>
  <c r="J2021" i="1"/>
  <c r="J2022" i="1"/>
  <c r="V2022" i="1" s="1"/>
  <c r="J2023" i="1"/>
  <c r="J2024" i="1"/>
  <c r="V2024" i="1" s="1"/>
  <c r="J2025" i="1"/>
  <c r="J2026" i="1"/>
  <c r="V2026" i="1" s="1"/>
  <c r="J2027" i="1"/>
  <c r="J2028" i="1"/>
  <c r="V2028" i="1" s="1"/>
  <c r="J2029" i="1"/>
  <c r="J2030" i="1"/>
  <c r="V2030" i="1" s="1"/>
  <c r="J2031" i="1"/>
  <c r="J2032" i="1"/>
  <c r="V2032" i="1" s="1"/>
  <c r="J2033" i="1"/>
  <c r="J2034" i="1"/>
  <c r="V2034" i="1" s="1"/>
  <c r="J2035" i="1"/>
  <c r="J2036" i="1"/>
  <c r="V2036" i="1" s="1"/>
  <c r="J2037" i="1"/>
  <c r="J2038" i="1"/>
  <c r="V2038" i="1" s="1"/>
  <c r="J2039" i="1"/>
  <c r="J2040" i="1"/>
  <c r="V2040" i="1" s="1"/>
  <c r="J2041" i="1"/>
  <c r="J2042" i="1"/>
  <c r="V2042" i="1" s="1"/>
  <c r="J2043" i="1"/>
  <c r="J2044" i="1"/>
  <c r="V2044" i="1" s="1"/>
  <c r="J2045" i="1"/>
  <c r="J2046" i="1"/>
  <c r="V2046" i="1" s="1"/>
  <c r="J2047" i="1"/>
  <c r="J2048" i="1"/>
  <c r="V2048" i="1" s="1"/>
  <c r="J2049" i="1"/>
  <c r="J2050" i="1"/>
  <c r="V2050" i="1" s="1"/>
  <c r="J2051" i="1"/>
  <c r="J2052" i="1"/>
  <c r="V2052" i="1" s="1"/>
  <c r="J2053" i="1"/>
  <c r="J2054" i="1"/>
  <c r="V2054" i="1" s="1"/>
  <c r="J2055" i="1"/>
  <c r="J2056" i="1"/>
  <c r="V2056" i="1" s="1"/>
  <c r="J2057" i="1"/>
  <c r="J2058" i="1"/>
  <c r="V2058" i="1" s="1"/>
  <c r="J2059" i="1"/>
  <c r="J2060" i="1"/>
  <c r="V2060" i="1" s="1"/>
  <c r="J2061" i="1"/>
  <c r="J2062" i="1"/>
  <c r="V2062" i="1" s="1"/>
  <c r="J2063" i="1"/>
  <c r="J2064" i="1"/>
  <c r="V2064" i="1" s="1"/>
  <c r="J2065" i="1"/>
  <c r="J2066" i="1"/>
  <c r="V2066" i="1" s="1"/>
  <c r="J2067" i="1"/>
  <c r="J2068" i="1"/>
  <c r="V2068" i="1" s="1"/>
  <c r="J2069" i="1"/>
  <c r="J2070" i="1"/>
  <c r="V2070" i="1" s="1"/>
  <c r="J2071" i="1"/>
  <c r="J2072" i="1"/>
  <c r="V2072" i="1" s="1"/>
  <c r="J2073" i="1"/>
  <c r="J2074" i="1"/>
  <c r="V2074" i="1" s="1"/>
  <c r="J2075" i="1"/>
  <c r="J2076" i="1"/>
  <c r="V2076" i="1" s="1"/>
  <c r="J2077" i="1"/>
  <c r="J2078" i="1"/>
  <c r="V2078" i="1" s="1"/>
  <c r="J2079" i="1"/>
  <c r="J2080" i="1"/>
  <c r="V2080" i="1" s="1"/>
  <c r="J2081" i="1"/>
  <c r="J2082" i="1"/>
  <c r="V2082" i="1" s="1"/>
  <c r="J2083" i="1"/>
  <c r="J2084" i="1"/>
  <c r="V2084" i="1" s="1"/>
  <c r="J2085" i="1"/>
  <c r="J2086" i="1"/>
  <c r="V2086" i="1" s="1"/>
  <c r="J2087" i="1"/>
  <c r="J2088" i="1"/>
  <c r="V2088" i="1" s="1"/>
  <c r="J2089" i="1"/>
  <c r="J2090" i="1"/>
  <c r="V2090" i="1" s="1"/>
  <c r="J2091" i="1"/>
  <c r="J2092" i="1"/>
  <c r="V2092" i="1" s="1"/>
  <c r="J2093" i="1"/>
  <c r="J2094" i="1"/>
  <c r="V2094" i="1" s="1"/>
  <c r="J2095" i="1"/>
  <c r="J2096" i="1"/>
  <c r="V2096" i="1" s="1"/>
  <c r="J2097" i="1"/>
  <c r="J2098" i="1"/>
  <c r="V2098" i="1" s="1"/>
  <c r="J2099" i="1"/>
  <c r="J2100" i="1"/>
  <c r="V2100" i="1" s="1"/>
  <c r="J2101" i="1"/>
  <c r="J2102" i="1"/>
  <c r="V2102" i="1" s="1"/>
  <c r="J2103" i="1"/>
  <c r="J2104" i="1"/>
  <c r="V2104" i="1" s="1"/>
  <c r="J2105" i="1"/>
  <c r="J2106" i="1"/>
  <c r="V2106" i="1" s="1"/>
  <c r="J2107" i="1"/>
  <c r="J2108" i="1"/>
  <c r="V2108" i="1" s="1"/>
  <c r="J2109" i="1"/>
  <c r="J2110" i="1"/>
  <c r="V2110" i="1" s="1"/>
  <c r="J2111" i="1"/>
  <c r="J2112" i="1"/>
  <c r="V2112" i="1" s="1"/>
  <c r="J2113" i="1"/>
  <c r="J2114" i="1"/>
  <c r="V2114" i="1" s="1"/>
  <c r="J2115" i="1"/>
  <c r="J2116" i="1"/>
  <c r="V2116" i="1" s="1"/>
  <c r="J2117" i="1"/>
  <c r="J2118" i="1"/>
  <c r="V2118" i="1" s="1"/>
  <c r="J2119" i="1"/>
  <c r="J2120" i="1"/>
  <c r="V2120" i="1" s="1"/>
  <c r="J2121" i="1"/>
  <c r="J2122" i="1"/>
  <c r="V2122" i="1" s="1"/>
  <c r="J2123" i="1"/>
  <c r="J2124" i="1"/>
  <c r="V2124" i="1" s="1"/>
  <c r="J2125" i="1"/>
  <c r="J2126" i="1"/>
  <c r="V2126" i="1" s="1"/>
  <c r="J2127" i="1"/>
  <c r="J2128" i="1"/>
  <c r="V2128" i="1" s="1"/>
  <c r="J2129" i="1"/>
  <c r="J2130" i="1"/>
  <c r="V2130" i="1" s="1"/>
  <c r="J2131" i="1"/>
  <c r="J2132" i="1"/>
  <c r="V2132" i="1" s="1"/>
  <c r="J2133" i="1"/>
  <c r="J2134" i="1"/>
  <c r="V2134" i="1" s="1"/>
  <c r="J2135" i="1"/>
  <c r="J2136" i="1"/>
  <c r="V2136" i="1" s="1"/>
  <c r="J2137" i="1"/>
  <c r="J2138" i="1"/>
  <c r="V2138" i="1" s="1"/>
  <c r="J2139" i="1"/>
  <c r="J2140" i="1"/>
  <c r="V2140" i="1" s="1"/>
  <c r="J2141" i="1"/>
  <c r="J2142" i="1"/>
  <c r="V2142" i="1" s="1"/>
  <c r="J2143" i="1"/>
  <c r="J2144" i="1"/>
  <c r="V2144" i="1" s="1"/>
  <c r="J2145" i="1"/>
  <c r="J2146" i="1"/>
  <c r="V2146" i="1" s="1"/>
  <c r="J2147" i="1"/>
  <c r="J2148" i="1"/>
  <c r="V2148" i="1" s="1"/>
  <c r="J2149" i="1"/>
  <c r="J2150" i="1"/>
  <c r="V2150" i="1" s="1"/>
  <c r="J2151" i="1"/>
  <c r="J2152" i="1"/>
  <c r="V2152" i="1" s="1"/>
  <c r="J2153" i="1"/>
  <c r="J2154" i="1"/>
  <c r="V2154" i="1" s="1"/>
  <c r="J2155" i="1"/>
  <c r="J2156" i="1"/>
  <c r="V2156" i="1" s="1"/>
  <c r="J2157" i="1"/>
  <c r="J2158" i="1"/>
  <c r="V2158" i="1" s="1"/>
  <c r="J2159" i="1"/>
  <c r="J2160" i="1"/>
  <c r="V2160" i="1" s="1"/>
  <c r="J2161" i="1"/>
  <c r="J2162" i="1"/>
  <c r="V2162" i="1" s="1"/>
  <c r="J2163" i="1"/>
  <c r="J2164" i="1"/>
  <c r="V2164" i="1" s="1"/>
  <c r="J2165" i="1"/>
  <c r="J2166" i="1"/>
  <c r="V2166" i="1" s="1"/>
  <c r="J2167" i="1"/>
  <c r="J2168" i="1"/>
  <c r="V2168" i="1" s="1"/>
  <c r="J2169" i="1"/>
  <c r="J2170" i="1"/>
  <c r="V2170" i="1" s="1"/>
  <c r="J2171" i="1"/>
  <c r="J2172" i="1"/>
  <c r="V2172" i="1" s="1"/>
  <c r="J2173" i="1"/>
  <c r="J2174" i="1"/>
  <c r="V2174" i="1" s="1"/>
  <c r="J2175" i="1"/>
  <c r="J2176" i="1"/>
  <c r="V2176" i="1" s="1"/>
  <c r="J2177" i="1"/>
  <c r="J2178" i="1"/>
  <c r="V2178" i="1" s="1"/>
  <c r="J2179" i="1"/>
  <c r="J2180" i="1"/>
  <c r="V2180" i="1" s="1"/>
  <c r="J2181" i="1"/>
  <c r="J2182" i="1"/>
  <c r="V2182" i="1" s="1"/>
  <c r="J2183" i="1"/>
  <c r="J2184" i="1"/>
  <c r="V2184" i="1" s="1"/>
  <c r="J2185" i="1"/>
  <c r="J2186" i="1"/>
  <c r="V2186" i="1" s="1"/>
  <c r="J2187" i="1"/>
  <c r="J2188" i="1"/>
  <c r="V2188" i="1" s="1"/>
  <c r="J2189" i="1"/>
  <c r="J2190" i="1"/>
  <c r="V2190" i="1" s="1"/>
  <c r="J2191" i="1"/>
  <c r="J2192" i="1"/>
  <c r="V2192" i="1" s="1"/>
  <c r="J2193" i="1"/>
  <c r="J2194" i="1"/>
  <c r="V2194" i="1" s="1"/>
  <c r="J2195" i="1"/>
  <c r="J2196" i="1"/>
  <c r="V2196" i="1" s="1"/>
  <c r="J2197" i="1"/>
  <c r="J2198" i="1"/>
  <c r="V2198" i="1" s="1"/>
  <c r="J2199" i="1"/>
  <c r="J2200" i="1"/>
  <c r="V2200" i="1" s="1"/>
  <c r="J2201" i="1"/>
  <c r="J2202" i="1"/>
  <c r="V2202" i="1" s="1"/>
  <c r="J2203" i="1"/>
  <c r="J2204" i="1"/>
  <c r="V2204" i="1" s="1"/>
  <c r="J2205" i="1"/>
  <c r="J2206" i="1"/>
  <c r="V2206" i="1" s="1"/>
  <c r="J2207" i="1"/>
  <c r="J2208" i="1"/>
  <c r="V2208" i="1" s="1"/>
  <c r="J2209" i="1"/>
  <c r="J2210" i="1"/>
  <c r="V2210" i="1" s="1"/>
  <c r="J2211" i="1"/>
  <c r="J2212" i="1"/>
  <c r="V2212" i="1" s="1"/>
  <c r="J2213" i="1"/>
  <c r="J2214" i="1"/>
  <c r="V2214" i="1" s="1"/>
  <c r="J2215" i="1"/>
  <c r="J2216" i="1"/>
  <c r="V2216" i="1" s="1"/>
  <c r="J2217" i="1"/>
  <c r="J2218" i="1"/>
  <c r="V2218" i="1" s="1"/>
  <c r="J2219" i="1"/>
  <c r="J2220" i="1"/>
  <c r="V2220" i="1" s="1"/>
  <c r="J2221" i="1"/>
  <c r="J2222" i="1"/>
  <c r="V2222" i="1" s="1"/>
  <c r="J2223" i="1"/>
  <c r="J2224" i="1"/>
  <c r="V2224" i="1" s="1"/>
  <c r="J2225" i="1"/>
  <c r="J2226" i="1"/>
  <c r="V2226" i="1" s="1"/>
  <c r="J2227" i="1"/>
  <c r="J2228" i="1"/>
  <c r="V2228" i="1" s="1"/>
  <c r="J2229" i="1"/>
  <c r="J2230" i="1"/>
  <c r="V2230" i="1" s="1"/>
  <c r="J2231" i="1"/>
  <c r="J2232" i="1"/>
  <c r="V2232" i="1" s="1"/>
  <c r="J2233" i="1"/>
  <c r="J2234" i="1"/>
  <c r="V2234" i="1" s="1"/>
  <c r="J2235" i="1"/>
  <c r="J2236" i="1"/>
  <c r="V2236" i="1" s="1"/>
  <c r="J2237" i="1"/>
  <c r="J2238" i="1"/>
  <c r="V2238" i="1" s="1"/>
  <c r="J2239" i="1"/>
  <c r="J2240" i="1"/>
  <c r="V2240" i="1" s="1"/>
  <c r="J2241" i="1"/>
  <c r="J2242" i="1"/>
  <c r="V2242" i="1" s="1"/>
  <c r="J2243" i="1"/>
  <c r="J2244" i="1"/>
  <c r="V2244" i="1" s="1"/>
  <c r="J2245" i="1"/>
  <c r="J2246" i="1"/>
  <c r="V2246" i="1" s="1"/>
  <c r="J2247" i="1"/>
  <c r="J2248" i="1"/>
  <c r="V2248" i="1" s="1"/>
  <c r="J2249" i="1"/>
  <c r="J2250" i="1"/>
  <c r="V2250" i="1" s="1"/>
  <c r="J2251" i="1"/>
  <c r="J2252" i="1"/>
  <c r="V2252" i="1" s="1"/>
  <c r="J2253" i="1"/>
  <c r="J2254" i="1"/>
  <c r="V2254" i="1" s="1"/>
  <c r="J2255" i="1"/>
  <c r="J2256" i="1"/>
  <c r="V2256" i="1" s="1"/>
  <c r="J2257" i="1"/>
  <c r="J2258" i="1"/>
  <c r="V2258" i="1" s="1"/>
  <c r="J2259" i="1"/>
  <c r="J2260" i="1"/>
  <c r="V2260" i="1" s="1"/>
  <c r="J2261" i="1"/>
  <c r="J2262" i="1"/>
  <c r="V2262" i="1" s="1"/>
  <c r="J2263" i="1"/>
  <c r="J2264" i="1"/>
  <c r="V2264" i="1" s="1"/>
  <c r="J2265" i="1"/>
  <c r="J2266" i="1"/>
  <c r="V2266" i="1" s="1"/>
  <c r="J2267" i="1"/>
  <c r="J2268" i="1"/>
  <c r="V2268" i="1" s="1"/>
  <c r="J2269" i="1"/>
  <c r="J2270" i="1"/>
  <c r="V2270" i="1" s="1"/>
  <c r="J2271" i="1"/>
  <c r="J2272" i="1"/>
  <c r="V2272" i="1" s="1"/>
  <c r="J2273" i="1"/>
  <c r="J2274" i="1"/>
  <c r="V2274" i="1" s="1"/>
  <c r="J2275" i="1"/>
  <c r="J2276" i="1"/>
  <c r="V2276" i="1" s="1"/>
  <c r="J2277" i="1"/>
  <c r="J2278" i="1"/>
  <c r="V2278" i="1" s="1"/>
  <c r="J2279" i="1"/>
  <c r="J2280" i="1"/>
  <c r="V2280" i="1" s="1"/>
  <c r="J2281" i="1"/>
  <c r="J2282" i="1"/>
  <c r="V2282" i="1" s="1"/>
  <c r="J2283" i="1"/>
  <c r="J2284" i="1"/>
  <c r="V2284" i="1" s="1"/>
  <c r="J2285" i="1"/>
  <c r="J2286" i="1"/>
  <c r="V2286" i="1" s="1"/>
  <c r="J2287" i="1"/>
  <c r="J2288" i="1"/>
  <c r="V2288" i="1" s="1"/>
  <c r="J2289" i="1"/>
  <c r="J2290" i="1"/>
  <c r="V2290" i="1" s="1"/>
  <c r="J2291" i="1"/>
  <c r="J2292" i="1"/>
  <c r="V2292" i="1" s="1"/>
  <c r="J2293" i="1"/>
  <c r="J2294" i="1"/>
  <c r="V2294" i="1" s="1"/>
  <c r="J2295" i="1"/>
  <c r="J2296" i="1"/>
  <c r="V2296" i="1" s="1"/>
  <c r="J2297" i="1"/>
  <c r="J2298" i="1"/>
  <c r="V2298" i="1" s="1"/>
  <c r="J2299" i="1"/>
  <c r="J2300" i="1"/>
  <c r="V2300" i="1" s="1"/>
  <c r="J2301" i="1"/>
  <c r="J2302" i="1"/>
  <c r="V2302" i="1" s="1"/>
  <c r="J2303" i="1"/>
  <c r="J2304" i="1"/>
  <c r="V2304" i="1" s="1"/>
  <c r="J2305" i="1"/>
  <c r="J2306" i="1"/>
  <c r="V2306" i="1" s="1"/>
  <c r="J2307" i="1"/>
  <c r="J2308" i="1"/>
  <c r="V2308" i="1" s="1"/>
  <c r="J2309" i="1"/>
  <c r="J2310" i="1"/>
  <c r="V2310" i="1" s="1"/>
  <c r="J2311" i="1"/>
  <c r="J2312" i="1"/>
  <c r="V2312" i="1" s="1"/>
  <c r="J2313" i="1"/>
  <c r="J2314" i="1"/>
  <c r="V2314" i="1" s="1"/>
  <c r="J2315" i="1"/>
  <c r="J2316" i="1"/>
  <c r="V2316" i="1" s="1"/>
  <c r="J2317" i="1"/>
  <c r="J2318" i="1"/>
  <c r="V2318" i="1" s="1"/>
  <c r="J2319" i="1"/>
  <c r="J2320" i="1"/>
  <c r="V2320" i="1" s="1"/>
  <c r="J2321" i="1"/>
  <c r="J2322" i="1"/>
  <c r="V2322" i="1" s="1"/>
  <c r="J2323" i="1"/>
  <c r="J2324" i="1"/>
  <c r="V2324" i="1" s="1"/>
  <c r="J2325" i="1"/>
  <c r="J2326" i="1"/>
  <c r="V2326" i="1" s="1"/>
  <c r="J2327" i="1"/>
  <c r="J2328" i="1"/>
  <c r="V2328" i="1" s="1"/>
  <c r="J2329" i="1"/>
  <c r="J2330" i="1"/>
  <c r="V2330" i="1" s="1"/>
  <c r="J2331" i="1"/>
  <c r="J2332" i="1"/>
  <c r="V2332" i="1" s="1"/>
  <c r="J2333" i="1"/>
  <c r="J2334" i="1"/>
  <c r="V2334" i="1" s="1"/>
  <c r="J2335" i="1"/>
  <c r="J2336" i="1"/>
  <c r="V2336" i="1" s="1"/>
  <c r="J2337" i="1"/>
  <c r="J2338" i="1"/>
  <c r="V2338" i="1" s="1"/>
  <c r="J2339" i="1"/>
  <c r="J2340" i="1"/>
  <c r="V2340" i="1" s="1"/>
  <c r="J2341" i="1"/>
  <c r="J2342" i="1"/>
  <c r="V2342" i="1" s="1"/>
  <c r="J2343" i="1"/>
  <c r="J2344" i="1"/>
  <c r="V2344" i="1" s="1"/>
  <c r="J2345" i="1"/>
  <c r="J2346" i="1"/>
  <c r="V2346" i="1" s="1"/>
  <c r="J2347" i="1"/>
  <c r="J2348" i="1"/>
  <c r="V2348" i="1" s="1"/>
  <c r="J2349" i="1"/>
  <c r="J2350" i="1"/>
  <c r="V2350" i="1" s="1"/>
  <c r="J2351" i="1"/>
  <c r="J2352" i="1"/>
  <c r="V2352" i="1" s="1"/>
  <c r="J2353" i="1"/>
  <c r="J2354" i="1"/>
  <c r="V2354" i="1" s="1"/>
  <c r="J2355" i="1"/>
  <c r="J2356" i="1"/>
  <c r="V2356" i="1" s="1"/>
  <c r="J2357" i="1"/>
  <c r="J2358" i="1"/>
  <c r="V2358" i="1" s="1"/>
  <c r="J2359" i="1"/>
  <c r="J2360" i="1"/>
  <c r="V2360" i="1" s="1"/>
  <c r="J2361" i="1"/>
  <c r="J2362" i="1"/>
  <c r="V2362" i="1" s="1"/>
  <c r="J2363" i="1"/>
  <c r="J2364" i="1"/>
  <c r="V2364" i="1" s="1"/>
  <c r="J2365" i="1"/>
  <c r="J2366" i="1"/>
  <c r="V2366" i="1" s="1"/>
  <c r="J2367" i="1"/>
  <c r="J2368" i="1"/>
  <c r="V2368" i="1" s="1"/>
  <c r="J2369" i="1"/>
  <c r="J2370" i="1"/>
  <c r="V2370" i="1" s="1"/>
  <c r="J2371" i="1"/>
  <c r="J2372" i="1"/>
  <c r="V2372" i="1" s="1"/>
  <c r="J2373" i="1"/>
  <c r="J2374" i="1"/>
  <c r="V2374" i="1" s="1"/>
  <c r="J2375" i="1"/>
  <c r="J2376" i="1"/>
  <c r="V2376" i="1" s="1"/>
  <c r="J2377" i="1"/>
  <c r="J2378" i="1"/>
  <c r="V2378" i="1" s="1"/>
  <c r="J2379" i="1"/>
  <c r="J2380" i="1"/>
  <c r="V2380" i="1" s="1"/>
  <c r="J2381" i="1"/>
  <c r="J2382" i="1"/>
  <c r="V2382" i="1" s="1"/>
  <c r="J2383" i="1"/>
  <c r="J2384" i="1"/>
  <c r="V2384" i="1" s="1"/>
  <c r="J2385" i="1"/>
  <c r="J2386" i="1"/>
  <c r="V2386" i="1" s="1"/>
  <c r="J2387" i="1"/>
  <c r="J2388" i="1"/>
  <c r="V2388" i="1" s="1"/>
  <c r="J2389" i="1"/>
  <c r="J2390" i="1"/>
  <c r="V2390" i="1" s="1"/>
  <c r="J2391" i="1"/>
  <c r="J2392" i="1"/>
  <c r="V2392" i="1" s="1"/>
  <c r="J2393" i="1"/>
  <c r="J2394" i="1"/>
  <c r="V2394" i="1" s="1"/>
  <c r="J2395" i="1"/>
  <c r="J2396" i="1"/>
  <c r="V2396" i="1" s="1"/>
  <c r="J2397" i="1"/>
  <c r="J2398" i="1"/>
  <c r="V2398" i="1" s="1"/>
  <c r="J2399" i="1"/>
  <c r="J2400" i="1"/>
  <c r="V2400" i="1" s="1"/>
  <c r="J2401" i="1"/>
  <c r="J2402" i="1"/>
  <c r="V2402" i="1" s="1"/>
  <c r="J2403" i="1"/>
  <c r="J2404" i="1"/>
  <c r="V2404" i="1" s="1"/>
  <c r="J2405" i="1"/>
  <c r="J2406" i="1"/>
  <c r="V2406" i="1" s="1"/>
  <c r="J2407" i="1"/>
  <c r="J2408" i="1"/>
  <c r="V2408" i="1" s="1"/>
  <c r="J2409" i="1"/>
  <c r="J2410" i="1"/>
  <c r="V2410" i="1" s="1"/>
  <c r="J2411" i="1"/>
  <c r="J2412" i="1"/>
  <c r="V2412" i="1" s="1"/>
  <c r="J2413" i="1"/>
  <c r="J2414" i="1"/>
  <c r="V2414" i="1" s="1"/>
  <c r="J2415" i="1"/>
  <c r="J2416" i="1"/>
  <c r="V2416" i="1" s="1"/>
  <c r="J2417" i="1"/>
  <c r="J2418" i="1"/>
  <c r="V2418" i="1" s="1"/>
  <c r="J2419" i="1"/>
  <c r="J2420" i="1"/>
  <c r="V2420" i="1" s="1"/>
  <c r="J2421" i="1"/>
  <c r="J2422" i="1"/>
  <c r="V2422" i="1" s="1"/>
  <c r="J2423" i="1"/>
  <c r="J2424" i="1"/>
  <c r="V2424" i="1" s="1"/>
  <c r="J2425" i="1"/>
  <c r="J2426" i="1"/>
  <c r="V2426" i="1" s="1"/>
  <c r="J2427" i="1"/>
  <c r="J2428" i="1"/>
  <c r="V2428" i="1" s="1"/>
  <c r="J2429" i="1"/>
  <c r="J2430" i="1"/>
  <c r="V2430" i="1" s="1"/>
  <c r="J2431" i="1"/>
  <c r="J2432" i="1"/>
  <c r="V2432" i="1" s="1"/>
  <c r="J2433" i="1"/>
  <c r="J2434" i="1"/>
  <c r="V2434" i="1" s="1"/>
  <c r="J2435" i="1"/>
  <c r="J2436" i="1"/>
  <c r="V2436" i="1" s="1"/>
  <c r="J2437" i="1"/>
  <c r="J2438" i="1"/>
  <c r="V2438" i="1" s="1"/>
  <c r="J2439" i="1"/>
  <c r="J2440" i="1"/>
  <c r="V2440" i="1" s="1"/>
  <c r="J2441" i="1"/>
  <c r="J2442" i="1"/>
  <c r="V2442" i="1" s="1"/>
  <c r="J2443" i="1"/>
  <c r="J2444" i="1"/>
  <c r="V2444" i="1" s="1"/>
  <c r="J2445" i="1"/>
  <c r="J2446" i="1"/>
  <c r="V2446" i="1" s="1"/>
  <c r="J2447" i="1"/>
  <c r="J2448" i="1"/>
  <c r="V2448" i="1" s="1"/>
  <c r="J2449" i="1"/>
  <c r="J2450" i="1"/>
  <c r="V2450" i="1" s="1"/>
  <c r="J2451" i="1"/>
  <c r="J2452" i="1"/>
  <c r="V2452" i="1" s="1"/>
  <c r="J2453" i="1"/>
  <c r="J2454" i="1"/>
  <c r="V2454" i="1" s="1"/>
  <c r="J2455" i="1"/>
  <c r="J2456" i="1"/>
  <c r="V2456" i="1" s="1"/>
  <c r="J2457" i="1"/>
  <c r="J2458" i="1"/>
  <c r="V2458" i="1" s="1"/>
  <c r="J2459" i="1"/>
  <c r="J2460" i="1"/>
  <c r="V2460" i="1" s="1"/>
  <c r="J2461" i="1"/>
  <c r="J2462" i="1"/>
  <c r="V2462" i="1" s="1"/>
  <c r="J2463" i="1"/>
  <c r="J2464" i="1"/>
  <c r="V2464" i="1" s="1"/>
  <c r="J2465" i="1"/>
  <c r="J2466" i="1"/>
  <c r="V2466" i="1" s="1"/>
  <c r="J2467" i="1"/>
  <c r="J2468" i="1"/>
  <c r="V2468" i="1" s="1"/>
  <c r="J2469" i="1"/>
  <c r="J2470" i="1"/>
  <c r="V2470" i="1" s="1"/>
  <c r="J2471" i="1"/>
  <c r="J2472" i="1"/>
  <c r="V2472" i="1" s="1"/>
  <c r="J2473" i="1"/>
  <c r="J2474" i="1"/>
  <c r="V2474" i="1" s="1"/>
  <c r="J2475" i="1"/>
  <c r="J2476" i="1"/>
  <c r="V2476" i="1" s="1"/>
  <c r="J2477" i="1"/>
  <c r="J2478" i="1"/>
  <c r="V2478" i="1" s="1"/>
  <c r="J2479" i="1"/>
  <c r="J2480" i="1"/>
  <c r="V2480" i="1" s="1"/>
  <c r="J2481" i="1"/>
  <c r="J2482" i="1"/>
  <c r="V2482" i="1" s="1"/>
  <c r="J2483" i="1"/>
  <c r="J2484" i="1"/>
  <c r="V2484" i="1" s="1"/>
  <c r="J2485" i="1"/>
  <c r="J2486" i="1"/>
  <c r="V2486" i="1" s="1"/>
  <c r="J2487" i="1"/>
  <c r="J2488" i="1"/>
  <c r="V2488" i="1" s="1"/>
  <c r="J2489" i="1"/>
  <c r="J2490" i="1"/>
  <c r="V2490" i="1" s="1"/>
  <c r="J2491" i="1"/>
  <c r="J2492" i="1"/>
  <c r="V2492" i="1" s="1"/>
  <c r="J2493" i="1"/>
  <c r="J2494" i="1"/>
  <c r="V2494" i="1" s="1"/>
  <c r="J2495" i="1"/>
  <c r="J2496" i="1"/>
  <c r="V2496" i="1" s="1"/>
  <c r="J2497" i="1"/>
  <c r="J2498" i="1"/>
  <c r="V2498" i="1" s="1"/>
  <c r="J2499" i="1"/>
  <c r="J2500" i="1"/>
  <c r="V2500" i="1" s="1"/>
  <c r="J2501" i="1"/>
  <c r="J2502" i="1"/>
  <c r="V2502" i="1" s="1"/>
  <c r="J2503" i="1"/>
  <c r="J2504" i="1"/>
  <c r="V2504" i="1" s="1"/>
  <c r="J2505" i="1"/>
  <c r="J2506" i="1"/>
  <c r="V2506" i="1" s="1"/>
  <c r="J2507" i="1"/>
  <c r="J2508" i="1"/>
  <c r="V2508" i="1" s="1"/>
  <c r="J2509" i="1"/>
  <c r="J2510" i="1"/>
  <c r="V2510" i="1" s="1"/>
  <c r="J2511" i="1"/>
  <c r="J2512" i="1"/>
  <c r="V2512" i="1" s="1"/>
  <c r="J2513" i="1"/>
  <c r="J2514" i="1"/>
  <c r="V2514" i="1" s="1"/>
  <c r="J2515" i="1"/>
  <c r="J2516" i="1"/>
  <c r="V2516" i="1" s="1"/>
  <c r="J2517" i="1"/>
  <c r="J2518" i="1"/>
  <c r="V2518" i="1" s="1"/>
  <c r="J2519" i="1"/>
  <c r="J2520" i="1"/>
  <c r="V2520" i="1" s="1"/>
  <c r="J2521" i="1"/>
  <c r="J2522" i="1"/>
  <c r="V2522" i="1" s="1"/>
  <c r="J2523" i="1"/>
  <c r="J2524" i="1"/>
  <c r="V2524" i="1" s="1"/>
  <c r="J2525" i="1"/>
  <c r="J2526" i="1"/>
  <c r="V2526" i="1" s="1"/>
  <c r="J2527" i="1"/>
  <c r="J2528" i="1"/>
  <c r="V2528" i="1" s="1"/>
  <c r="J2529" i="1"/>
  <c r="J2530" i="1"/>
  <c r="V2530" i="1" s="1"/>
  <c r="J2531" i="1"/>
  <c r="J2532" i="1"/>
  <c r="V2532" i="1" s="1"/>
  <c r="J2533" i="1"/>
  <c r="J2534" i="1"/>
  <c r="V2534" i="1" s="1"/>
  <c r="J2535" i="1"/>
  <c r="J2536" i="1"/>
  <c r="V2536" i="1" s="1"/>
  <c r="J2537" i="1"/>
  <c r="J2538" i="1"/>
  <c r="V2538" i="1" s="1"/>
  <c r="J2539" i="1"/>
  <c r="J2540" i="1"/>
  <c r="V2540" i="1" s="1"/>
  <c r="J2541" i="1"/>
  <c r="J2542" i="1"/>
  <c r="V2542" i="1" s="1"/>
  <c r="J2543" i="1"/>
  <c r="J2544" i="1"/>
  <c r="V2544" i="1" s="1"/>
  <c r="J2545" i="1"/>
  <c r="J2546" i="1"/>
  <c r="V2546" i="1" s="1"/>
  <c r="J2547" i="1"/>
  <c r="J2548" i="1"/>
  <c r="V2548" i="1" s="1"/>
  <c r="J2549" i="1"/>
  <c r="J2550" i="1"/>
  <c r="V2550" i="1" s="1"/>
  <c r="J2551" i="1"/>
  <c r="J2552" i="1"/>
  <c r="V2552" i="1" s="1"/>
  <c r="J2553" i="1"/>
  <c r="J2554" i="1"/>
  <c r="V2554" i="1" s="1"/>
  <c r="J2555" i="1"/>
  <c r="J2556" i="1"/>
  <c r="V2556" i="1" s="1"/>
  <c r="J2557" i="1"/>
  <c r="J2558" i="1"/>
  <c r="V2558" i="1" s="1"/>
  <c r="J2559" i="1"/>
  <c r="J2560" i="1"/>
  <c r="V2560" i="1" s="1"/>
  <c r="J2561" i="1"/>
  <c r="J2562" i="1"/>
  <c r="V2562" i="1" s="1"/>
  <c r="J2563" i="1"/>
  <c r="J2564" i="1"/>
  <c r="V2564" i="1" s="1"/>
  <c r="J2565" i="1"/>
  <c r="J2566" i="1"/>
  <c r="V2566" i="1" s="1"/>
  <c r="J2567" i="1"/>
  <c r="J2568" i="1"/>
  <c r="V2568" i="1" s="1"/>
  <c r="J2569" i="1"/>
  <c r="J2570" i="1"/>
  <c r="V2570" i="1" s="1"/>
  <c r="J2571" i="1"/>
  <c r="J2572" i="1"/>
  <c r="V2572" i="1" s="1"/>
  <c r="J2573" i="1"/>
  <c r="J2574" i="1"/>
  <c r="V2574" i="1" s="1"/>
  <c r="J2575" i="1"/>
  <c r="J2576" i="1"/>
  <c r="V2576" i="1" s="1"/>
  <c r="J2577" i="1"/>
  <c r="J2578" i="1"/>
  <c r="V2578" i="1" s="1"/>
  <c r="J2579" i="1"/>
  <c r="J2580" i="1"/>
  <c r="V2580" i="1" s="1"/>
  <c r="J2581" i="1"/>
  <c r="J2582" i="1"/>
  <c r="V2582" i="1" s="1"/>
  <c r="J2583" i="1"/>
  <c r="J2584" i="1"/>
  <c r="V2584" i="1" s="1"/>
  <c r="J2585" i="1"/>
  <c r="J2586" i="1"/>
  <c r="V2586" i="1" s="1"/>
  <c r="J2587" i="1"/>
  <c r="J2588" i="1"/>
  <c r="V2588" i="1" s="1"/>
  <c r="J2589" i="1"/>
  <c r="J2590" i="1"/>
  <c r="V2590" i="1" s="1"/>
  <c r="J2591" i="1"/>
  <c r="J2592" i="1"/>
  <c r="V2592" i="1" s="1"/>
  <c r="J2593" i="1"/>
  <c r="J2594" i="1"/>
  <c r="V2594" i="1" s="1"/>
  <c r="J2595" i="1"/>
  <c r="J2596" i="1"/>
  <c r="V2596" i="1" s="1"/>
  <c r="J2597" i="1"/>
  <c r="J2598" i="1"/>
  <c r="V2598" i="1" s="1"/>
  <c r="J2599" i="1"/>
  <c r="J2600" i="1"/>
  <c r="V2600" i="1" s="1"/>
  <c r="J2601" i="1"/>
  <c r="J2602" i="1"/>
  <c r="V2602" i="1" s="1"/>
  <c r="J2603" i="1"/>
  <c r="J2604" i="1"/>
  <c r="V2604" i="1" s="1"/>
  <c r="J2605" i="1"/>
  <c r="J2606" i="1"/>
  <c r="V2606" i="1" s="1"/>
  <c r="J2607" i="1"/>
  <c r="J2608" i="1"/>
  <c r="V2608" i="1" s="1"/>
  <c r="J2609" i="1"/>
  <c r="J2610" i="1"/>
  <c r="V2610" i="1" s="1"/>
  <c r="J2611" i="1"/>
  <c r="J2612" i="1"/>
  <c r="V2612" i="1" s="1"/>
  <c r="J2613" i="1"/>
  <c r="J2614" i="1"/>
  <c r="V2614" i="1" s="1"/>
  <c r="J2615" i="1"/>
  <c r="J2616" i="1"/>
  <c r="V2616" i="1" s="1"/>
  <c r="J2617" i="1"/>
  <c r="J2618" i="1"/>
  <c r="V2618" i="1" s="1"/>
  <c r="J2619" i="1"/>
  <c r="J2620" i="1"/>
  <c r="V2620" i="1" s="1"/>
  <c r="J2621" i="1"/>
  <c r="J2622" i="1"/>
  <c r="V2622" i="1" s="1"/>
  <c r="J2623" i="1"/>
  <c r="J2624" i="1"/>
  <c r="V2624" i="1" s="1"/>
  <c r="J2625" i="1"/>
  <c r="J2626" i="1"/>
  <c r="V2626" i="1" s="1"/>
  <c r="J2627" i="1"/>
  <c r="J2628" i="1"/>
  <c r="V2628" i="1" s="1"/>
  <c r="J2629" i="1"/>
  <c r="J2630" i="1"/>
  <c r="V2630" i="1" s="1"/>
  <c r="J2631" i="1"/>
  <c r="J2632" i="1"/>
  <c r="V2632" i="1" s="1"/>
  <c r="J2633" i="1"/>
  <c r="J2634" i="1"/>
  <c r="V2634" i="1" s="1"/>
  <c r="J2635" i="1"/>
  <c r="J2636" i="1"/>
  <c r="V2636" i="1" s="1"/>
  <c r="J2637" i="1"/>
  <c r="J2638" i="1"/>
  <c r="V2638" i="1" s="1"/>
  <c r="J2639" i="1"/>
  <c r="J2640" i="1"/>
  <c r="V2640" i="1" s="1"/>
  <c r="J2641" i="1"/>
  <c r="J2642" i="1"/>
  <c r="V2642" i="1" s="1"/>
  <c r="J2643" i="1"/>
  <c r="J2644" i="1"/>
  <c r="V2644" i="1" s="1"/>
  <c r="J2645" i="1"/>
  <c r="J2646" i="1"/>
  <c r="V2646" i="1" s="1"/>
  <c r="J2647" i="1"/>
  <c r="J2648" i="1"/>
  <c r="V2648" i="1" s="1"/>
  <c r="J2649" i="1"/>
  <c r="J2650" i="1"/>
  <c r="V2650" i="1" s="1"/>
  <c r="J2651" i="1"/>
  <c r="J2652" i="1"/>
  <c r="V2652" i="1" s="1"/>
  <c r="J2653" i="1"/>
  <c r="J2654" i="1"/>
  <c r="V2654" i="1" s="1"/>
  <c r="J2655" i="1"/>
  <c r="J2656" i="1"/>
  <c r="V2656" i="1" s="1"/>
  <c r="J2657" i="1"/>
  <c r="J2658" i="1"/>
  <c r="V2658" i="1" s="1"/>
  <c r="J2659" i="1"/>
  <c r="J2660" i="1"/>
  <c r="V2660" i="1" s="1"/>
  <c r="J2661" i="1"/>
  <c r="J2662" i="1"/>
  <c r="V2662" i="1" s="1"/>
  <c r="J2663" i="1"/>
  <c r="J2664" i="1"/>
  <c r="V2664" i="1" s="1"/>
  <c r="J2665" i="1"/>
  <c r="J2666" i="1"/>
  <c r="V2666" i="1" s="1"/>
  <c r="J2667" i="1"/>
  <c r="J2668" i="1"/>
  <c r="V2668" i="1" s="1"/>
  <c r="J2669" i="1"/>
  <c r="J2670" i="1"/>
  <c r="V2670" i="1" s="1"/>
  <c r="J2671" i="1"/>
  <c r="J2672" i="1"/>
  <c r="V2672" i="1" s="1"/>
  <c r="J2673" i="1"/>
  <c r="J2674" i="1"/>
  <c r="V2674" i="1" s="1"/>
  <c r="J2675" i="1"/>
  <c r="J2676" i="1"/>
  <c r="V2676" i="1" s="1"/>
  <c r="J2677" i="1"/>
  <c r="J2678" i="1"/>
  <c r="V2678" i="1" s="1"/>
  <c r="J2679" i="1"/>
  <c r="J2680" i="1"/>
  <c r="V2680" i="1" s="1"/>
  <c r="J2681" i="1"/>
  <c r="J2682" i="1"/>
  <c r="V2682" i="1" s="1"/>
  <c r="J2683" i="1"/>
  <c r="J2684" i="1"/>
  <c r="V2684" i="1" s="1"/>
  <c r="J2685" i="1"/>
  <c r="J2686" i="1"/>
  <c r="V2686" i="1" s="1"/>
  <c r="J2687" i="1"/>
  <c r="J2688" i="1"/>
  <c r="V2688" i="1" s="1"/>
  <c r="J2689" i="1"/>
  <c r="J2690" i="1"/>
  <c r="V2690" i="1" s="1"/>
  <c r="J2691" i="1"/>
  <c r="J2692" i="1"/>
  <c r="V2692" i="1" s="1"/>
  <c r="J2693" i="1"/>
  <c r="J2694" i="1"/>
  <c r="V2694" i="1" s="1"/>
  <c r="J2695" i="1"/>
  <c r="J2696" i="1"/>
  <c r="V2696" i="1" s="1"/>
  <c r="J2697" i="1"/>
  <c r="J2698" i="1"/>
  <c r="V2698" i="1" s="1"/>
  <c r="J2699" i="1"/>
  <c r="J2700" i="1"/>
  <c r="V2700" i="1" s="1"/>
  <c r="J2701" i="1"/>
  <c r="J2702" i="1"/>
  <c r="V2702" i="1" s="1"/>
  <c r="J2703" i="1"/>
  <c r="J2704" i="1"/>
  <c r="V2704" i="1" s="1"/>
  <c r="J2705" i="1"/>
  <c r="J2706" i="1"/>
  <c r="V2706" i="1" s="1"/>
  <c r="J2707" i="1"/>
  <c r="J2708" i="1"/>
  <c r="V2708" i="1" s="1"/>
  <c r="J2709" i="1"/>
  <c r="J2710" i="1"/>
  <c r="V2710" i="1" s="1"/>
  <c r="J2711" i="1"/>
  <c r="J2712" i="1"/>
  <c r="V2712" i="1" s="1"/>
  <c r="J2713" i="1"/>
  <c r="J2714" i="1"/>
  <c r="V2714" i="1" s="1"/>
  <c r="J2715" i="1"/>
  <c r="J2716" i="1"/>
  <c r="V2716" i="1" s="1"/>
  <c r="J2717" i="1"/>
  <c r="J2718" i="1"/>
  <c r="V2718" i="1" s="1"/>
  <c r="J2719" i="1"/>
  <c r="J2720" i="1"/>
  <c r="V2720" i="1" s="1"/>
  <c r="J2721" i="1"/>
  <c r="J2722" i="1"/>
  <c r="V2722" i="1" s="1"/>
  <c r="J2723" i="1"/>
  <c r="J2724" i="1"/>
  <c r="V2724" i="1" s="1"/>
  <c r="J2725" i="1"/>
  <c r="J2726" i="1"/>
  <c r="V2726" i="1" s="1"/>
  <c r="J2727" i="1"/>
  <c r="J2728" i="1"/>
  <c r="V2728" i="1" s="1"/>
  <c r="J2729" i="1"/>
  <c r="J2730" i="1"/>
  <c r="V2730" i="1" s="1"/>
  <c r="J2731" i="1"/>
  <c r="J2732" i="1"/>
  <c r="V2732" i="1" s="1"/>
  <c r="J2733" i="1"/>
  <c r="J2734" i="1"/>
  <c r="V2734" i="1" s="1"/>
  <c r="J2735" i="1"/>
  <c r="J2736" i="1"/>
  <c r="V2736" i="1" s="1"/>
  <c r="J2737" i="1"/>
  <c r="J2738" i="1"/>
  <c r="V2738" i="1" s="1"/>
  <c r="J2739" i="1"/>
  <c r="J2740" i="1"/>
  <c r="V2740" i="1" s="1"/>
  <c r="J2741" i="1"/>
  <c r="J2742" i="1"/>
  <c r="V2742" i="1" s="1"/>
  <c r="J2743" i="1"/>
  <c r="J2744" i="1"/>
  <c r="V2744" i="1" s="1"/>
  <c r="J2745" i="1"/>
  <c r="J2746" i="1"/>
  <c r="V2746" i="1" s="1"/>
  <c r="J2747" i="1"/>
  <c r="J2748" i="1"/>
  <c r="V2748" i="1" s="1"/>
  <c r="J2749" i="1"/>
  <c r="J2750" i="1"/>
  <c r="V2750" i="1" s="1"/>
  <c r="J2751" i="1"/>
  <c r="J2752" i="1"/>
  <c r="V2752" i="1" s="1"/>
  <c r="J2753" i="1"/>
  <c r="J2754" i="1"/>
  <c r="V2754" i="1" s="1"/>
  <c r="J2755" i="1"/>
  <c r="J2756" i="1"/>
  <c r="V2756" i="1" s="1"/>
  <c r="J2757" i="1"/>
  <c r="J2758" i="1"/>
  <c r="V2758" i="1" s="1"/>
  <c r="J2759" i="1"/>
  <c r="J2760" i="1"/>
  <c r="V2760" i="1" s="1"/>
  <c r="J2761" i="1"/>
  <c r="J2762" i="1"/>
  <c r="V2762" i="1" s="1"/>
  <c r="J2763" i="1"/>
  <c r="J2764" i="1"/>
  <c r="V2764" i="1" s="1"/>
  <c r="J2765" i="1"/>
  <c r="J2766" i="1"/>
  <c r="V2766" i="1" s="1"/>
  <c r="J2767" i="1"/>
  <c r="J2768" i="1"/>
  <c r="V2768" i="1" s="1"/>
  <c r="J2769" i="1"/>
  <c r="J2770" i="1"/>
  <c r="V2770" i="1" s="1"/>
  <c r="J2771" i="1"/>
  <c r="J2772" i="1"/>
  <c r="V2772" i="1" s="1"/>
  <c r="J2773" i="1"/>
  <c r="J2774" i="1"/>
  <c r="V2774" i="1" s="1"/>
  <c r="J2775" i="1"/>
  <c r="J2776" i="1"/>
  <c r="V2776" i="1" s="1"/>
  <c r="J2777" i="1"/>
  <c r="J2778" i="1"/>
  <c r="V2778" i="1" s="1"/>
  <c r="J2779" i="1"/>
  <c r="J2780" i="1"/>
  <c r="V2780" i="1" s="1"/>
  <c r="J2781" i="1"/>
  <c r="J2782" i="1"/>
  <c r="V2782" i="1" s="1"/>
  <c r="J2783" i="1"/>
  <c r="J2784" i="1"/>
  <c r="V2784" i="1" s="1"/>
  <c r="J2785" i="1"/>
  <c r="J2786" i="1"/>
  <c r="V2786" i="1" s="1"/>
  <c r="J2787" i="1"/>
  <c r="J2788" i="1"/>
  <c r="V2788" i="1" s="1"/>
  <c r="J2789" i="1"/>
  <c r="J2790" i="1"/>
  <c r="V2790" i="1" s="1"/>
  <c r="J2791" i="1"/>
  <c r="J2792" i="1"/>
  <c r="V2792" i="1" s="1"/>
  <c r="J2793" i="1"/>
  <c r="J2794" i="1"/>
  <c r="V2794" i="1" s="1"/>
  <c r="J2795" i="1"/>
  <c r="J2796" i="1"/>
  <c r="V2796" i="1" s="1"/>
  <c r="J2797" i="1"/>
  <c r="J2798" i="1"/>
  <c r="V2798" i="1" s="1"/>
  <c r="J2799" i="1"/>
  <c r="J2800" i="1"/>
  <c r="V2800" i="1" s="1"/>
  <c r="J2801" i="1"/>
  <c r="J2802" i="1"/>
  <c r="V2802" i="1" s="1"/>
  <c r="J2803" i="1"/>
  <c r="J2804" i="1"/>
  <c r="V2804" i="1" s="1"/>
  <c r="J2805" i="1"/>
  <c r="J2806" i="1"/>
  <c r="V2806" i="1" s="1"/>
  <c r="J2807" i="1"/>
  <c r="J2808" i="1"/>
  <c r="V2808" i="1" s="1"/>
  <c r="J2809" i="1"/>
  <c r="J2810" i="1"/>
  <c r="V2810" i="1" s="1"/>
  <c r="J2811" i="1"/>
  <c r="J2812" i="1"/>
  <c r="V2812" i="1" s="1"/>
  <c r="J2813" i="1"/>
  <c r="J2814" i="1"/>
  <c r="V2814" i="1" s="1"/>
  <c r="J2815" i="1"/>
  <c r="J2816" i="1"/>
  <c r="V2816" i="1" s="1"/>
  <c r="J2817" i="1"/>
  <c r="J2818" i="1"/>
  <c r="V2818" i="1" s="1"/>
  <c r="J2819" i="1"/>
  <c r="J2820" i="1"/>
  <c r="V2820" i="1" s="1"/>
  <c r="J2821" i="1"/>
  <c r="J2822" i="1"/>
  <c r="V2822" i="1" s="1"/>
  <c r="J2823" i="1"/>
  <c r="J2824" i="1"/>
  <c r="V2824" i="1" s="1"/>
  <c r="J2825" i="1"/>
  <c r="J2826" i="1"/>
  <c r="V2826" i="1" s="1"/>
  <c r="J2827" i="1"/>
  <c r="J2828" i="1"/>
  <c r="V2828" i="1" s="1"/>
  <c r="J2829" i="1"/>
  <c r="J2830" i="1"/>
  <c r="V2830" i="1" s="1"/>
  <c r="J2831" i="1"/>
  <c r="J2832" i="1"/>
  <c r="V2832" i="1" s="1"/>
  <c r="J2833" i="1"/>
  <c r="J2834" i="1"/>
  <c r="V2834" i="1" s="1"/>
  <c r="J2835" i="1"/>
  <c r="J2836" i="1"/>
  <c r="V2836" i="1" s="1"/>
  <c r="J2837" i="1"/>
  <c r="J2838" i="1"/>
  <c r="V2838" i="1" s="1"/>
  <c r="J2839" i="1"/>
  <c r="J2840" i="1"/>
  <c r="V2840" i="1" s="1"/>
  <c r="J2841" i="1"/>
  <c r="J2842" i="1"/>
  <c r="V2842" i="1" s="1"/>
  <c r="J2843" i="1"/>
  <c r="J2844" i="1"/>
  <c r="V2844" i="1" s="1"/>
  <c r="J2845" i="1"/>
  <c r="J2846" i="1"/>
  <c r="V2846" i="1" s="1"/>
  <c r="J2847" i="1"/>
  <c r="J2848" i="1"/>
  <c r="V2848" i="1" s="1"/>
  <c r="J2849" i="1"/>
  <c r="J2850" i="1"/>
  <c r="V2850" i="1" s="1"/>
  <c r="J2851" i="1"/>
  <c r="J2852" i="1"/>
  <c r="V2852" i="1" s="1"/>
  <c r="J2853" i="1"/>
  <c r="J2854" i="1"/>
  <c r="V2854" i="1" s="1"/>
  <c r="J2855" i="1"/>
  <c r="J2856" i="1"/>
  <c r="V2856" i="1" s="1"/>
  <c r="J2857" i="1"/>
  <c r="J2858" i="1"/>
  <c r="V2858" i="1" s="1"/>
  <c r="J2859" i="1"/>
  <c r="J2860" i="1"/>
  <c r="V2860" i="1" s="1"/>
  <c r="J2861" i="1"/>
  <c r="J2862" i="1"/>
  <c r="V2862" i="1" s="1"/>
  <c r="J2863" i="1"/>
  <c r="J2864" i="1"/>
  <c r="V2864" i="1" s="1"/>
  <c r="J2865" i="1"/>
  <c r="J2866" i="1"/>
  <c r="V2866" i="1" s="1"/>
  <c r="J2867" i="1"/>
  <c r="J2868" i="1"/>
  <c r="V2868" i="1" s="1"/>
  <c r="J2869" i="1"/>
  <c r="J2870" i="1"/>
  <c r="V2870" i="1" s="1"/>
  <c r="J2871" i="1"/>
  <c r="J2872" i="1"/>
  <c r="V2872" i="1" s="1"/>
  <c r="J2873" i="1"/>
  <c r="J2874" i="1"/>
  <c r="V2874" i="1" s="1"/>
  <c r="J2875" i="1"/>
  <c r="J2876" i="1"/>
  <c r="V2876" i="1" s="1"/>
  <c r="J2877" i="1"/>
  <c r="J2878" i="1"/>
  <c r="V2878" i="1" s="1"/>
  <c r="J2879" i="1"/>
  <c r="J2880" i="1"/>
  <c r="V2880" i="1" s="1"/>
  <c r="J2881" i="1"/>
  <c r="J2882" i="1"/>
  <c r="V2882" i="1" s="1"/>
  <c r="J2883" i="1"/>
  <c r="J2884" i="1"/>
  <c r="V2884" i="1" s="1"/>
  <c r="J2885" i="1"/>
  <c r="J2886" i="1"/>
  <c r="V2886" i="1" s="1"/>
  <c r="J2887" i="1"/>
  <c r="J2888" i="1"/>
  <c r="V2888" i="1" s="1"/>
  <c r="J2889" i="1"/>
  <c r="J2890" i="1"/>
  <c r="V2890" i="1" s="1"/>
  <c r="J2891" i="1"/>
  <c r="J2892" i="1"/>
  <c r="V2892" i="1" s="1"/>
  <c r="J2893" i="1"/>
  <c r="J2894" i="1"/>
  <c r="V2894" i="1" s="1"/>
  <c r="J2895" i="1"/>
  <c r="J2896" i="1"/>
  <c r="V2896" i="1" s="1"/>
  <c r="J2897" i="1"/>
  <c r="J2898" i="1"/>
  <c r="V2898" i="1" s="1"/>
  <c r="J2899" i="1"/>
  <c r="J2900" i="1"/>
  <c r="V2900" i="1" s="1"/>
  <c r="J2901" i="1"/>
  <c r="J2902" i="1"/>
  <c r="V2902" i="1" s="1"/>
  <c r="J2903" i="1"/>
  <c r="J2904" i="1"/>
  <c r="V2904" i="1" s="1"/>
  <c r="J2905" i="1"/>
  <c r="J2906" i="1"/>
  <c r="V2906" i="1" s="1"/>
  <c r="J2907" i="1"/>
  <c r="J2908" i="1"/>
  <c r="V2908" i="1" s="1"/>
  <c r="J2909" i="1"/>
  <c r="J2910" i="1"/>
  <c r="V2910" i="1" s="1"/>
  <c r="J2911" i="1"/>
  <c r="J2912" i="1"/>
  <c r="V2912" i="1" s="1"/>
  <c r="J2913" i="1"/>
  <c r="J2914" i="1"/>
  <c r="V2914" i="1" s="1"/>
  <c r="J2915" i="1"/>
  <c r="J2916" i="1"/>
  <c r="V2916" i="1" s="1"/>
  <c r="J2917" i="1"/>
  <c r="J2918" i="1"/>
  <c r="V2918" i="1" s="1"/>
  <c r="J2919" i="1"/>
  <c r="J2920" i="1"/>
  <c r="V2920" i="1" s="1"/>
  <c r="J2921" i="1"/>
  <c r="J2922" i="1"/>
  <c r="V2922" i="1" s="1"/>
  <c r="J2923" i="1"/>
  <c r="J2924" i="1"/>
  <c r="V2924" i="1" s="1"/>
  <c r="J2925" i="1"/>
  <c r="J2926" i="1"/>
  <c r="V2926" i="1" s="1"/>
  <c r="J2927" i="1"/>
  <c r="J2928" i="1"/>
  <c r="V2928" i="1" s="1"/>
  <c r="J2929" i="1"/>
  <c r="J2930" i="1"/>
  <c r="V2930" i="1" s="1"/>
  <c r="J2931" i="1"/>
  <c r="J2932" i="1"/>
  <c r="V2932" i="1" s="1"/>
  <c r="J2933" i="1"/>
  <c r="J2934" i="1"/>
  <c r="V2934" i="1" s="1"/>
  <c r="J2935" i="1"/>
  <c r="J2936" i="1"/>
  <c r="V2936" i="1" s="1"/>
  <c r="J2937" i="1"/>
  <c r="J2938" i="1"/>
  <c r="V2938" i="1" s="1"/>
  <c r="J2939" i="1"/>
  <c r="J2940" i="1"/>
  <c r="V2940" i="1" s="1"/>
  <c r="J2941" i="1"/>
  <c r="J2942" i="1"/>
  <c r="V2942" i="1" s="1"/>
  <c r="J2943" i="1"/>
  <c r="J2944" i="1"/>
  <c r="V2944" i="1" s="1"/>
  <c r="J2945" i="1"/>
  <c r="J2946" i="1"/>
  <c r="V2946" i="1" s="1"/>
  <c r="J2947" i="1"/>
  <c r="J2948" i="1"/>
  <c r="V2948" i="1" s="1"/>
  <c r="J2949" i="1"/>
  <c r="J2950" i="1"/>
  <c r="V2950" i="1" s="1"/>
  <c r="J2951" i="1"/>
  <c r="J2952" i="1"/>
  <c r="V2952" i="1" s="1"/>
  <c r="J2953" i="1"/>
  <c r="J2954" i="1"/>
  <c r="V2954" i="1" s="1"/>
  <c r="J2955" i="1"/>
  <c r="J2956" i="1"/>
  <c r="V2956" i="1" s="1"/>
  <c r="J2957" i="1"/>
  <c r="J2958" i="1"/>
  <c r="V2958" i="1" s="1"/>
  <c r="J2959" i="1"/>
  <c r="J2960" i="1"/>
  <c r="V2960" i="1" s="1"/>
  <c r="J2961" i="1"/>
  <c r="J2962" i="1"/>
  <c r="V2962" i="1" s="1"/>
  <c r="J2963" i="1"/>
  <c r="J2964" i="1"/>
  <c r="V2964" i="1" s="1"/>
  <c r="J2965" i="1"/>
  <c r="J2966" i="1"/>
  <c r="V2966" i="1" s="1"/>
  <c r="J2967" i="1"/>
  <c r="J2968" i="1"/>
  <c r="V2968" i="1" s="1"/>
  <c r="J2969" i="1"/>
  <c r="J2970" i="1"/>
  <c r="V2970" i="1" s="1"/>
  <c r="J2971" i="1"/>
  <c r="J2972" i="1"/>
  <c r="V2972" i="1" s="1"/>
  <c r="J2973" i="1"/>
  <c r="J2974" i="1"/>
  <c r="V2974" i="1" s="1"/>
  <c r="J2975" i="1"/>
  <c r="J2976" i="1"/>
  <c r="V2976" i="1" s="1"/>
  <c r="J2977" i="1"/>
  <c r="J2978" i="1"/>
  <c r="V2978" i="1" s="1"/>
  <c r="J2979" i="1"/>
  <c r="J2980" i="1"/>
  <c r="V2980" i="1" s="1"/>
  <c r="J2981" i="1"/>
  <c r="J2982" i="1"/>
  <c r="V2982" i="1" s="1"/>
  <c r="J2983" i="1"/>
  <c r="J2984" i="1"/>
  <c r="V2984" i="1" s="1"/>
  <c r="J2985" i="1"/>
  <c r="J2986" i="1"/>
  <c r="V2986" i="1" s="1"/>
  <c r="J2987" i="1"/>
  <c r="J2988" i="1"/>
  <c r="V2988" i="1" s="1"/>
  <c r="J2989" i="1"/>
  <c r="J2990" i="1"/>
  <c r="V2990" i="1" s="1"/>
  <c r="J2991" i="1"/>
  <c r="J2992" i="1"/>
  <c r="V2992" i="1" s="1"/>
  <c r="J2993" i="1"/>
  <c r="J2994" i="1"/>
  <c r="V2994" i="1" s="1"/>
  <c r="J2995" i="1"/>
  <c r="J2996" i="1"/>
  <c r="V2996" i="1" s="1"/>
  <c r="J2997" i="1"/>
  <c r="J2998" i="1"/>
  <c r="V2998" i="1" s="1"/>
  <c r="J2999" i="1"/>
  <c r="J3000" i="1"/>
  <c r="V3000" i="1" s="1"/>
  <c r="J3001" i="1"/>
  <c r="J3002" i="1"/>
  <c r="V3002" i="1" s="1"/>
  <c r="J3003" i="1"/>
  <c r="J3004" i="1"/>
  <c r="V3004" i="1" s="1"/>
  <c r="J3005" i="1"/>
  <c r="J3006" i="1"/>
  <c r="V3006" i="1" s="1"/>
  <c r="J3007" i="1"/>
  <c r="J3008" i="1"/>
  <c r="V3008" i="1" s="1"/>
  <c r="J3009" i="1"/>
  <c r="J3010" i="1"/>
  <c r="V3010" i="1" s="1"/>
  <c r="J3011" i="1"/>
  <c r="J3012" i="1"/>
  <c r="V3012" i="1" s="1"/>
  <c r="J3013" i="1"/>
  <c r="J3014" i="1"/>
  <c r="V3014" i="1" s="1"/>
  <c r="J3015" i="1"/>
  <c r="J3016" i="1"/>
  <c r="V3016" i="1" s="1"/>
  <c r="J3017" i="1"/>
  <c r="J3018" i="1"/>
  <c r="V3018" i="1" s="1"/>
  <c r="J3019" i="1"/>
  <c r="J3020" i="1"/>
  <c r="V3020" i="1" s="1"/>
  <c r="J3021" i="1"/>
  <c r="J3022" i="1"/>
  <c r="V3022" i="1" s="1"/>
  <c r="J3023" i="1"/>
  <c r="J3024" i="1"/>
  <c r="V3024" i="1" s="1"/>
  <c r="J3025" i="1"/>
  <c r="J3026" i="1"/>
  <c r="V3026" i="1" s="1"/>
  <c r="J3027" i="1"/>
  <c r="J3028" i="1"/>
  <c r="V3028" i="1" s="1"/>
  <c r="J3029" i="1"/>
  <c r="J3030" i="1"/>
  <c r="V3030" i="1" s="1"/>
  <c r="J3031" i="1"/>
  <c r="J3032" i="1"/>
  <c r="V3032" i="1" s="1"/>
  <c r="J3033" i="1"/>
  <c r="J3034" i="1"/>
  <c r="V3034" i="1" s="1"/>
  <c r="J3035" i="1"/>
  <c r="J3036" i="1"/>
  <c r="V3036" i="1" s="1"/>
  <c r="J3037" i="1"/>
  <c r="J3038" i="1"/>
  <c r="V3038" i="1" s="1"/>
  <c r="J3039" i="1"/>
  <c r="J3040" i="1"/>
  <c r="V3040" i="1" s="1"/>
  <c r="J3041" i="1"/>
  <c r="J3042" i="1"/>
  <c r="V3042" i="1" s="1"/>
  <c r="J3043" i="1"/>
  <c r="J3044" i="1"/>
  <c r="V3044" i="1" s="1"/>
  <c r="J3045" i="1"/>
  <c r="J3046" i="1"/>
  <c r="V3046" i="1" s="1"/>
  <c r="J3047" i="1"/>
  <c r="J3048" i="1"/>
  <c r="V3048" i="1" s="1"/>
  <c r="J3049" i="1"/>
  <c r="J3050" i="1"/>
  <c r="V3050" i="1" s="1"/>
  <c r="J3051" i="1"/>
  <c r="J3052" i="1"/>
  <c r="V3052" i="1" s="1"/>
  <c r="J3053" i="1"/>
  <c r="J3054" i="1"/>
  <c r="V3054" i="1" s="1"/>
  <c r="J3055" i="1"/>
  <c r="J3056" i="1"/>
  <c r="V3056" i="1" s="1"/>
  <c r="J3057" i="1"/>
  <c r="J3058" i="1"/>
  <c r="V3058" i="1" s="1"/>
  <c r="J3059" i="1"/>
  <c r="J3060" i="1"/>
  <c r="V3060" i="1" s="1"/>
  <c r="J3061" i="1"/>
  <c r="J3062" i="1"/>
  <c r="V3062" i="1" s="1"/>
  <c r="J3063" i="1"/>
  <c r="J3064" i="1"/>
  <c r="V3064" i="1" s="1"/>
  <c r="J3065" i="1"/>
  <c r="J3066" i="1"/>
  <c r="V3066" i="1" s="1"/>
  <c r="J3067" i="1"/>
  <c r="J3068" i="1"/>
  <c r="V3068" i="1" s="1"/>
  <c r="J3069" i="1"/>
  <c r="J3070" i="1"/>
  <c r="V3070" i="1" s="1"/>
  <c r="J3071" i="1"/>
  <c r="J3072" i="1"/>
  <c r="V3072" i="1" s="1"/>
  <c r="J3073" i="1"/>
  <c r="J3074" i="1"/>
  <c r="V3074" i="1" s="1"/>
  <c r="J3075" i="1"/>
  <c r="J3076" i="1"/>
  <c r="V3076" i="1" s="1"/>
  <c r="J3077" i="1"/>
  <c r="J3078" i="1"/>
  <c r="V3078" i="1" s="1"/>
  <c r="J3079" i="1"/>
  <c r="J3080" i="1"/>
  <c r="V3080" i="1" s="1"/>
  <c r="J3081" i="1"/>
  <c r="J3082" i="1"/>
  <c r="V3082" i="1" s="1"/>
  <c r="J3083" i="1"/>
  <c r="J3084" i="1"/>
  <c r="V3084" i="1" s="1"/>
  <c r="J3085" i="1"/>
  <c r="J3086" i="1"/>
  <c r="V3086" i="1" s="1"/>
  <c r="J3087" i="1"/>
  <c r="J3088" i="1"/>
  <c r="V3088" i="1" s="1"/>
  <c r="J3089" i="1"/>
  <c r="J3090" i="1"/>
  <c r="V3090" i="1" s="1"/>
  <c r="J3091" i="1"/>
  <c r="J3092" i="1"/>
  <c r="V3092" i="1" s="1"/>
  <c r="J3093" i="1"/>
  <c r="J3094" i="1"/>
  <c r="V3094" i="1" s="1"/>
  <c r="J3095" i="1"/>
  <c r="J3096" i="1"/>
  <c r="V3096" i="1" s="1"/>
  <c r="J3097" i="1"/>
  <c r="J3098" i="1"/>
  <c r="V3098" i="1" s="1"/>
  <c r="J3099" i="1"/>
  <c r="J3100" i="1"/>
  <c r="V3100" i="1" s="1"/>
  <c r="J3101" i="1"/>
  <c r="J3102" i="1"/>
  <c r="V3102" i="1" s="1"/>
  <c r="J3103" i="1"/>
  <c r="J3104" i="1"/>
  <c r="V3104" i="1" s="1"/>
  <c r="J3105" i="1"/>
  <c r="J3106" i="1"/>
  <c r="V3106" i="1" s="1"/>
  <c r="J3107" i="1"/>
  <c r="J3108" i="1"/>
  <c r="V3108" i="1" s="1"/>
  <c r="J3109" i="1"/>
  <c r="J3110" i="1"/>
  <c r="V3110" i="1" s="1"/>
  <c r="J3111" i="1"/>
  <c r="J3112" i="1"/>
  <c r="V3112" i="1" s="1"/>
  <c r="J3113" i="1"/>
  <c r="J3114" i="1"/>
  <c r="V3114" i="1" s="1"/>
  <c r="J3115" i="1"/>
  <c r="J3116" i="1"/>
  <c r="V3116" i="1" s="1"/>
  <c r="J3117" i="1"/>
  <c r="J3118" i="1"/>
  <c r="V3118" i="1" s="1"/>
  <c r="J3119" i="1"/>
  <c r="J3120" i="1"/>
  <c r="V3120" i="1" s="1"/>
  <c r="J3121" i="1"/>
  <c r="J3122" i="1"/>
  <c r="V3122" i="1" s="1"/>
  <c r="J3123" i="1"/>
  <c r="J3124" i="1"/>
  <c r="V3124" i="1" s="1"/>
  <c r="J3125" i="1"/>
  <c r="J3126" i="1"/>
  <c r="V3126" i="1" s="1"/>
  <c r="J3127" i="1"/>
  <c r="J3128" i="1"/>
  <c r="V3128" i="1" s="1"/>
  <c r="J3129" i="1"/>
  <c r="J3130" i="1"/>
  <c r="V3130" i="1" s="1"/>
  <c r="J3131" i="1"/>
  <c r="J3132" i="1"/>
  <c r="V3132" i="1" s="1"/>
  <c r="J3133" i="1"/>
  <c r="J3134" i="1"/>
  <c r="V3134" i="1" s="1"/>
  <c r="J3135" i="1"/>
  <c r="J3136" i="1"/>
  <c r="V3136" i="1" s="1"/>
  <c r="J3137" i="1"/>
  <c r="J3138" i="1"/>
  <c r="V3138" i="1" s="1"/>
  <c r="J3139" i="1"/>
  <c r="J3140" i="1"/>
  <c r="V3140" i="1" s="1"/>
  <c r="J3141" i="1"/>
  <c r="J3142" i="1"/>
  <c r="V3142" i="1" s="1"/>
  <c r="J3143" i="1"/>
  <c r="J3144" i="1"/>
  <c r="V3144" i="1" s="1"/>
  <c r="J3145" i="1"/>
  <c r="J3146" i="1"/>
  <c r="V3146" i="1" s="1"/>
  <c r="J3147" i="1"/>
  <c r="J3148" i="1"/>
  <c r="V3148" i="1" s="1"/>
  <c r="J3149" i="1"/>
  <c r="J3150" i="1"/>
  <c r="V3150" i="1" s="1"/>
  <c r="J3151" i="1"/>
  <c r="J3152" i="1"/>
  <c r="V3152" i="1" s="1"/>
  <c r="J3153" i="1"/>
  <c r="J3154" i="1"/>
  <c r="V3154" i="1" s="1"/>
  <c r="J3155" i="1"/>
  <c r="J3156" i="1"/>
  <c r="V3156" i="1" s="1"/>
  <c r="J3157" i="1"/>
  <c r="J3158" i="1"/>
  <c r="V3158" i="1" s="1"/>
  <c r="J3159" i="1"/>
  <c r="J3160" i="1"/>
  <c r="V3160" i="1" s="1"/>
  <c r="J3161" i="1"/>
  <c r="J3162" i="1"/>
  <c r="V3162" i="1" s="1"/>
  <c r="J3163" i="1"/>
  <c r="J3164" i="1"/>
  <c r="V3164" i="1" s="1"/>
  <c r="J3165" i="1"/>
  <c r="J3166" i="1"/>
  <c r="V3166" i="1" s="1"/>
  <c r="J3167" i="1"/>
  <c r="J3168" i="1"/>
  <c r="V3168" i="1" s="1"/>
  <c r="J3169" i="1"/>
  <c r="J3170" i="1"/>
  <c r="V3170" i="1" s="1"/>
  <c r="J3171" i="1"/>
  <c r="J3172" i="1"/>
  <c r="V3172" i="1" s="1"/>
  <c r="J3173" i="1"/>
  <c r="J3174" i="1"/>
  <c r="V3174" i="1" s="1"/>
  <c r="J3175" i="1"/>
  <c r="J3176" i="1"/>
  <c r="V3176" i="1" s="1"/>
  <c r="J3177" i="1"/>
  <c r="J3178" i="1"/>
  <c r="V3178" i="1" s="1"/>
  <c r="J3179" i="1"/>
  <c r="J3180" i="1"/>
  <c r="V3180" i="1" s="1"/>
  <c r="J3181" i="1"/>
  <c r="J3182" i="1"/>
  <c r="V3182" i="1" s="1"/>
  <c r="J3183" i="1"/>
  <c r="J3184" i="1"/>
  <c r="V3184" i="1" s="1"/>
  <c r="J3185" i="1"/>
  <c r="J3186" i="1"/>
  <c r="V3186" i="1" s="1"/>
  <c r="J3187" i="1"/>
  <c r="J3188" i="1"/>
  <c r="V3188" i="1" s="1"/>
  <c r="J3189" i="1"/>
  <c r="J3190" i="1"/>
  <c r="V3190" i="1" s="1"/>
  <c r="J3191" i="1"/>
  <c r="J3192" i="1"/>
  <c r="V3192" i="1" s="1"/>
  <c r="J3193" i="1"/>
  <c r="J3194" i="1"/>
  <c r="V3194" i="1" s="1"/>
  <c r="J3195" i="1"/>
  <c r="J3196" i="1"/>
  <c r="V3196" i="1" s="1"/>
  <c r="J3197" i="1"/>
  <c r="J3198" i="1"/>
  <c r="V3198" i="1" s="1"/>
  <c r="J3199" i="1"/>
  <c r="J3200" i="1"/>
  <c r="V3200" i="1" s="1"/>
  <c r="J3201" i="1"/>
  <c r="J3202" i="1"/>
  <c r="V3202" i="1" s="1"/>
  <c r="J3203" i="1"/>
  <c r="J3204" i="1"/>
  <c r="V3204" i="1" s="1"/>
  <c r="J3205" i="1"/>
  <c r="J3206" i="1"/>
  <c r="V3206" i="1" s="1"/>
  <c r="J3207" i="1"/>
  <c r="J3208" i="1"/>
  <c r="V3208" i="1" s="1"/>
  <c r="J3209" i="1"/>
  <c r="J3210" i="1"/>
  <c r="V3210" i="1" s="1"/>
  <c r="J3211" i="1"/>
  <c r="J3212" i="1"/>
  <c r="V3212" i="1" s="1"/>
  <c r="J3213" i="1"/>
  <c r="J3214" i="1"/>
  <c r="V3214" i="1" s="1"/>
  <c r="J3215" i="1"/>
  <c r="J3216" i="1"/>
  <c r="V3216" i="1" s="1"/>
  <c r="J3217" i="1"/>
  <c r="J3218" i="1"/>
  <c r="V3218" i="1" s="1"/>
  <c r="J3219" i="1"/>
  <c r="J3220" i="1"/>
  <c r="V3220" i="1" s="1"/>
  <c r="J3221" i="1"/>
  <c r="J3222" i="1"/>
  <c r="V3222" i="1" s="1"/>
  <c r="J3223" i="1"/>
  <c r="J3224" i="1"/>
  <c r="V3224" i="1" s="1"/>
  <c r="J3225" i="1"/>
  <c r="J3226" i="1"/>
  <c r="V3226" i="1" s="1"/>
  <c r="J3227" i="1"/>
  <c r="J3228" i="1"/>
  <c r="V3228" i="1" s="1"/>
  <c r="J3229" i="1"/>
  <c r="J3230" i="1"/>
  <c r="V3230" i="1" s="1"/>
  <c r="J3231" i="1"/>
  <c r="J3232" i="1"/>
  <c r="V3232" i="1" s="1"/>
  <c r="J3233" i="1"/>
  <c r="J3234" i="1"/>
  <c r="V3234" i="1" s="1"/>
  <c r="J3235" i="1"/>
  <c r="J3236" i="1"/>
  <c r="V3236" i="1" s="1"/>
  <c r="J3237" i="1"/>
  <c r="J3238" i="1"/>
  <c r="V3238" i="1" s="1"/>
  <c r="J3239" i="1"/>
  <c r="J3240" i="1"/>
  <c r="V3240" i="1" s="1"/>
  <c r="J3241" i="1"/>
  <c r="J3242" i="1"/>
  <c r="V3242" i="1" s="1"/>
  <c r="J3243" i="1"/>
  <c r="J3244" i="1"/>
  <c r="V3244" i="1" s="1"/>
  <c r="J3245" i="1"/>
  <c r="J3246" i="1"/>
  <c r="V3246" i="1" s="1"/>
  <c r="J3247" i="1"/>
  <c r="J3248" i="1"/>
  <c r="V3248" i="1" s="1"/>
  <c r="J3249" i="1"/>
  <c r="J3250" i="1"/>
  <c r="V3250" i="1" s="1"/>
  <c r="J3251" i="1"/>
  <c r="J3252" i="1"/>
  <c r="V3252" i="1" s="1"/>
  <c r="J3253" i="1"/>
  <c r="J3254" i="1"/>
  <c r="V3254" i="1" s="1"/>
  <c r="J3255" i="1"/>
  <c r="J3256" i="1"/>
  <c r="V3256" i="1" s="1"/>
  <c r="J3257" i="1"/>
  <c r="J3258" i="1"/>
  <c r="V3258" i="1" s="1"/>
  <c r="J3259" i="1"/>
  <c r="J3260" i="1"/>
  <c r="V3260" i="1" s="1"/>
  <c r="J3261" i="1"/>
  <c r="J3262" i="1"/>
  <c r="V3262" i="1" s="1"/>
  <c r="J3263" i="1"/>
  <c r="J3264" i="1"/>
  <c r="V3264" i="1" s="1"/>
  <c r="J3265" i="1"/>
  <c r="J3266" i="1"/>
  <c r="V3266" i="1" s="1"/>
  <c r="J3267" i="1"/>
  <c r="J3268" i="1"/>
  <c r="V3268" i="1" s="1"/>
  <c r="J3269" i="1"/>
  <c r="J3270" i="1"/>
  <c r="V3270" i="1" s="1"/>
  <c r="J3271" i="1"/>
  <c r="J3272" i="1"/>
  <c r="V3272" i="1" s="1"/>
  <c r="J3273" i="1"/>
  <c r="J3274" i="1"/>
  <c r="V3274" i="1" s="1"/>
  <c r="J3275" i="1"/>
  <c r="J3276" i="1"/>
  <c r="V3276" i="1" s="1"/>
  <c r="J3277" i="1"/>
  <c r="J3278" i="1"/>
  <c r="V3278" i="1" s="1"/>
  <c r="J3279" i="1"/>
  <c r="J3280" i="1"/>
  <c r="V3280" i="1" s="1"/>
  <c r="J3281" i="1"/>
  <c r="J3282" i="1"/>
  <c r="V3282" i="1" s="1"/>
  <c r="J3283" i="1"/>
  <c r="J3284" i="1"/>
  <c r="V3284" i="1" s="1"/>
  <c r="J3285" i="1"/>
  <c r="J3286" i="1"/>
  <c r="V3286" i="1" s="1"/>
  <c r="J3287" i="1"/>
  <c r="J3288" i="1"/>
  <c r="V3288" i="1" s="1"/>
  <c r="J3289" i="1"/>
  <c r="J3290" i="1"/>
  <c r="V3290" i="1" s="1"/>
  <c r="J3291" i="1"/>
  <c r="J3292" i="1"/>
  <c r="V3292" i="1" s="1"/>
  <c r="J3293" i="1"/>
  <c r="J3294" i="1"/>
  <c r="V3294" i="1" s="1"/>
  <c r="J3295" i="1"/>
  <c r="J3296" i="1"/>
  <c r="V3296" i="1" s="1"/>
  <c r="J3297" i="1"/>
  <c r="J3298" i="1"/>
  <c r="V3298" i="1" s="1"/>
  <c r="J3299" i="1"/>
  <c r="J3300" i="1"/>
  <c r="V3300" i="1" s="1"/>
  <c r="J3301" i="1"/>
  <c r="J3302" i="1"/>
  <c r="V3302" i="1" s="1"/>
  <c r="J3303" i="1"/>
  <c r="J3304" i="1"/>
  <c r="V3304" i="1" s="1"/>
  <c r="J3305" i="1"/>
  <c r="J3306" i="1"/>
  <c r="V3306" i="1" s="1"/>
  <c r="J3307" i="1"/>
  <c r="J3308" i="1"/>
  <c r="V3308" i="1" s="1"/>
  <c r="J3309" i="1"/>
  <c r="J3310" i="1"/>
  <c r="V3310" i="1" s="1"/>
  <c r="J3311" i="1"/>
  <c r="J3312" i="1"/>
  <c r="V3312" i="1" s="1"/>
  <c r="J3313" i="1"/>
  <c r="J3314" i="1"/>
  <c r="V3314" i="1" s="1"/>
  <c r="J3315" i="1"/>
  <c r="J3316" i="1"/>
  <c r="V3316" i="1" s="1"/>
  <c r="J3317" i="1"/>
  <c r="J3318" i="1"/>
  <c r="V3318" i="1" s="1"/>
  <c r="J3319" i="1"/>
  <c r="J3320" i="1"/>
  <c r="V3320" i="1" s="1"/>
  <c r="J3321" i="1"/>
  <c r="J3322" i="1"/>
  <c r="V3322" i="1" s="1"/>
  <c r="J3323" i="1"/>
  <c r="J3324" i="1"/>
  <c r="V3324" i="1" s="1"/>
  <c r="J3325" i="1"/>
  <c r="J3326" i="1"/>
  <c r="V3326" i="1" s="1"/>
  <c r="J3327" i="1"/>
  <c r="J3328" i="1"/>
  <c r="V3328" i="1" s="1"/>
  <c r="J3329" i="1"/>
  <c r="J3330" i="1"/>
  <c r="V3330" i="1" s="1"/>
  <c r="J3331" i="1"/>
  <c r="J3332" i="1"/>
  <c r="V3332" i="1" s="1"/>
  <c r="J3333" i="1"/>
  <c r="J3334" i="1"/>
  <c r="V3334" i="1" s="1"/>
  <c r="J3335" i="1"/>
  <c r="J3336" i="1"/>
  <c r="V3336" i="1" s="1"/>
  <c r="J3337" i="1"/>
  <c r="J3338" i="1"/>
  <c r="V3338" i="1" s="1"/>
  <c r="J3339" i="1"/>
  <c r="J3340" i="1"/>
  <c r="V3340" i="1" s="1"/>
  <c r="J3341" i="1"/>
  <c r="J3342" i="1"/>
  <c r="V3342" i="1" s="1"/>
  <c r="J3343" i="1"/>
  <c r="J3344" i="1"/>
  <c r="V3344" i="1" s="1"/>
  <c r="J3345" i="1"/>
  <c r="J3346" i="1"/>
  <c r="V3346" i="1" s="1"/>
  <c r="J3347" i="1"/>
  <c r="J3348" i="1"/>
  <c r="V3348" i="1" s="1"/>
  <c r="J3349" i="1"/>
  <c r="J3350" i="1"/>
  <c r="V3350" i="1" s="1"/>
  <c r="J3351" i="1"/>
  <c r="J3352" i="1"/>
  <c r="V3352" i="1" s="1"/>
  <c r="J3353" i="1"/>
  <c r="J3354" i="1"/>
  <c r="V3354" i="1" s="1"/>
  <c r="J3355" i="1"/>
  <c r="J3356" i="1"/>
  <c r="V3356" i="1" s="1"/>
  <c r="J3357" i="1"/>
  <c r="J3358" i="1"/>
  <c r="V3358" i="1" s="1"/>
  <c r="J3359" i="1"/>
  <c r="J3360" i="1"/>
  <c r="V3360" i="1" s="1"/>
  <c r="J3361" i="1"/>
  <c r="J3362" i="1"/>
  <c r="V3362" i="1" s="1"/>
  <c r="J3363" i="1"/>
  <c r="J3364" i="1"/>
  <c r="V3364" i="1" s="1"/>
  <c r="J3365" i="1"/>
  <c r="J3366" i="1"/>
  <c r="V3366" i="1" s="1"/>
  <c r="J3367" i="1"/>
  <c r="J3368" i="1"/>
  <c r="V3368" i="1" s="1"/>
  <c r="J3369" i="1"/>
  <c r="J3370" i="1"/>
  <c r="V3370" i="1" s="1"/>
  <c r="J3371" i="1"/>
  <c r="J3372" i="1"/>
  <c r="V3372" i="1" s="1"/>
  <c r="J3373" i="1"/>
  <c r="J3374" i="1"/>
  <c r="V3374" i="1" s="1"/>
  <c r="J3375" i="1"/>
  <c r="J3376" i="1"/>
  <c r="V3376" i="1" s="1"/>
  <c r="J3377" i="1"/>
  <c r="J3378" i="1"/>
  <c r="V3378" i="1" s="1"/>
  <c r="J3379" i="1"/>
  <c r="J3380" i="1"/>
  <c r="V3380" i="1" s="1"/>
  <c r="J3381" i="1"/>
  <c r="J3382" i="1"/>
  <c r="V3382" i="1" s="1"/>
  <c r="J3383" i="1"/>
  <c r="J3384" i="1"/>
  <c r="V3384" i="1" s="1"/>
  <c r="J3385" i="1"/>
  <c r="J3386" i="1"/>
  <c r="V3386" i="1" s="1"/>
  <c r="J3387" i="1"/>
  <c r="J3388" i="1"/>
  <c r="V3388" i="1" s="1"/>
  <c r="J3389" i="1"/>
  <c r="J3390" i="1"/>
  <c r="V3390" i="1" s="1"/>
  <c r="J3391" i="1"/>
  <c r="J3392" i="1"/>
  <c r="V3392" i="1" s="1"/>
  <c r="J3393" i="1"/>
  <c r="J3394" i="1"/>
  <c r="V3394" i="1" s="1"/>
  <c r="J3395" i="1"/>
  <c r="J3396" i="1"/>
  <c r="V3396" i="1" s="1"/>
  <c r="J3397" i="1"/>
  <c r="J3398" i="1"/>
  <c r="V3398" i="1" s="1"/>
  <c r="J3399" i="1"/>
  <c r="J3400" i="1"/>
  <c r="V3400" i="1" s="1"/>
  <c r="J3401" i="1"/>
  <c r="J3402" i="1"/>
  <c r="V3402" i="1" s="1"/>
  <c r="J3403" i="1"/>
  <c r="J3404" i="1"/>
  <c r="V3404" i="1" s="1"/>
  <c r="J3405" i="1"/>
  <c r="J3406" i="1"/>
  <c r="V3406" i="1" s="1"/>
  <c r="J3407" i="1"/>
  <c r="J3408" i="1"/>
  <c r="V3408" i="1" s="1"/>
  <c r="J3409" i="1"/>
  <c r="J3410" i="1"/>
  <c r="V3410" i="1" s="1"/>
  <c r="J3411" i="1"/>
  <c r="J3412" i="1"/>
  <c r="V3412" i="1" s="1"/>
  <c r="J3413" i="1"/>
  <c r="J3414" i="1"/>
  <c r="V3414" i="1" s="1"/>
  <c r="J3415" i="1"/>
  <c r="J3416" i="1"/>
  <c r="V3416" i="1" s="1"/>
  <c r="J3417" i="1"/>
  <c r="J3418" i="1"/>
  <c r="V3418" i="1" s="1"/>
  <c r="J3419" i="1"/>
  <c r="J3420" i="1"/>
  <c r="V3420" i="1" s="1"/>
  <c r="J3421" i="1"/>
  <c r="J3422" i="1"/>
  <c r="V3422" i="1" s="1"/>
  <c r="J3423" i="1"/>
  <c r="J3424" i="1"/>
  <c r="V3424" i="1" s="1"/>
  <c r="J3425" i="1"/>
  <c r="J3426" i="1"/>
  <c r="V3426" i="1" s="1"/>
  <c r="J3427" i="1"/>
  <c r="J3428" i="1"/>
  <c r="V3428" i="1" s="1"/>
  <c r="J3429" i="1"/>
  <c r="J3430" i="1"/>
  <c r="V3430" i="1" s="1"/>
  <c r="J3431" i="1"/>
  <c r="J3432" i="1"/>
  <c r="V3432" i="1" s="1"/>
  <c r="J3433" i="1"/>
  <c r="J3434" i="1"/>
  <c r="V3434" i="1" s="1"/>
  <c r="J3435" i="1"/>
  <c r="J3436" i="1"/>
  <c r="V3436" i="1" s="1"/>
  <c r="J3437" i="1"/>
  <c r="J3438" i="1"/>
  <c r="V3438" i="1" s="1"/>
  <c r="J3439" i="1"/>
  <c r="J3440" i="1"/>
  <c r="V3440" i="1" s="1"/>
  <c r="J3441" i="1"/>
  <c r="J3442" i="1"/>
  <c r="V3442" i="1" s="1"/>
  <c r="J3443" i="1"/>
  <c r="J3444" i="1"/>
  <c r="V3444" i="1" s="1"/>
  <c r="J3445" i="1"/>
  <c r="J3446" i="1"/>
  <c r="V3446" i="1" s="1"/>
  <c r="J3447" i="1"/>
  <c r="J3448" i="1"/>
  <c r="V3448" i="1" s="1"/>
  <c r="J3449" i="1"/>
  <c r="J3450" i="1"/>
  <c r="V3450" i="1" s="1"/>
  <c r="J3451" i="1"/>
  <c r="J3452" i="1"/>
  <c r="V3452" i="1" s="1"/>
  <c r="J3453" i="1"/>
  <c r="J3454" i="1"/>
  <c r="V3454" i="1" s="1"/>
  <c r="J3455" i="1"/>
  <c r="J3456" i="1"/>
  <c r="V3456" i="1" s="1"/>
  <c r="J3457" i="1"/>
  <c r="J3458" i="1"/>
  <c r="V3458" i="1" s="1"/>
  <c r="J3459" i="1"/>
  <c r="J3460" i="1"/>
  <c r="V3460" i="1" s="1"/>
  <c r="J3461" i="1"/>
  <c r="J3462" i="1"/>
  <c r="V3462" i="1" s="1"/>
  <c r="J3463" i="1"/>
  <c r="J3464" i="1"/>
  <c r="V3464" i="1" s="1"/>
  <c r="J3465" i="1"/>
  <c r="J3466" i="1"/>
  <c r="V3466" i="1" s="1"/>
  <c r="J3467" i="1"/>
  <c r="J3468" i="1"/>
  <c r="V3468" i="1" s="1"/>
  <c r="J3469" i="1"/>
  <c r="J3470" i="1"/>
  <c r="V3470" i="1" s="1"/>
  <c r="J3471" i="1"/>
  <c r="J3472" i="1"/>
  <c r="V3472" i="1" s="1"/>
  <c r="J3473" i="1"/>
  <c r="J3474" i="1"/>
  <c r="V3474" i="1" s="1"/>
  <c r="J3475" i="1"/>
  <c r="J3476" i="1"/>
  <c r="V3476" i="1" s="1"/>
  <c r="J3477" i="1"/>
  <c r="J3478" i="1"/>
  <c r="V3478" i="1" s="1"/>
  <c r="J3479" i="1"/>
  <c r="J3480" i="1"/>
  <c r="V3480" i="1" s="1"/>
  <c r="J3481" i="1"/>
  <c r="J3482" i="1"/>
  <c r="V3482" i="1" s="1"/>
  <c r="J3483" i="1"/>
  <c r="J3484" i="1"/>
  <c r="V3484" i="1" s="1"/>
  <c r="J3485" i="1"/>
  <c r="J3486" i="1"/>
  <c r="V3486" i="1" s="1"/>
  <c r="J3487" i="1"/>
  <c r="J3488" i="1"/>
  <c r="V3488" i="1" s="1"/>
  <c r="J3489" i="1"/>
  <c r="J3490" i="1"/>
  <c r="V3490" i="1" s="1"/>
  <c r="J3491" i="1"/>
  <c r="J3492" i="1"/>
  <c r="V3492" i="1" s="1"/>
  <c r="J3493" i="1"/>
  <c r="J3494" i="1"/>
  <c r="V3494" i="1" s="1"/>
  <c r="J3495" i="1"/>
  <c r="J3496" i="1"/>
  <c r="V3496" i="1" s="1"/>
  <c r="J3497" i="1"/>
  <c r="J3498" i="1"/>
  <c r="V3498" i="1" s="1"/>
  <c r="J3499" i="1"/>
  <c r="J3500" i="1"/>
  <c r="V3500" i="1" s="1"/>
  <c r="J3501" i="1"/>
  <c r="J3502" i="1"/>
  <c r="V3502" i="1" s="1"/>
  <c r="J3503" i="1"/>
  <c r="J3504" i="1"/>
  <c r="V3504" i="1" s="1"/>
  <c r="J3505" i="1"/>
  <c r="J3506" i="1"/>
  <c r="V3506" i="1" s="1"/>
  <c r="J3507" i="1"/>
  <c r="J3508" i="1"/>
  <c r="V3508" i="1" s="1"/>
  <c r="J3509" i="1"/>
  <c r="J3510" i="1"/>
  <c r="V3510" i="1" s="1"/>
  <c r="J3511" i="1"/>
  <c r="J3512" i="1"/>
  <c r="V3512" i="1" s="1"/>
  <c r="J3513" i="1"/>
  <c r="J3514" i="1"/>
  <c r="V3514" i="1" s="1"/>
  <c r="J3515" i="1"/>
  <c r="J3516" i="1"/>
  <c r="V3516" i="1" s="1"/>
  <c r="J3517" i="1"/>
  <c r="J3518" i="1"/>
  <c r="V3518" i="1" s="1"/>
  <c r="J3519" i="1"/>
  <c r="J3520" i="1"/>
  <c r="V3520" i="1" s="1"/>
  <c r="J3521" i="1"/>
  <c r="J3522" i="1"/>
  <c r="V3522" i="1" s="1"/>
  <c r="J3523" i="1"/>
  <c r="J3524" i="1"/>
  <c r="V3524" i="1" s="1"/>
  <c r="J3525" i="1"/>
  <c r="J3526" i="1"/>
  <c r="V3526" i="1" s="1"/>
  <c r="J3527" i="1"/>
  <c r="J3528" i="1"/>
  <c r="V3528" i="1" s="1"/>
  <c r="J3529" i="1"/>
  <c r="J3530" i="1"/>
  <c r="V3530" i="1" s="1"/>
  <c r="J3531" i="1"/>
  <c r="J3532" i="1"/>
  <c r="V3532" i="1" s="1"/>
  <c r="J3533" i="1"/>
  <c r="J3534" i="1"/>
  <c r="V3534" i="1" s="1"/>
  <c r="J3535" i="1"/>
  <c r="J3536" i="1"/>
  <c r="V3536" i="1" s="1"/>
  <c r="J3537" i="1"/>
  <c r="J3538" i="1"/>
  <c r="V3538" i="1" s="1"/>
  <c r="J3539" i="1"/>
  <c r="J3540" i="1"/>
  <c r="V3540" i="1" s="1"/>
  <c r="J3541" i="1"/>
  <c r="J3542" i="1"/>
  <c r="V3542" i="1" s="1"/>
  <c r="J3543" i="1"/>
  <c r="J3544" i="1"/>
  <c r="V3544" i="1" s="1"/>
  <c r="J3545" i="1"/>
  <c r="J3546" i="1"/>
  <c r="V3546" i="1" s="1"/>
  <c r="J3547" i="1"/>
  <c r="J3548" i="1"/>
  <c r="V3548" i="1" s="1"/>
  <c r="J3549" i="1"/>
  <c r="J3550" i="1"/>
  <c r="V3550" i="1" s="1"/>
  <c r="J3551" i="1"/>
  <c r="J3552" i="1"/>
  <c r="V3552" i="1" s="1"/>
  <c r="J3553" i="1"/>
  <c r="J3554" i="1"/>
  <c r="V3554" i="1" s="1"/>
  <c r="J3555" i="1"/>
  <c r="J3556" i="1"/>
  <c r="V3556" i="1" s="1"/>
  <c r="J3557" i="1"/>
  <c r="J3558" i="1"/>
  <c r="V3558" i="1" s="1"/>
  <c r="J3559" i="1"/>
  <c r="J3560" i="1"/>
  <c r="V3560" i="1" s="1"/>
  <c r="J3561" i="1"/>
  <c r="J3562" i="1"/>
  <c r="V3562" i="1" s="1"/>
  <c r="J3563" i="1"/>
  <c r="J3564" i="1"/>
  <c r="V3564" i="1" s="1"/>
  <c r="J3565" i="1"/>
  <c r="J3566" i="1"/>
  <c r="V3566" i="1" s="1"/>
  <c r="J3567" i="1"/>
  <c r="J3568" i="1"/>
  <c r="V3568" i="1" s="1"/>
  <c r="J3569" i="1"/>
  <c r="J3570" i="1"/>
  <c r="V3570" i="1" s="1"/>
  <c r="J3571" i="1"/>
  <c r="J3572" i="1"/>
  <c r="V3572" i="1" s="1"/>
  <c r="J3573" i="1"/>
  <c r="J3574" i="1"/>
  <c r="V3574" i="1" s="1"/>
  <c r="J3575" i="1"/>
  <c r="J3576" i="1"/>
  <c r="V3576" i="1" s="1"/>
  <c r="J3577" i="1"/>
  <c r="J3578" i="1"/>
  <c r="V3578" i="1" s="1"/>
  <c r="J3579" i="1"/>
  <c r="J3580" i="1"/>
  <c r="V3580" i="1" s="1"/>
  <c r="J3581" i="1"/>
  <c r="J3582" i="1"/>
  <c r="V3582" i="1" s="1"/>
  <c r="J3583" i="1"/>
  <c r="J3584" i="1"/>
  <c r="V3584" i="1" s="1"/>
  <c r="J3585" i="1"/>
  <c r="J3586" i="1"/>
  <c r="V3586" i="1" s="1"/>
  <c r="J3587" i="1"/>
  <c r="J3588" i="1"/>
  <c r="V3588" i="1" s="1"/>
  <c r="J3589" i="1"/>
  <c r="J3590" i="1"/>
  <c r="V3590" i="1" s="1"/>
  <c r="J3591" i="1"/>
  <c r="J3592" i="1"/>
  <c r="V3592" i="1" s="1"/>
  <c r="J3593" i="1"/>
  <c r="J3594" i="1"/>
  <c r="V3594" i="1" s="1"/>
  <c r="J3595" i="1"/>
  <c r="J3596" i="1"/>
  <c r="V3596" i="1" s="1"/>
  <c r="J3597" i="1"/>
  <c r="J3598" i="1"/>
  <c r="V3598" i="1" s="1"/>
  <c r="J3599" i="1"/>
  <c r="J3600" i="1"/>
  <c r="V3600" i="1" s="1"/>
  <c r="J3601" i="1"/>
  <c r="J3602" i="1"/>
  <c r="V3602" i="1" s="1"/>
  <c r="J3603" i="1"/>
  <c r="J3604" i="1"/>
  <c r="V3604" i="1" s="1"/>
  <c r="J3605" i="1"/>
  <c r="J3606" i="1"/>
  <c r="V3606" i="1" s="1"/>
  <c r="J3607" i="1"/>
  <c r="J3608" i="1"/>
  <c r="V3608" i="1" s="1"/>
  <c r="J3609" i="1"/>
  <c r="J3610" i="1"/>
  <c r="V3610" i="1" s="1"/>
  <c r="J3611" i="1"/>
  <c r="J3612" i="1"/>
  <c r="V3612" i="1" s="1"/>
  <c r="J3613" i="1"/>
  <c r="J3614" i="1"/>
  <c r="V3614" i="1" s="1"/>
  <c r="J3615" i="1"/>
  <c r="J3616" i="1"/>
  <c r="V3616" i="1" s="1"/>
  <c r="J3617" i="1"/>
  <c r="J3618" i="1"/>
  <c r="V3618" i="1" s="1"/>
  <c r="J3619" i="1"/>
  <c r="J3620" i="1"/>
  <c r="V3620" i="1" s="1"/>
  <c r="J3621" i="1"/>
  <c r="J3622" i="1"/>
  <c r="V3622" i="1" s="1"/>
  <c r="J3623" i="1"/>
  <c r="J3624" i="1"/>
  <c r="V3624" i="1" s="1"/>
  <c r="J3625" i="1"/>
  <c r="J3626" i="1"/>
  <c r="V3626" i="1" s="1"/>
  <c r="J3627" i="1"/>
  <c r="J3628" i="1"/>
  <c r="V3628" i="1" s="1"/>
  <c r="J3629" i="1"/>
  <c r="J3630" i="1"/>
  <c r="V3630" i="1" s="1"/>
  <c r="J3631" i="1"/>
  <c r="J3632" i="1"/>
  <c r="V3632" i="1" s="1"/>
  <c r="J3633" i="1"/>
  <c r="J3634" i="1"/>
  <c r="V3634" i="1" s="1"/>
  <c r="J3635" i="1"/>
  <c r="J3636" i="1"/>
  <c r="V3636" i="1" s="1"/>
  <c r="J3637" i="1"/>
  <c r="J3638" i="1"/>
  <c r="V3638" i="1" s="1"/>
  <c r="J3639" i="1"/>
  <c r="J3640" i="1"/>
  <c r="V3640" i="1" s="1"/>
  <c r="J3641" i="1"/>
  <c r="J3642" i="1"/>
  <c r="V3642" i="1" s="1"/>
  <c r="J3643" i="1"/>
  <c r="J3644" i="1"/>
  <c r="V3644" i="1" s="1"/>
  <c r="J3645" i="1"/>
  <c r="J3646" i="1"/>
  <c r="V3646" i="1" s="1"/>
  <c r="J3647" i="1"/>
  <c r="J3648" i="1"/>
  <c r="V3648" i="1" s="1"/>
  <c r="J3649" i="1"/>
  <c r="J3650" i="1"/>
  <c r="V3650" i="1" s="1"/>
  <c r="J3651" i="1"/>
  <c r="J3652" i="1"/>
  <c r="V3652" i="1" s="1"/>
  <c r="J3653" i="1"/>
  <c r="J3654" i="1"/>
  <c r="V3654" i="1" s="1"/>
  <c r="J3655" i="1"/>
  <c r="J3656" i="1"/>
  <c r="V3656" i="1" s="1"/>
  <c r="J3657" i="1"/>
  <c r="J3658" i="1"/>
  <c r="V3658" i="1" s="1"/>
  <c r="J3659" i="1"/>
  <c r="J3660" i="1"/>
  <c r="V3660" i="1" s="1"/>
  <c r="J3661" i="1"/>
  <c r="J3662" i="1"/>
  <c r="V3662" i="1" s="1"/>
  <c r="J3663" i="1"/>
  <c r="J3664" i="1"/>
  <c r="V3664" i="1" s="1"/>
  <c r="J3665" i="1"/>
  <c r="J3666" i="1"/>
  <c r="V3666" i="1" s="1"/>
  <c r="J3667" i="1"/>
  <c r="J3668" i="1"/>
  <c r="V3668" i="1" s="1"/>
  <c r="J3669" i="1"/>
  <c r="J3670" i="1"/>
  <c r="V3670" i="1" s="1"/>
  <c r="J3671" i="1"/>
  <c r="J3672" i="1"/>
  <c r="V3672" i="1" s="1"/>
  <c r="J3673" i="1"/>
  <c r="J3674" i="1"/>
  <c r="V3674" i="1" s="1"/>
  <c r="J3675" i="1"/>
  <c r="J3676" i="1"/>
  <c r="V3676" i="1" s="1"/>
  <c r="J3677" i="1"/>
  <c r="J3678" i="1"/>
  <c r="V3678" i="1" s="1"/>
  <c r="J3679" i="1"/>
  <c r="J3680" i="1"/>
  <c r="V3680" i="1" s="1"/>
  <c r="J3681" i="1"/>
  <c r="J3682" i="1"/>
  <c r="V3682" i="1" s="1"/>
  <c r="J3683" i="1"/>
  <c r="J3684" i="1"/>
  <c r="V3684" i="1" s="1"/>
  <c r="J3685" i="1"/>
  <c r="J3686" i="1"/>
  <c r="V3686" i="1" s="1"/>
  <c r="J3687" i="1"/>
  <c r="J3688" i="1"/>
  <c r="V3688" i="1" s="1"/>
  <c r="J3689" i="1"/>
  <c r="J3690" i="1"/>
  <c r="V3690" i="1" s="1"/>
  <c r="J3691" i="1"/>
  <c r="J3692" i="1"/>
  <c r="V3692" i="1" s="1"/>
  <c r="J3693" i="1"/>
  <c r="J3694" i="1"/>
  <c r="V3694" i="1" s="1"/>
  <c r="J3695" i="1"/>
  <c r="J3696" i="1"/>
  <c r="V3696" i="1" s="1"/>
  <c r="J3697" i="1"/>
  <c r="J3698" i="1"/>
  <c r="V3698" i="1" s="1"/>
  <c r="J3699" i="1"/>
  <c r="J3700" i="1"/>
  <c r="V3700" i="1" s="1"/>
  <c r="J3701" i="1"/>
  <c r="J3702" i="1"/>
  <c r="V3702" i="1" s="1"/>
  <c r="J3703" i="1"/>
  <c r="J3704" i="1"/>
  <c r="V3704" i="1" s="1"/>
  <c r="J3705" i="1"/>
  <c r="J3706" i="1"/>
  <c r="V3706" i="1" s="1"/>
  <c r="J3707" i="1"/>
  <c r="J3708" i="1"/>
  <c r="V3708" i="1" s="1"/>
  <c r="J3709" i="1"/>
  <c r="J3710" i="1"/>
  <c r="V3710" i="1" s="1"/>
  <c r="J3711" i="1"/>
  <c r="J3712" i="1"/>
  <c r="V3712" i="1" s="1"/>
  <c r="J3713" i="1"/>
  <c r="J3714" i="1"/>
  <c r="V3714" i="1" s="1"/>
  <c r="J3715" i="1"/>
  <c r="J3716" i="1"/>
  <c r="V3716" i="1" s="1"/>
  <c r="J3717" i="1"/>
  <c r="J3718" i="1"/>
  <c r="V3718" i="1" s="1"/>
  <c r="J3719" i="1"/>
  <c r="J3720" i="1"/>
  <c r="V3720" i="1" s="1"/>
  <c r="J3721" i="1"/>
  <c r="J3722" i="1"/>
  <c r="V3722" i="1" s="1"/>
  <c r="J3723" i="1"/>
  <c r="J3724" i="1"/>
  <c r="V3724" i="1" s="1"/>
  <c r="J3725" i="1"/>
  <c r="J3726" i="1"/>
  <c r="V3726" i="1" s="1"/>
  <c r="J3727" i="1"/>
  <c r="J3728" i="1"/>
  <c r="V3728" i="1" s="1"/>
  <c r="J3729" i="1"/>
  <c r="J3730" i="1"/>
  <c r="V3730" i="1" s="1"/>
  <c r="J3731" i="1"/>
  <c r="J3732" i="1"/>
  <c r="V3732" i="1" s="1"/>
  <c r="J3733" i="1"/>
  <c r="J3734" i="1"/>
  <c r="V3734" i="1" s="1"/>
  <c r="J3735" i="1"/>
  <c r="J3736" i="1"/>
  <c r="V3736" i="1" s="1"/>
  <c r="J3737" i="1"/>
  <c r="J3738" i="1"/>
  <c r="V3738" i="1" s="1"/>
  <c r="J3739" i="1"/>
  <c r="J3740" i="1"/>
  <c r="V3740" i="1" s="1"/>
  <c r="J3741" i="1"/>
  <c r="J3742" i="1"/>
  <c r="V3742" i="1" s="1"/>
  <c r="J3743" i="1"/>
  <c r="J3744" i="1"/>
  <c r="V3744" i="1" s="1"/>
  <c r="J3745" i="1"/>
  <c r="J3746" i="1"/>
  <c r="V3746" i="1" s="1"/>
  <c r="J3747" i="1"/>
  <c r="J3748" i="1"/>
  <c r="V3748" i="1" s="1"/>
  <c r="J3749" i="1"/>
  <c r="J3750" i="1"/>
  <c r="V3750" i="1" s="1"/>
  <c r="J3751" i="1"/>
  <c r="J3752" i="1"/>
  <c r="V3752" i="1" s="1"/>
  <c r="J3753" i="1"/>
  <c r="J3754" i="1"/>
  <c r="V3754" i="1" s="1"/>
  <c r="J3755" i="1"/>
  <c r="J3756" i="1"/>
  <c r="V3756" i="1" s="1"/>
  <c r="J3757" i="1"/>
  <c r="J3758" i="1"/>
  <c r="V3758" i="1" s="1"/>
  <c r="J3759" i="1"/>
  <c r="J3760" i="1"/>
  <c r="V3760" i="1" s="1"/>
  <c r="J3761" i="1"/>
  <c r="J3762" i="1"/>
  <c r="V3762" i="1" s="1"/>
  <c r="J3763" i="1"/>
  <c r="J3764" i="1"/>
  <c r="V3764" i="1" s="1"/>
  <c r="J3765" i="1"/>
  <c r="J3766" i="1"/>
  <c r="V3766" i="1" s="1"/>
  <c r="J3767" i="1"/>
  <c r="J3768" i="1"/>
  <c r="V3768" i="1" s="1"/>
  <c r="J3769" i="1"/>
  <c r="J3770" i="1"/>
  <c r="V3770" i="1" s="1"/>
  <c r="J3771" i="1"/>
  <c r="J3772" i="1"/>
  <c r="V3772" i="1" s="1"/>
  <c r="J3773" i="1"/>
  <c r="J3774" i="1"/>
  <c r="V3774" i="1" s="1"/>
  <c r="J3775" i="1"/>
  <c r="J3776" i="1"/>
  <c r="V3776" i="1" s="1"/>
  <c r="J3777" i="1"/>
  <c r="J3778" i="1"/>
  <c r="V3778" i="1" s="1"/>
  <c r="J3779" i="1"/>
  <c r="J3780" i="1"/>
  <c r="V3780" i="1" s="1"/>
  <c r="J3781" i="1"/>
  <c r="J3782" i="1"/>
  <c r="V3782" i="1" s="1"/>
  <c r="J3783" i="1"/>
  <c r="J3784" i="1"/>
  <c r="V3784" i="1" s="1"/>
  <c r="J3785" i="1"/>
  <c r="J3786" i="1"/>
  <c r="V3786" i="1" s="1"/>
  <c r="J3787" i="1"/>
  <c r="J3788" i="1"/>
  <c r="V3788" i="1" s="1"/>
  <c r="J3789" i="1"/>
  <c r="J3790" i="1"/>
  <c r="V3790" i="1" s="1"/>
  <c r="J3791" i="1"/>
  <c r="J3792" i="1"/>
  <c r="V3792" i="1" s="1"/>
  <c r="J3793" i="1"/>
  <c r="J3794" i="1"/>
  <c r="V3794" i="1" s="1"/>
  <c r="J3795" i="1"/>
  <c r="J3796" i="1"/>
  <c r="V3796" i="1" s="1"/>
  <c r="J3797" i="1"/>
  <c r="J3798" i="1"/>
  <c r="V3798" i="1" s="1"/>
  <c r="J3799" i="1"/>
  <c r="J3800" i="1"/>
  <c r="V3800" i="1" s="1"/>
  <c r="J3801" i="1"/>
  <c r="J3802" i="1"/>
  <c r="V3802" i="1" s="1"/>
  <c r="J3803" i="1"/>
  <c r="J3804" i="1"/>
  <c r="V3804" i="1" s="1"/>
  <c r="J3805" i="1"/>
  <c r="J3806" i="1"/>
  <c r="V3806" i="1" s="1"/>
  <c r="J3807" i="1"/>
  <c r="J3808" i="1"/>
  <c r="V3808" i="1" s="1"/>
  <c r="J3809" i="1"/>
  <c r="J3810" i="1"/>
  <c r="V3810" i="1" s="1"/>
  <c r="J3811" i="1"/>
  <c r="J3812" i="1"/>
  <c r="V3812" i="1" s="1"/>
  <c r="J3813" i="1"/>
  <c r="J3814" i="1"/>
  <c r="V3814" i="1" s="1"/>
  <c r="J3815" i="1"/>
  <c r="J3816" i="1"/>
  <c r="V3816" i="1" s="1"/>
  <c r="J3817" i="1"/>
  <c r="J3818" i="1"/>
  <c r="V3818" i="1" s="1"/>
  <c r="J3819" i="1"/>
  <c r="J3820" i="1"/>
  <c r="V3820" i="1" s="1"/>
  <c r="J3821" i="1"/>
  <c r="J3822" i="1"/>
  <c r="V3822" i="1" s="1"/>
  <c r="J3823" i="1"/>
  <c r="J3824" i="1"/>
  <c r="V3824" i="1" s="1"/>
  <c r="J3825" i="1"/>
  <c r="J3826" i="1"/>
  <c r="V3826" i="1" s="1"/>
  <c r="J3827" i="1"/>
  <c r="J3828" i="1"/>
  <c r="V3828" i="1" s="1"/>
  <c r="J3829" i="1"/>
  <c r="J3830" i="1"/>
  <c r="V3830" i="1" s="1"/>
  <c r="J3831" i="1"/>
  <c r="J3832" i="1"/>
  <c r="V3832" i="1" s="1"/>
  <c r="J3833" i="1"/>
  <c r="J3834" i="1"/>
  <c r="V3834" i="1" s="1"/>
  <c r="J3835" i="1"/>
  <c r="J3836" i="1"/>
  <c r="V3836" i="1" s="1"/>
  <c r="J3837" i="1"/>
  <c r="J3838" i="1"/>
  <c r="V3838" i="1" s="1"/>
  <c r="J3839" i="1"/>
  <c r="J3840" i="1"/>
  <c r="V3840" i="1" s="1"/>
  <c r="J3841" i="1"/>
  <c r="J3842" i="1"/>
  <c r="V3842" i="1" s="1"/>
  <c r="J3843" i="1"/>
  <c r="J3844" i="1"/>
  <c r="V3844" i="1" s="1"/>
  <c r="J3845" i="1"/>
  <c r="J3846" i="1"/>
  <c r="V3846" i="1" s="1"/>
  <c r="J3847" i="1"/>
  <c r="J3848" i="1"/>
  <c r="V3848" i="1" s="1"/>
  <c r="J3849" i="1"/>
  <c r="J3850" i="1"/>
  <c r="V3850" i="1" s="1"/>
  <c r="J3851" i="1"/>
  <c r="J3852" i="1"/>
  <c r="V3852" i="1" s="1"/>
  <c r="J3853" i="1"/>
  <c r="J3854" i="1"/>
  <c r="V3854" i="1" s="1"/>
  <c r="J3855" i="1"/>
  <c r="J3856" i="1"/>
  <c r="V3856" i="1" s="1"/>
  <c r="J3857" i="1"/>
  <c r="J3858" i="1"/>
  <c r="V3858" i="1" s="1"/>
  <c r="J3859" i="1"/>
  <c r="J3860" i="1"/>
  <c r="V3860" i="1" s="1"/>
  <c r="J3861" i="1"/>
  <c r="J3862" i="1"/>
  <c r="V3862" i="1" s="1"/>
  <c r="J3863" i="1"/>
  <c r="J3864" i="1"/>
  <c r="V3864" i="1" s="1"/>
  <c r="J3865" i="1"/>
  <c r="J3866" i="1"/>
  <c r="V3866" i="1" s="1"/>
  <c r="J3867" i="1"/>
  <c r="J3868" i="1"/>
  <c r="V3868" i="1" s="1"/>
  <c r="J3869" i="1"/>
  <c r="J3870" i="1"/>
  <c r="V3870" i="1" s="1"/>
  <c r="J3871" i="1"/>
  <c r="J3872" i="1"/>
  <c r="V3872" i="1" s="1"/>
  <c r="J3873" i="1"/>
  <c r="J3874" i="1"/>
  <c r="V3874" i="1" s="1"/>
  <c r="J3875" i="1"/>
  <c r="J3876" i="1"/>
  <c r="V3876" i="1" s="1"/>
  <c r="J3877" i="1"/>
  <c r="J3878" i="1"/>
  <c r="V3878" i="1" s="1"/>
  <c r="J3879" i="1"/>
  <c r="J3880" i="1"/>
  <c r="V3880" i="1" s="1"/>
  <c r="J3881" i="1"/>
  <c r="J3882" i="1"/>
  <c r="V3882" i="1" s="1"/>
  <c r="J3883" i="1"/>
  <c r="J3884" i="1"/>
  <c r="V3884" i="1" s="1"/>
  <c r="J3885" i="1"/>
  <c r="J3886" i="1"/>
  <c r="V3886" i="1" s="1"/>
  <c r="J3887" i="1"/>
  <c r="J3888" i="1"/>
  <c r="V3888" i="1" s="1"/>
  <c r="J3889" i="1"/>
  <c r="J3890" i="1"/>
  <c r="V3890" i="1" s="1"/>
  <c r="J3891" i="1"/>
  <c r="J3892" i="1"/>
  <c r="V3892" i="1" s="1"/>
  <c r="J3893" i="1"/>
  <c r="J3894" i="1"/>
  <c r="V3894" i="1" s="1"/>
  <c r="J3895" i="1"/>
  <c r="J3896" i="1"/>
  <c r="V3896" i="1" s="1"/>
  <c r="J3897" i="1"/>
  <c r="J3898" i="1"/>
  <c r="J3899" i="1"/>
  <c r="J3900" i="1"/>
  <c r="V3900" i="1" s="1"/>
  <c r="J3901" i="1"/>
  <c r="J3902" i="1"/>
  <c r="V3902" i="1" s="1"/>
  <c r="J3903" i="1"/>
  <c r="J3904" i="1"/>
  <c r="V3904" i="1" s="1"/>
  <c r="J3905" i="1"/>
  <c r="J3906" i="1"/>
  <c r="J3907" i="1"/>
  <c r="J3908" i="1"/>
  <c r="V3908" i="1" s="1"/>
  <c r="J3909" i="1"/>
  <c r="J3910" i="1"/>
  <c r="V3910" i="1" s="1"/>
  <c r="J3911" i="1"/>
  <c r="J3912" i="1"/>
  <c r="V3912" i="1" s="1"/>
  <c r="J3913" i="1"/>
  <c r="J3914" i="1"/>
  <c r="J3915" i="1"/>
  <c r="J3916" i="1"/>
  <c r="V3916" i="1" s="1"/>
  <c r="J3917" i="1"/>
  <c r="J3918" i="1"/>
  <c r="V3918" i="1" s="1"/>
  <c r="J3919" i="1"/>
  <c r="J3920" i="1"/>
  <c r="V3920" i="1" s="1"/>
  <c r="J3921" i="1"/>
  <c r="J3922" i="1"/>
  <c r="J3923" i="1"/>
  <c r="J3924" i="1"/>
  <c r="V3924" i="1" s="1"/>
  <c r="J3925" i="1"/>
  <c r="J3926" i="1"/>
  <c r="V3926" i="1" s="1"/>
  <c r="J3927" i="1"/>
  <c r="J3928" i="1"/>
  <c r="V3928" i="1" s="1"/>
  <c r="J3929" i="1"/>
  <c r="J3930" i="1"/>
  <c r="J3931" i="1"/>
  <c r="J3932" i="1"/>
  <c r="V3932" i="1" s="1"/>
  <c r="J3933" i="1"/>
  <c r="J3934" i="1"/>
  <c r="V3934" i="1" s="1"/>
  <c r="J3935" i="1"/>
  <c r="J3936" i="1"/>
  <c r="V3936" i="1" s="1"/>
  <c r="J3937" i="1"/>
  <c r="J3938" i="1"/>
  <c r="J3939" i="1"/>
  <c r="J3940" i="1"/>
  <c r="V3940" i="1" s="1"/>
  <c r="J3941" i="1"/>
  <c r="J3942" i="1"/>
  <c r="V3942" i="1" s="1"/>
  <c r="J3943" i="1"/>
  <c r="J3944" i="1"/>
  <c r="V3944" i="1" s="1"/>
  <c r="J3945" i="1"/>
  <c r="J3946" i="1"/>
  <c r="J3947" i="1"/>
  <c r="J3948" i="1"/>
  <c r="V3948" i="1" s="1"/>
  <c r="J3949" i="1"/>
  <c r="J3950" i="1"/>
  <c r="V3950" i="1" s="1"/>
  <c r="J3951" i="1"/>
  <c r="J3952" i="1"/>
  <c r="V3952" i="1" s="1"/>
  <c r="J3953" i="1"/>
  <c r="J3954" i="1"/>
  <c r="J3955" i="1"/>
  <c r="J3956" i="1"/>
  <c r="V3956" i="1" s="1"/>
  <c r="J3957" i="1"/>
  <c r="J3958" i="1"/>
  <c r="V3958" i="1" s="1"/>
  <c r="J3959" i="1"/>
  <c r="J3960" i="1"/>
  <c r="V3960" i="1" s="1"/>
  <c r="J3961" i="1"/>
  <c r="J3962" i="1"/>
  <c r="J3963" i="1"/>
  <c r="J3964" i="1"/>
  <c r="V3964" i="1" s="1"/>
  <c r="J3965" i="1"/>
  <c r="J3966" i="1"/>
  <c r="V3966" i="1" s="1"/>
  <c r="J3967" i="1"/>
  <c r="J3968" i="1"/>
  <c r="V3968" i="1" s="1"/>
  <c r="J3969" i="1"/>
  <c r="J3970" i="1"/>
  <c r="J3971" i="1"/>
  <c r="J3972" i="1"/>
  <c r="V3972" i="1" s="1"/>
  <c r="J3973" i="1"/>
  <c r="J3974" i="1"/>
  <c r="V3974" i="1" s="1"/>
  <c r="J3975" i="1"/>
  <c r="J3976" i="1"/>
  <c r="V3976" i="1" s="1"/>
  <c r="J3977" i="1"/>
  <c r="J3978" i="1"/>
  <c r="J3979" i="1"/>
  <c r="J3980" i="1"/>
  <c r="V3980" i="1" s="1"/>
  <c r="J3981" i="1"/>
  <c r="J3982" i="1"/>
  <c r="V3982" i="1" s="1"/>
  <c r="J3983" i="1"/>
  <c r="J3984" i="1"/>
  <c r="V3984" i="1" s="1"/>
  <c r="J3985" i="1"/>
  <c r="J3986" i="1"/>
  <c r="J3987" i="1"/>
  <c r="J3988" i="1"/>
  <c r="V3988" i="1" s="1"/>
  <c r="J3989" i="1"/>
  <c r="J3990" i="1"/>
  <c r="V3990" i="1" s="1"/>
  <c r="J3991" i="1"/>
  <c r="J3992" i="1"/>
  <c r="V3992" i="1" s="1"/>
  <c r="J3993" i="1"/>
  <c r="J3994" i="1"/>
  <c r="J3995" i="1"/>
  <c r="J3996" i="1"/>
  <c r="V3996" i="1" s="1"/>
  <c r="J3997" i="1"/>
  <c r="J3998" i="1"/>
  <c r="V3998" i="1" s="1"/>
  <c r="J3999" i="1"/>
  <c r="J4000" i="1"/>
  <c r="V4000" i="1" s="1"/>
  <c r="J4001" i="1"/>
  <c r="J4002" i="1"/>
  <c r="J4003" i="1"/>
  <c r="J4004" i="1"/>
  <c r="V4004" i="1" s="1"/>
  <c r="J4005" i="1"/>
  <c r="J4006" i="1"/>
  <c r="V4006" i="1" s="1"/>
  <c r="J4007" i="1"/>
  <c r="J4008" i="1"/>
  <c r="V4008" i="1" s="1"/>
  <c r="J4009" i="1"/>
  <c r="J4010" i="1"/>
  <c r="J4011" i="1"/>
  <c r="J4012" i="1"/>
  <c r="V4012" i="1" s="1"/>
  <c r="J4013" i="1"/>
  <c r="J4014" i="1"/>
  <c r="V4014" i="1" s="1"/>
  <c r="J4015" i="1"/>
  <c r="J4016" i="1"/>
  <c r="V4016" i="1" s="1"/>
  <c r="J4017" i="1"/>
  <c r="J4018" i="1"/>
  <c r="J4019" i="1"/>
  <c r="J4020" i="1"/>
  <c r="V4020" i="1" s="1"/>
  <c r="J4021" i="1"/>
  <c r="J4022" i="1"/>
  <c r="V4022" i="1" s="1"/>
  <c r="J4023" i="1"/>
  <c r="J4024" i="1"/>
  <c r="V4024" i="1" s="1"/>
  <c r="J4025" i="1"/>
  <c r="J4026" i="1"/>
  <c r="J4027" i="1"/>
  <c r="J4028" i="1"/>
  <c r="V4028" i="1" s="1"/>
  <c r="J4029" i="1"/>
  <c r="J4030" i="1"/>
  <c r="V4030" i="1" s="1"/>
  <c r="J4031" i="1"/>
  <c r="J4032" i="1"/>
  <c r="V4032" i="1" s="1"/>
  <c r="J4033" i="1"/>
  <c r="J4034" i="1"/>
  <c r="J4035" i="1"/>
  <c r="J4036" i="1"/>
  <c r="V4036" i="1" s="1"/>
  <c r="J4037" i="1"/>
  <c r="J4038" i="1"/>
  <c r="V4038" i="1" s="1"/>
  <c r="J4039" i="1"/>
  <c r="J4040" i="1"/>
  <c r="V4040" i="1" s="1"/>
  <c r="J4041" i="1"/>
  <c r="J4042" i="1"/>
  <c r="J4043" i="1"/>
  <c r="J4044" i="1"/>
  <c r="V4044" i="1" s="1"/>
  <c r="J4045" i="1"/>
  <c r="J4046" i="1"/>
  <c r="V4046" i="1" s="1"/>
  <c r="J4047" i="1"/>
  <c r="J4048" i="1"/>
  <c r="V4048" i="1" s="1"/>
  <c r="J4049" i="1"/>
  <c r="J4050" i="1"/>
  <c r="J4051" i="1"/>
  <c r="J4052" i="1"/>
  <c r="V4052" i="1" s="1"/>
  <c r="J4053" i="1"/>
  <c r="J4054" i="1"/>
  <c r="V4054" i="1" s="1"/>
  <c r="J4055" i="1"/>
  <c r="J4056" i="1"/>
  <c r="V4056" i="1" s="1"/>
  <c r="J4057" i="1"/>
  <c r="J4058" i="1"/>
  <c r="J4059" i="1"/>
  <c r="J4060" i="1"/>
  <c r="V4060" i="1" s="1"/>
  <c r="J4061" i="1"/>
  <c r="J4062" i="1"/>
  <c r="V4062" i="1" s="1"/>
  <c r="J4063" i="1"/>
  <c r="J4064" i="1"/>
  <c r="V4064" i="1" s="1"/>
  <c r="J4065" i="1"/>
  <c r="J4066" i="1"/>
  <c r="J4067" i="1"/>
  <c r="J4068" i="1"/>
  <c r="V4068" i="1" s="1"/>
  <c r="J4069" i="1"/>
  <c r="J4070" i="1"/>
  <c r="V4070" i="1" s="1"/>
  <c r="J4071" i="1"/>
  <c r="J4072" i="1"/>
  <c r="V4072" i="1" s="1"/>
  <c r="J4073" i="1"/>
  <c r="J4074" i="1"/>
  <c r="J4075" i="1"/>
  <c r="J4076" i="1"/>
  <c r="V4076" i="1" s="1"/>
  <c r="J4077" i="1"/>
  <c r="J4078" i="1"/>
  <c r="V4078" i="1" s="1"/>
  <c r="J4079" i="1"/>
  <c r="J4080" i="1"/>
  <c r="V4080" i="1" s="1"/>
  <c r="J4081" i="1"/>
  <c r="J4082" i="1"/>
  <c r="J4083" i="1"/>
  <c r="J4084" i="1"/>
  <c r="V4084" i="1" s="1"/>
  <c r="J4085" i="1"/>
  <c r="J4086" i="1"/>
  <c r="V4086" i="1" s="1"/>
  <c r="J4087" i="1"/>
  <c r="J4088" i="1"/>
  <c r="V4088" i="1" s="1"/>
  <c r="J4089" i="1"/>
  <c r="J4090" i="1"/>
  <c r="J4091" i="1"/>
  <c r="J4092" i="1"/>
  <c r="V4092" i="1" s="1"/>
  <c r="J4093" i="1"/>
  <c r="J4094" i="1"/>
  <c r="V4094" i="1" s="1"/>
  <c r="J4095" i="1"/>
  <c r="J4096" i="1"/>
  <c r="V4096" i="1" s="1"/>
  <c r="J4097" i="1"/>
  <c r="J4098" i="1"/>
  <c r="J4099" i="1"/>
  <c r="J4100" i="1"/>
  <c r="V4100" i="1" s="1"/>
  <c r="J4101" i="1"/>
  <c r="J4102" i="1"/>
  <c r="V4102" i="1" s="1"/>
  <c r="J4103" i="1"/>
  <c r="J4104" i="1"/>
  <c r="V4104" i="1" s="1"/>
  <c r="J4105" i="1"/>
  <c r="J4106" i="1"/>
  <c r="J4107" i="1"/>
  <c r="J4108" i="1"/>
  <c r="V4108" i="1" s="1"/>
  <c r="J4109" i="1"/>
  <c r="J4110" i="1"/>
  <c r="V4110" i="1" s="1"/>
  <c r="J4111" i="1"/>
  <c r="J4112" i="1"/>
  <c r="V4112" i="1" s="1"/>
  <c r="J4113" i="1"/>
  <c r="J4114" i="1"/>
  <c r="J4115" i="1"/>
  <c r="J3" i="1"/>
  <c r="V3" i="1" s="1"/>
  <c r="J4" i="1"/>
  <c r="V4" i="1" s="1"/>
  <c r="J5" i="1"/>
  <c r="V5" i="1" s="1"/>
  <c r="J6" i="1"/>
  <c r="V6" i="1" s="1"/>
  <c r="J7" i="1"/>
  <c r="V7" i="1" s="1"/>
  <c r="J2" i="1"/>
  <c r="G11" i="13" l="1"/>
  <c r="H7" i="13"/>
  <c r="V4107" i="1"/>
  <c r="V4051" i="1"/>
  <c r="V4003" i="1"/>
  <c r="V3947" i="1"/>
  <c r="V3907" i="1"/>
  <c r="V3843" i="1"/>
  <c r="V2803" i="1"/>
  <c r="V2755" i="1"/>
  <c r="V2683" i="1"/>
  <c r="V2579" i="1"/>
  <c r="V2507" i="1"/>
  <c r="V2443" i="1"/>
  <c r="V4099" i="1"/>
  <c r="V4067" i="1"/>
  <c r="V4035" i="1"/>
  <c r="V3995" i="1"/>
  <c r="V3963" i="1"/>
  <c r="V3923" i="1"/>
  <c r="V3883" i="1"/>
  <c r="V3859" i="1"/>
  <c r="V2811" i="1"/>
  <c r="V2771" i="1"/>
  <c r="V2739" i="1"/>
  <c r="V2699" i="1"/>
  <c r="V2603" i="1"/>
  <c r="V2587" i="1"/>
  <c r="V2547" i="1"/>
  <c r="V2515" i="1"/>
  <c r="V2483" i="1"/>
  <c r="V2451" i="1"/>
  <c r="V2411" i="1"/>
  <c r="V4098" i="1"/>
  <c r="V4074" i="1"/>
  <c r="V4050" i="1"/>
  <c r="V4034" i="1"/>
  <c r="V4002" i="1"/>
  <c r="V3978" i="1"/>
  <c r="V3962" i="1"/>
  <c r="V3946" i="1"/>
  <c r="V3930" i="1"/>
  <c r="V3906" i="1"/>
  <c r="V4115" i="1"/>
  <c r="V4083" i="1"/>
  <c r="V4043" i="1"/>
  <c r="V4011" i="1"/>
  <c r="V3971" i="1"/>
  <c r="V3939" i="1"/>
  <c r="V3899" i="1"/>
  <c r="V3851" i="1"/>
  <c r="V2827" i="1"/>
  <c r="V2763" i="1"/>
  <c r="V2723" i="1"/>
  <c r="V2715" i="1"/>
  <c r="V2691" i="1"/>
  <c r="V2667" i="1"/>
  <c r="V2659" i="1"/>
  <c r="V2651" i="1"/>
  <c r="V2643" i="1"/>
  <c r="V2635" i="1"/>
  <c r="V2627" i="1"/>
  <c r="V2619" i="1"/>
  <c r="V2611" i="1"/>
  <c r="V2595" i="1"/>
  <c r="V2563" i="1"/>
  <c r="V2539" i="1"/>
  <c r="V2499" i="1"/>
  <c r="V2467" i="1"/>
  <c r="V2427" i="1"/>
  <c r="V4114" i="1"/>
  <c r="V4082" i="1"/>
  <c r="V4066" i="1"/>
  <c r="V4042" i="1"/>
  <c r="V4018" i="1"/>
  <c r="V3994" i="1"/>
  <c r="V3986" i="1"/>
  <c r="V3970" i="1"/>
  <c r="V3954" i="1"/>
  <c r="V3938" i="1"/>
  <c r="V3922" i="1"/>
  <c r="V3914" i="1"/>
  <c r="V3898" i="1"/>
  <c r="V9" i="1"/>
  <c r="E15" i="13"/>
  <c r="F15" i="13" s="1"/>
  <c r="V4075" i="1"/>
  <c r="V4019" i="1"/>
  <c r="V3979" i="1"/>
  <c r="V3931" i="1"/>
  <c r="V3875" i="1"/>
  <c r="V2787" i="1"/>
  <c r="V2731" i="1"/>
  <c r="V2675" i="1"/>
  <c r="V2571" i="1"/>
  <c r="V2523" i="1"/>
  <c r="V2475" i="1"/>
  <c r="V2435" i="1"/>
  <c r="V4106" i="1"/>
  <c r="V4026" i="1"/>
  <c r="V4091" i="1"/>
  <c r="V4059" i="1"/>
  <c r="V3987" i="1"/>
  <c r="V3955" i="1"/>
  <c r="V3915" i="1"/>
  <c r="V3891" i="1"/>
  <c r="V3867" i="1"/>
  <c r="V2819" i="1"/>
  <c r="V2779" i="1"/>
  <c r="V2747" i="1"/>
  <c r="V2707" i="1"/>
  <c r="V2555" i="1"/>
  <c r="V2531" i="1"/>
  <c r="V2491" i="1"/>
  <c r="V2459" i="1"/>
  <c r="V2419" i="1"/>
  <c r="V4090" i="1"/>
  <c r="V4058" i="1"/>
  <c r="V4010" i="1"/>
  <c r="V4027" i="1"/>
  <c r="V3827" i="1"/>
  <c r="V3803" i="1"/>
  <c r="V3787" i="1"/>
  <c r="V3771" i="1"/>
  <c r="V3747" i="1"/>
  <c r="V3731" i="1"/>
  <c r="V3715" i="1"/>
  <c r="V3699" i="1"/>
  <c r="V3683" i="1"/>
  <c r="V3667" i="1"/>
  <c r="V3651" i="1"/>
  <c r="V3635" i="1"/>
  <c r="V3619" i="1"/>
  <c r="V3603" i="1"/>
  <c r="V3595" i="1"/>
  <c r="V3587" i="1"/>
  <c r="V3579" i="1"/>
  <c r="V3571" i="1"/>
  <c r="V3563" i="1"/>
  <c r="V3555" i="1"/>
  <c r="V3547" i="1"/>
  <c r="V3531" i="1"/>
  <c r="V3523" i="1"/>
  <c r="V3515" i="1"/>
  <c r="V3507" i="1"/>
  <c r="V3499" i="1"/>
  <c r="V3491" i="1"/>
  <c r="V3483" i="1"/>
  <c r="V3475" i="1"/>
  <c r="V3467" i="1"/>
  <c r="V3459" i="1"/>
  <c r="V3451" i="1"/>
  <c r="V3443" i="1"/>
  <c r="V3435" i="1"/>
  <c r="V3427" i="1"/>
  <c r="V3419" i="1"/>
  <c r="V3411" i="1"/>
  <c r="V3403" i="1"/>
  <c r="V3395" i="1"/>
  <c r="V3387" i="1"/>
  <c r="V3379" i="1"/>
  <c r="V3371" i="1"/>
  <c r="V3363" i="1"/>
  <c r="V3355" i="1"/>
  <c r="V3347" i="1"/>
  <c r="V3339" i="1"/>
  <c r="V3331" i="1"/>
  <c r="V3323" i="1"/>
  <c r="V3315" i="1"/>
  <c r="V3307" i="1"/>
  <c r="V3299" i="1"/>
  <c r="V3291" i="1"/>
  <c r="V3283" i="1"/>
  <c r="V3275" i="1"/>
  <c r="V3267" i="1"/>
  <c r="V3259" i="1"/>
  <c r="V3251" i="1"/>
  <c r="V3243" i="1"/>
  <c r="V3235" i="1"/>
  <c r="V3227" i="1"/>
  <c r="V3219" i="1"/>
  <c r="V3211" i="1"/>
  <c r="V3203" i="1"/>
  <c r="V3195" i="1"/>
  <c r="V3187" i="1"/>
  <c r="V3179" i="1"/>
  <c r="V3171" i="1"/>
  <c r="V3163" i="1"/>
  <c r="V3155" i="1"/>
  <c r="V3147" i="1"/>
  <c r="V3139" i="1"/>
  <c r="V3131" i="1"/>
  <c r="V3123" i="1"/>
  <c r="V3115" i="1"/>
  <c r="V3107" i="1"/>
  <c r="V3099" i="1"/>
  <c r="V3091" i="1"/>
  <c r="V3083" i="1"/>
  <c r="V3075" i="1"/>
  <c r="V3067" i="1"/>
  <c r="V3059" i="1"/>
  <c r="V3051" i="1"/>
  <c r="V3043" i="1"/>
  <c r="V3035" i="1"/>
  <c r="V3027" i="1"/>
  <c r="V3019" i="1"/>
  <c r="V3011" i="1"/>
  <c r="V3003" i="1"/>
  <c r="V2995" i="1"/>
  <c r="V2987" i="1"/>
  <c r="V2979" i="1"/>
  <c r="V2971" i="1"/>
  <c r="V2963" i="1"/>
  <c r="V2955" i="1"/>
  <c r="V2947" i="1"/>
  <c r="V2939" i="1"/>
  <c r="V2931" i="1"/>
  <c r="V2923" i="1"/>
  <c r="V2915" i="1"/>
  <c r="V2907" i="1"/>
  <c r="V2899" i="1"/>
  <c r="V2891" i="1"/>
  <c r="V2883" i="1"/>
  <c r="V2875" i="1"/>
  <c r="V2867" i="1"/>
  <c r="V2859" i="1"/>
  <c r="V2851" i="1"/>
  <c r="V2843" i="1"/>
  <c r="V2835" i="1"/>
  <c r="V2795" i="1"/>
  <c r="V3835" i="1"/>
  <c r="V3819" i="1"/>
  <c r="V3811" i="1"/>
  <c r="V3795" i="1"/>
  <c r="V3779" i="1"/>
  <c r="V3763" i="1"/>
  <c r="V3755" i="1"/>
  <c r="V3739" i="1"/>
  <c r="V3723" i="1"/>
  <c r="V3707" i="1"/>
  <c r="V3691" i="1"/>
  <c r="V3675" i="1"/>
  <c r="V3659" i="1"/>
  <c r="V3643" i="1"/>
  <c r="V3627" i="1"/>
  <c r="V3611" i="1"/>
  <c r="V3539" i="1"/>
  <c r="V2403" i="1"/>
  <c r="V2395" i="1"/>
  <c r="V2387" i="1"/>
  <c r="V2379" i="1"/>
  <c r="V2371" i="1"/>
  <c r="V2363" i="1"/>
  <c r="V2355" i="1"/>
  <c r="V2347" i="1"/>
  <c r="V2339" i="1"/>
  <c r="V2331" i="1"/>
  <c r="V2323" i="1"/>
  <c r="V2315" i="1"/>
  <c r="V2307" i="1"/>
  <c r="V2299" i="1"/>
  <c r="V2291" i="1"/>
  <c r="V2283" i="1"/>
  <c r="V2275" i="1"/>
  <c r="V2267" i="1"/>
  <c r="V2259" i="1"/>
  <c r="V2251" i="1"/>
  <c r="V2243" i="1"/>
  <c r="V2235" i="1"/>
  <c r="V2227" i="1"/>
  <c r="V2219" i="1"/>
  <c r="V2211" i="1"/>
  <c r="V2203" i="1"/>
  <c r="V2195" i="1"/>
  <c r="V2187" i="1"/>
  <c r="V2179" i="1"/>
  <c r="V2171" i="1"/>
  <c r="V2163" i="1"/>
  <c r="V2155" i="1"/>
  <c r="V2147" i="1"/>
  <c r="V2139" i="1"/>
  <c r="V2131" i="1"/>
  <c r="V2123" i="1"/>
  <c r="V2115" i="1"/>
  <c r="V2107" i="1"/>
  <c r="V2099" i="1"/>
  <c r="V2091" i="1"/>
  <c r="V2083" i="1"/>
  <c r="V2075" i="1"/>
  <c r="V2067" i="1"/>
  <c r="V2059" i="1"/>
  <c r="V2051" i="1"/>
  <c r="V2043" i="1"/>
  <c r="V2035" i="1"/>
  <c r="V2027" i="1"/>
  <c r="V2019" i="1"/>
  <c r="V2011" i="1"/>
  <c r="V2003" i="1"/>
  <c r="V1995" i="1"/>
  <c r="V1987" i="1"/>
  <c r="V1979" i="1"/>
  <c r="V1971" i="1"/>
  <c r="V1963" i="1"/>
  <c r="V1955" i="1"/>
  <c r="V1947" i="1"/>
  <c r="V1939" i="1"/>
  <c r="V1931" i="1"/>
  <c r="V1923" i="1"/>
  <c r="V1915" i="1"/>
  <c r="V1907" i="1"/>
  <c r="V1899" i="1"/>
  <c r="V1891" i="1"/>
  <c r="V1883" i="1"/>
  <c r="V1875" i="1"/>
  <c r="V1867" i="1"/>
  <c r="V1859" i="1"/>
  <c r="V1851" i="1"/>
  <c r="V1843" i="1"/>
  <c r="V1835" i="1"/>
  <c r="V1827" i="1"/>
  <c r="V1819" i="1"/>
  <c r="V1811" i="1"/>
  <c r="V1803" i="1"/>
  <c r="V1795" i="1"/>
  <c r="V1787" i="1"/>
  <c r="V1779" i="1"/>
  <c r="V1771" i="1"/>
  <c r="V1763" i="1"/>
  <c r="V1755" i="1"/>
  <c r="V1747" i="1"/>
  <c r="V1739" i="1"/>
  <c r="V1715" i="1"/>
  <c r="V675" i="1"/>
  <c r="V667" i="1"/>
  <c r="V659" i="1"/>
  <c r="V651" i="1"/>
  <c r="V643" i="1"/>
  <c r="V635" i="1"/>
  <c r="V627" i="1"/>
  <c r="V619" i="1"/>
  <c r="V611" i="1"/>
  <c r="V603" i="1"/>
  <c r="V595" i="1"/>
  <c r="V587" i="1"/>
  <c r="V579" i="1"/>
  <c r="V571" i="1"/>
  <c r="V563" i="1"/>
  <c r="V555" i="1"/>
  <c r="V547" i="1"/>
  <c r="V539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678" i="1"/>
  <c r="V670" i="1"/>
  <c r="V662" i="1"/>
  <c r="V654" i="1"/>
  <c r="V646" i="1"/>
  <c r="V638" i="1"/>
  <c r="V630" i="1"/>
  <c r="V622" i="1"/>
  <c r="V614" i="1"/>
  <c r="V606" i="1"/>
  <c r="V598" i="1"/>
  <c r="V590" i="1"/>
  <c r="V582" i="1"/>
  <c r="V574" i="1"/>
  <c r="V566" i="1"/>
  <c r="V558" i="1"/>
  <c r="V550" i="1"/>
  <c r="V542" i="1"/>
  <c r="V534" i="1"/>
  <c r="V526" i="1"/>
  <c r="V518" i="1"/>
  <c r="V510" i="1"/>
  <c r="V502" i="1"/>
  <c r="V494" i="1"/>
  <c r="V486" i="1"/>
  <c r="V478" i="1"/>
  <c r="V470" i="1"/>
  <c r="V462" i="1"/>
  <c r="V454" i="1"/>
  <c r="V446" i="1"/>
  <c r="V438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G9" i="13"/>
  <c r="F12" i="13"/>
  <c r="H5" i="13"/>
  <c r="F2" i="13"/>
  <c r="H2" i="13"/>
  <c r="V2" i="1"/>
  <c r="J4117" i="1"/>
  <c r="G13" i="13"/>
  <c r="H13" i="13"/>
  <c r="L4117" i="1"/>
  <c r="M2" i="1"/>
  <c r="E17" i="13"/>
  <c r="H12" i="13"/>
  <c r="F5" i="13"/>
  <c r="V4105" i="1"/>
  <c r="V4073" i="1"/>
  <c r="V4033" i="1"/>
  <c r="V3993" i="1"/>
  <c r="V3953" i="1"/>
  <c r="V3913" i="1"/>
  <c r="V3881" i="1"/>
  <c r="V3857" i="1"/>
  <c r="V3825" i="1"/>
  <c r="V3809" i="1"/>
  <c r="V3793" i="1"/>
  <c r="V3777" i="1"/>
  <c r="V3745" i="1"/>
  <c r="V3729" i="1"/>
  <c r="V3713" i="1"/>
  <c r="V3697" i="1"/>
  <c r="V3681" i="1"/>
  <c r="V3665" i="1"/>
  <c r="V3649" i="1"/>
  <c r="V3633" i="1"/>
  <c r="V3617" i="1"/>
  <c r="V3601" i="1"/>
  <c r="V3585" i="1"/>
  <c r="V3569" i="1"/>
  <c r="V3553" i="1"/>
  <c r="V3537" i="1"/>
  <c r="V3521" i="1"/>
  <c r="V3505" i="1"/>
  <c r="V3489" i="1"/>
  <c r="V3473" i="1"/>
  <c r="V3457" i="1"/>
  <c r="V3441" i="1"/>
  <c r="V3425" i="1"/>
  <c r="V3409" i="1"/>
  <c r="V3393" i="1"/>
  <c r="V3377" i="1"/>
  <c r="V3361" i="1"/>
  <c r="V3345" i="1"/>
  <c r="V3329" i="1"/>
  <c r="V3313" i="1"/>
  <c r="V3297" i="1"/>
  <c r="V3281" i="1"/>
  <c r="V3265" i="1"/>
  <c r="V3249" i="1"/>
  <c r="V3233" i="1"/>
  <c r="V3217" i="1"/>
  <c r="V3201" i="1"/>
  <c r="V3185" i="1"/>
  <c r="V3169" i="1"/>
  <c r="V3153" i="1"/>
  <c r="V3137" i="1"/>
  <c r="V3121" i="1"/>
  <c r="V3105" i="1"/>
  <c r="V3089" i="1"/>
  <c r="V3065" i="1"/>
  <c r="V3049" i="1"/>
  <c r="V3033" i="1"/>
  <c r="V3017" i="1"/>
  <c r="V3001" i="1"/>
  <c r="V2985" i="1"/>
  <c r="V2969" i="1"/>
  <c r="V2953" i="1"/>
  <c r="V2937" i="1"/>
  <c r="V2921" i="1"/>
  <c r="V2905" i="1"/>
  <c r="V2881" i="1"/>
  <c r="V2865" i="1"/>
  <c r="V2849" i="1"/>
  <c r="V2833" i="1"/>
  <c r="V2825" i="1"/>
  <c r="V2809" i="1"/>
  <c r="V2801" i="1"/>
  <c r="V2793" i="1"/>
  <c r="V2785" i="1"/>
  <c r="V2777" i="1"/>
  <c r="V2769" i="1"/>
  <c r="V2761" i="1"/>
  <c r="V2753" i="1"/>
  <c r="V2745" i="1"/>
  <c r="V2737" i="1"/>
  <c r="V2729" i="1"/>
  <c r="V2721" i="1"/>
  <c r="V2713" i="1"/>
  <c r="V2705" i="1"/>
  <c r="V2697" i="1"/>
  <c r="V2681" i="1"/>
  <c r="V2673" i="1"/>
  <c r="V2665" i="1"/>
  <c r="V2657" i="1"/>
  <c r="V2649" i="1"/>
  <c r="V2641" i="1"/>
  <c r="V2633" i="1"/>
  <c r="V2625" i="1"/>
  <c r="V2617" i="1"/>
  <c r="V2609" i="1"/>
  <c r="V2601" i="1"/>
  <c r="V2593" i="1"/>
  <c r="V2585" i="1"/>
  <c r="V2577" i="1"/>
  <c r="V2569" i="1"/>
  <c r="V2561" i="1"/>
  <c r="V2553" i="1"/>
  <c r="V2545" i="1"/>
  <c r="V2537" i="1"/>
  <c r="V2529" i="1"/>
  <c r="V2521" i="1"/>
  <c r="V2513" i="1"/>
  <c r="V2505" i="1"/>
  <c r="V2497" i="1"/>
  <c r="V2489" i="1"/>
  <c r="V2481" i="1"/>
  <c r="V2473" i="1"/>
  <c r="V2465" i="1"/>
  <c r="V2457" i="1"/>
  <c r="V2449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2337" i="1"/>
  <c r="V2329" i="1"/>
  <c r="V2321" i="1"/>
  <c r="V2313" i="1"/>
  <c r="V2305" i="1"/>
  <c r="V2297" i="1"/>
  <c r="V2289" i="1"/>
  <c r="V2281" i="1"/>
  <c r="V2273" i="1"/>
  <c r="V2265" i="1"/>
  <c r="V2257" i="1"/>
  <c r="V2249" i="1"/>
  <c r="V2241" i="1"/>
  <c r="V2233" i="1"/>
  <c r="V2225" i="1"/>
  <c r="V2217" i="1"/>
  <c r="V2209" i="1"/>
  <c r="V2201" i="1"/>
  <c r="V2193" i="1"/>
  <c r="V2185" i="1"/>
  <c r="V2177" i="1"/>
  <c r="V2169" i="1"/>
  <c r="V2161" i="1"/>
  <c r="V2153" i="1"/>
  <c r="V2145" i="1"/>
  <c r="V2137" i="1"/>
  <c r="V2129" i="1"/>
  <c r="V2121" i="1"/>
  <c r="V2113" i="1"/>
  <c r="V2105" i="1"/>
  <c r="V2097" i="1"/>
  <c r="V2089" i="1"/>
  <c r="V2081" i="1"/>
  <c r="V2073" i="1"/>
  <c r="V2065" i="1"/>
  <c r="V2057" i="1"/>
  <c r="V4097" i="1"/>
  <c r="V4057" i="1"/>
  <c r="V4025" i="1"/>
  <c r="V4001" i="1"/>
  <c r="V3977" i="1"/>
  <c r="V3945" i="1"/>
  <c r="V3921" i="1"/>
  <c r="V3905" i="1"/>
  <c r="V3873" i="1"/>
  <c r="V3849" i="1"/>
  <c r="V3817" i="1"/>
  <c r="V3801" i="1"/>
  <c r="V3785" i="1"/>
  <c r="V3769" i="1"/>
  <c r="V3737" i="1"/>
  <c r="V3721" i="1"/>
  <c r="V3705" i="1"/>
  <c r="V3689" i="1"/>
  <c r="V3673" i="1"/>
  <c r="V3657" i="1"/>
  <c r="V3641" i="1"/>
  <c r="V3625" i="1"/>
  <c r="V3609" i="1"/>
  <c r="V3593" i="1"/>
  <c r="V3577" i="1"/>
  <c r="V3561" i="1"/>
  <c r="V3545" i="1"/>
  <c r="V3529" i="1"/>
  <c r="V3513" i="1"/>
  <c r="V3497" i="1"/>
  <c r="V3481" i="1"/>
  <c r="V3465" i="1"/>
  <c r="V3449" i="1"/>
  <c r="V3433" i="1"/>
  <c r="V3417" i="1"/>
  <c r="V3401" i="1"/>
  <c r="V3385" i="1"/>
  <c r="V3369" i="1"/>
  <c r="V3353" i="1"/>
  <c r="V3337" i="1"/>
  <c r="V3321" i="1"/>
  <c r="V3305" i="1"/>
  <c r="V3289" i="1"/>
  <c r="V3273" i="1"/>
  <c r="V3257" i="1"/>
  <c r="V3241" i="1"/>
  <c r="V3225" i="1"/>
  <c r="V3209" i="1"/>
  <c r="V3193" i="1"/>
  <c r="V3177" i="1"/>
  <c r="V3161" i="1"/>
  <c r="V3145" i="1"/>
  <c r="V3129" i="1"/>
  <c r="V3113" i="1"/>
  <c r="V3097" i="1"/>
  <c r="V3081" i="1"/>
  <c r="V3073" i="1"/>
  <c r="V3057" i="1"/>
  <c r="V3041" i="1"/>
  <c r="V3025" i="1"/>
  <c r="V3009" i="1"/>
  <c r="V2993" i="1"/>
  <c r="V2977" i="1"/>
  <c r="V2961" i="1"/>
  <c r="V2945" i="1"/>
  <c r="V2929" i="1"/>
  <c r="V2913" i="1"/>
  <c r="V2897" i="1"/>
  <c r="V2889" i="1"/>
  <c r="V2873" i="1"/>
  <c r="V2857" i="1"/>
  <c r="V2841" i="1"/>
  <c r="V2817" i="1"/>
  <c r="V2689" i="1"/>
  <c r="V4089" i="1"/>
  <c r="V4049" i="1"/>
  <c r="V4009" i="1"/>
  <c r="V3969" i="1"/>
  <c r="V3937" i="1"/>
  <c r="V3889" i="1"/>
  <c r="V3841" i="1"/>
  <c r="V3753" i="1"/>
  <c r="V4113" i="1"/>
  <c r="V4081" i="1"/>
  <c r="V4065" i="1"/>
  <c r="V4041" i="1"/>
  <c r="V4017" i="1"/>
  <c r="V3985" i="1"/>
  <c r="V3961" i="1"/>
  <c r="V3929" i="1"/>
  <c r="V3897" i="1"/>
  <c r="V3865" i="1"/>
  <c r="V3833" i="1"/>
  <c r="V3761" i="1"/>
  <c r="V2049" i="1"/>
  <c r="V2041" i="1"/>
  <c r="V2033" i="1"/>
  <c r="V2025" i="1"/>
  <c r="V2017" i="1"/>
  <c r="V2009" i="1"/>
  <c r="V2001" i="1"/>
  <c r="V1993" i="1"/>
  <c r="V1985" i="1"/>
  <c r="V1977" i="1"/>
  <c r="V1969" i="1"/>
  <c r="V1961" i="1"/>
  <c r="V1953" i="1"/>
  <c r="V1945" i="1"/>
  <c r="V1937" i="1"/>
  <c r="V1929" i="1"/>
  <c r="V1921" i="1"/>
  <c r="V1913" i="1"/>
  <c r="V1905" i="1"/>
  <c r="V1897" i="1"/>
  <c r="V1889" i="1"/>
  <c r="V1881" i="1"/>
  <c r="V1873" i="1"/>
  <c r="V1865" i="1"/>
  <c r="V1857" i="1"/>
  <c r="V1849" i="1"/>
  <c r="V1841" i="1"/>
  <c r="V1833" i="1"/>
  <c r="V1825" i="1"/>
  <c r="V1817" i="1"/>
  <c r="V1809" i="1"/>
  <c r="V1801" i="1"/>
  <c r="V1793" i="1"/>
  <c r="V1785" i="1"/>
  <c r="V1777" i="1"/>
  <c r="V1769" i="1"/>
  <c r="V1761" i="1"/>
  <c r="V1753" i="1"/>
  <c r="V1745" i="1"/>
  <c r="V1737" i="1"/>
  <c r="V1729" i="1"/>
  <c r="V1721" i="1"/>
  <c r="V1713" i="1"/>
  <c r="V1705" i="1"/>
  <c r="V1697" i="1"/>
  <c r="V1689" i="1"/>
  <c r="V1681" i="1"/>
  <c r="V1673" i="1"/>
  <c r="V1665" i="1"/>
  <c r="V1657" i="1"/>
  <c r="V1649" i="1"/>
  <c r="V1641" i="1"/>
  <c r="V1633" i="1"/>
  <c r="V1625" i="1"/>
  <c r="V1617" i="1"/>
  <c r="V1609" i="1"/>
  <c r="V1601" i="1"/>
  <c r="V1593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305" i="1"/>
  <c r="V1297" i="1"/>
  <c r="V1289" i="1"/>
  <c r="V1281" i="1"/>
  <c r="V1273" i="1"/>
  <c r="V1265" i="1"/>
  <c r="V1257" i="1"/>
  <c r="V1249" i="1"/>
  <c r="V1241" i="1"/>
  <c r="V1233" i="1"/>
  <c r="V1225" i="1"/>
  <c r="V1217" i="1"/>
  <c r="V1209" i="1"/>
  <c r="V1201" i="1"/>
  <c r="V1193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065" i="1"/>
  <c r="V1057" i="1"/>
  <c r="V1049" i="1"/>
  <c r="V1041" i="1"/>
  <c r="V1033" i="1"/>
  <c r="V10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657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1616" i="1"/>
  <c r="V1608" i="1"/>
  <c r="V1600" i="1"/>
  <c r="V1592" i="1"/>
  <c r="V1584" i="1"/>
  <c r="V1576" i="1"/>
  <c r="V1568" i="1"/>
  <c r="V1560" i="1"/>
  <c r="V1552" i="1"/>
  <c r="V1544" i="1"/>
  <c r="V1536" i="1"/>
  <c r="V1528" i="1"/>
  <c r="V1520" i="1"/>
  <c r="V1512" i="1"/>
  <c r="V1504" i="1"/>
  <c r="V1496" i="1"/>
  <c r="V1488" i="1"/>
  <c r="V1480" i="1"/>
  <c r="V1472" i="1"/>
  <c r="V1464" i="1"/>
  <c r="V1456" i="1"/>
  <c r="V1448" i="1"/>
  <c r="V1440" i="1"/>
  <c r="V1432" i="1"/>
  <c r="V1424" i="1"/>
  <c r="V1416" i="1"/>
  <c r="V1408" i="1"/>
  <c r="V1400" i="1"/>
  <c r="V1392" i="1"/>
  <c r="V1384" i="1"/>
  <c r="V1376" i="1"/>
  <c r="V1368" i="1"/>
  <c r="V1360" i="1"/>
  <c r="V1352" i="1"/>
  <c r="V1344" i="1"/>
  <c r="V1336" i="1"/>
  <c r="V1328" i="1"/>
  <c r="V1320" i="1"/>
  <c r="V1312" i="1"/>
  <c r="V1304" i="1"/>
  <c r="V1296" i="1"/>
  <c r="V1288" i="1"/>
  <c r="V1280" i="1"/>
  <c r="V1272" i="1"/>
  <c r="V1264" i="1"/>
  <c r="V1256" i="1"/>
  <c r="V1248" i="1"/>
  <c r="V1240" i="1"/>
  <c r="V1232" i="1"/>
  <c r="V1224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V4101" i="1"/>
  <c r="V4085" i="1"/>
  <c r="V4069" i="1"/>
  <c r="V4045" i="1"/>
  <c r="V4029" i="1"/>
  <c r="V4013" i="1"/>
  <c r="V3997" i="1"/>
  <c r="V3981" i="1"/>
  <c r="V3957" i="1"/>
  <c r="V3941" i="1"/>
  <c r="V3925" i="1"/>
  <c r="V3909" i="1"/>
  <c r="V3893" i="1"/>
  <c r="V3877" i="1"/>
  <c r="V3861" i="1"/>
  <c r="V3845" i="1"/>
  <c r="V3821" i="1"/>
  <c r="V3805" i="1"/>
  <c r="V3789" i="1"/>
  <c r="V3773" i="1"/>
  <c r="V3757" i="1"/>
  <c r="V3733" i="1"/>
  <c r="V3717" i="1"/>
  <c r="V3701" i="1"/>
  <c r="V3685" i="1"/>
  <c r="V3669" i="1"/>
  <c r="V3653" i="1"/>
  <c r="V3637" i="1"/>
  <c r="V3621" i="1"/>
  <c r="V3605" i="1"/>
  <c r="V3589" i="1"/>
  <c r="V3573" i="1"/>
  <c r="V3557" i="1"/>
  <c r="V3541" i="1"/>
  <c r="V3525" i="1"/>
  <c r="V3509" i="1"/>
  <c r="V3493" i="1"/>
  <c r="V3477" i="1"/>
  <c r="V3453" i="1"/>
  <c r="V3437" i="1"/>
  <c r="V3421" i="1"/>
  <c r="V3405" i="1"/>
  <c r="V3389" i="1"/>
  <c r="V3373" i="1"/>
  <c r="V3365" i="1"/>
  <c r="V3357" i="1"/>
  <c r="V3349" i="1"/>
  <c r="V3341" i="1"/>
  <c r="V3333" i="1"/>
  <c r="V3317" i="1"/>
  <c r="V3309" i="1"/>
  <c r="V3301" i="1"/>
  <c r="V3293" i="1"/>
  <c r="V3285" i="1"/>
  <c r="V3277" i="1"/>
  <c r="V3269" i="1"/>
  <c r="V3261" i="1"/>
  <c r="V3253" i="1"/>
  <c r="V3245" i="1"/>
  <c r="V3237" i="1"/>
  <c r="V3229" i="1"/>
  <c r="V3221" i="1"/>
  <c r="V3213" i="1"/>
  <c r="V3205" i="1"/>
  <c r="V3197" i="1"/>
  <c r="V3189" i="1"/>
  <c r="V3181" i="1"/>
  <c r="V3173" i="1"/>
  <c r="V3165" i="1"/>
  <c r="V3157" i="1"/>
  <c r="V3149" i="1"/>
  <c r="V3141" i="1"/>
  <c r="V3133" i="1"/>
  <c r="V3125" i="1"/>
  <c r="V3117" i="1"/>
  <c r="V3109" i="1"/>
  <c r="V3101" i="1"/>
  <c r="V3093" i="1"/>
  <c r="V3085" i="1"/>
  <c r="V3077" i="1"/>
  <c r="V3069" i="1"/>
  <c r="V3061" i="1"/>
  <c r="V3053" i="1"/>
  <c r="V3045" i="1"/>
  <c r="V3037" i="1"/>
  <c r="V3029" i="1"/>
  <c r="V3021" i="1"/>
  <c r="V3013" i="1"/>
  <c r="V3005" i="1"/>
  <c r="V2997" i="1"/>
  <c r="V2989" i="1"/>
  <c r="V2981" i="1"/>
  <c r="V2973" i="1"/>
  <c r="V2965" i="1"/>
  <c r="V2957" i="1"/>
  <c r="V2949" i="1"/>
  <c r="V2941" i="1"/>
  <c r="V2933" i="1"/>
  <c r="V2925" i="1"/>
  <c r="V2917" i="1"/>
  <c r="V2909" i="1"/>
  <c r="V2901" i="1"/>
  <c r="V2893" i="1"/>
  <c r="V2885" i="1"/>
  <c r="V2877" i="1"/>
  <c r="V2869" i="1"/>
  <c r="V2861" i="1"/>
  <c r="V2853" i="1"/>
  <c r="V2845" i="1"/>
  <c r="V2837" i="1"/>
  <c r="V2829" i="1"/>
  <c r="V2821" i="1"/>
  <c r="V2813" i="1"/>
  <c r="V2805" i="1"/>
  <c r="V2797" i="1"/>
  <c r="V2789" i="1"/>
  <c r="V2781" i="1"/>
  <c r="V2773" i="1"/>
  <c r="V2765" i="1"/>
  <c r="V2757" i="1"/>
  <c r="V2749" i="1"/>
  <c r="V2741" i="1"/>
  <c r="V2733" i="1"/>
  <c r="V2725" i="1"/>
  <c r="V2717" i="1"/>
  <c r="V2709" i="1"/>
  <c r="V2701" i="1"/>
  <c r="V2693" i="1"/>
  <c r="V2685" i="1"/>
  <c r="V2677" i="1"/>
  <c r="V2669" i="1"/>
  <c r="V2661" i="1"/>
  <c r="V2653" i="1"/>
  <c r="V2645" i="1"/>
  <c r="V2637" i="1"/>
  <c r="V2629" i="1"/>
  <c r="V2621" i="1"/>
  <c r="V2613" i="1"/>
  <c r="V2605" i="1"/>
  <c r="V2597" i="1"/>
  <c r="V2589" i="1"/>
  <c r="V2581" i="1"/>
  <c r="V2573" i="1"/>
  <c r="V2565" i="1"/>
  <c r="V2557" i="1"/>
  <c r="V2549" i="1"/>
  <c r="V2541" i="1"/>
  <c r="V2533" i="1"/>
  <c r="V2525" i="1"/>
  <c r="V2517" i="1"/>
  <c r="V2509" i="1"/>
  <c r="V2501" i="1"/>
  <c r="V2493" i="1"/>
  <c r="V2485" i="1"/>
  <c r="V2477" i="1"/>
  <c r="V2469" i="1"/>
  <c r="V2461" i="1"/>
  <c r="V2453" i="1"/>
  <c r="V2445" i="1"/>
  <c r="V2437" i="1"/>
  <c r="V2429" i="1"/>
  <c r="V2421" i="1"/>
  <c r="V2413" i="1"/>
  <c r="V2405" i="1"/>
  <c r="V2397" i="1"/>
  <c r="V2389" i="1"/>
  <c r="V2381" i="1"/>
  <c r="V2373" i="1"/>
  <c r="V2365" i="1"/>
  <c r="V2357" i="1"/>
  <c r="V2349" i="1"/>
  <c r="V2341" i="1"/>
  <c r="V2333" i="1"/>
  <c r="V2325" i="1"/>
  <c r="V2317" i="1"/>
  <c r="V2309" i="1"/>
  <c r="V2301" i="1"/>
  <c r="V2293" i="1"/>
  <c r="V2285" i="1"/>
  <c r="V2277" i="1"/>
  <c r="V2269" i="1"/>
  <c r="V2261" i="1"/>
  <c r="V2253" i="1"/>
  <c r="V2245" i="1"/>
  <c r="V2237" i="1"/>
  <c r="V2229" i="1"/>
  <c r="V2221" i="1"/>
  <c r="V2213" i="1"/>
  <c r="V2205" i="1"/>
  <c r="V2197" i="1"/>
  <c r="V2189" i="1"/>
  <c r="V2181" i="1"/>
  <c r="V2173" i="1"/>
  <c r="V2165" i="1"/>
  <c r="V2157" i="1"/>
  <c r="V2149" i="1"/>
  <c r="V2141" i="1"/>
  <c r="V2133" i="1"/>
  <c r="V2125" i="1"/>
  <c r="V4109" i="1"/>
  <c r="V4093" i="1"/>
  <c r="V4077" i="1"/>
  <c r="V4061" i="1"/>
  <c r="V4053" i="1"/>
  <c r="V4037" i="1"/>
  <c r="V4021" i="1"/>
  <c r="V4005" i="1"/>
  <c r="V3989" i="1"/>
  <c r="V3973" i="1"/>
  <c r="V3965" i="1"/>
  <c r="V3949" i="1"/>
  <c r="V3933" i="1"/>
  <c r="V3917" i="1"/>
  <c r="V3901" i="1"/>
  <c r="V3885" i="1"/>
  <c r="V3869" i="1"/>
  <c r="V3853" i="1"/>
  <c r="V3837" i="1"/>
  <c r="V3829" i="1"/>
  <c r="V3813" i="1"/>
  <c r="V3797" i="1"/>
  <c r="V3781" i="1"/>
  <c r="V3765" i="1"/>
  <c r="V3749" i="1"/>
  <c r="V3741" i="1"/>
  <c r="V3725" i="1"/>
  <c r="V3709" i="1"/>
  <c r="V3693" i="1"/>
  <c r="V3677" i="1"/>
  <c r="V3661" i="1"/>
  <c r="V3645" i="1"/>
  <c r="V3629" i="1"/>
  <c r="V3613" i="1"/>
  <c r="V3597" i="1"/>
  <c r="V3581" i="1"/>
  <c r="V3565" i="1"/>
  <c r="V3549" i="1"/>
  <c r="V3533" i="1"/>
  <c r="V3517" i="1"/>
  <c r="V3501" i="1"/>
  <c r="V3485" i="1"/>
  <c r="V3469" i="1"/>
  <c r="V3461" i="1"/>
  <c r="V3445" i="1"/>
  <c r="V3429" i="1"/>
  <c r="V3413" i="1"/>
  <c r="V3397" i="1"/>
  <c r="V3381" i="1"/>
  <c r="V3325" i="1"/>
  <c r="V2117" i="1"/>
  <c r="V2109" i="1"/>
  <c r="V2101" i="1"/>
  <c r="V2093" i="1"/>
  <c r="V2085" i="1"/>
  <c r="V2077" i="1"/>
  <c r="V2069" i="1"/>
  <c r="V2061" i="1"/>
  <c r="V2053" i="1"/>
  <c r="V2045" i="1"/>
  <c r="V2037" i="1"/>
  <c r="V2029" i="1"/>
  <c r="V2021" i="1"/>
  <c r="V2013" i="1"/>
  <c r="V2005" i="1"/>
  <c r="V1997" i="1"/>
  <c r="V1989" i="1"/>
  <c r="V1981" i="1"/>
  <c r="V1973" i="1"/>
  <c r="V1965" i="1"/>
  <c r="V1957" i="1"/>
  <c r="V1949" i="1"/>
  <c r="V1941" i="1"/>
  <c r="V1933" i="1"/>
  <c r="V1925" i="1"/>
  <c r="V1917" i="1"/>
  <c r="V1909" i="1"/>
  <c r="V1901" i="1"/>
  <c r="V1893" i="1"/>
  <c r="V1885" i="1"/>
  <c r="V1877" i="1"/>
  <c r="V1869" i="1"/>
  <c r="V1861" i="1"/>
  <c r="V1853" i="1"/>
  <c r="V1845" i="1"/>
  <c r="V1837" i="1"/>
  <c r="V1829" i="1"/>
  <c r="V1821" i="1"/>
  <c r="V1813" i="1"/>
  <c r="V1805" i="1"/>
  <c r="V1797" i="1"/>
  <c r="V1789" i="1"/>
  <c r="V1781" i="1"/>
  <c r="V1773" i="1"/>
  <c r="V1765" i="1"/>
  <c r="V1757" i="1"/>
  <c r="V1749" i="1"/>
  <c r="V1741" i="1"/>
  <c r="V1733" i="1"/>
  <c r="V1725" i="1"/>
  <c r="V1717" i="1"/>
  <c r="V1709" i="1"/>
  <c r="V1701" i="1"/>
  <c r="V1693" i="1"/>
  <c r="V1685" i="1"/>
  <c r="V1677" i="1"/>
  <c r="V1669" i="1"/>
  <c r="V1661" i="1"/>
  <c r="V1653" i="1"/>
  <c r="V1645" i="1"/>
  <c r="V1637" i="1"/>
  <c r="V1629" i="1"/>
  <c r="V1621" i="1"/>
  <c r="V1613" i="1"/>
  <c r="V1605" i="1"/>
  <c r="V1597" i="1"/>
  <c r="V1589" i="1"/>
  <c r="V1581" i="1"/>
  <c r="V1573" i="1"/>
  <c r="V1565" i="1"/>
  <c r="V1557" i="1"/>
  <c r="V1549" i="1"/>
  <c r="V1541" i="1"/>
  <c r="V1533" i="1"/>
  <c r="V1525" i="1"/>
  <c r="V1517" i="1"/>
  <c r="V1509" i="1"/>
  <c r="V1501" i="1"/>
  <c r="V1493" i="1"/>
  <c r="V1485" i="1"/>
  <c r="V1477" i="1"/>
  <c r="V1469" i="1"/>
  <c r="V1461" i="1"/>
  <c r="V1453" i="1"/>
  <c r="V1445" i="1"/>
  <c r="V1437" i="1"/>
  <c r="V1429" i="1"/>
  <c r="V1421" i="1"/>
  <c r="V1413" i="1"/>
  <c r="V1405" i="1"/>
  <c r="V1397" i="1"/>
  <c r="V1389" i="1"/>
  <c r="V1381" i="1"/>
  <c r="V1373" i="1"/>
  <c r="V1365" i="1"/>
  <c r="V1357" i="1"/>
  <c r="V1349" i="1"/>
  <c r="V1341" i="1"/>
  <c r="V1333" i="1"/>
  <c r="V1325" i="1"/>
  <c r="V1317" i="1"/>
  <c r="V1309" i="1"/>
  <c r="V1301" i="1"/>
  <c r="V1293" i="1"/>
  <c r="V1285" i="1"/>
  <c r="V1277" i="1"/>
  <c r="V1269" i="1"/>
  <c r="V1261" i="1"/>
  <c r="V1253" i="1"/>
  <c r="V1245" i="1"/>
  <c r="V1237" i="1"/>
  <c r="V1229" i="1"/>
  <c r="V1221" i="1"/>
  <c r="V1213" i="1"/>
  <c r="V1205" i="1"/>
  <c r="V1197" i="1"/>
  <c r="V1189" i="1"/>
  <c r="V1181" i="1"/>
  <c r="V1173" i="1"/>
  <c r="V1165" i="1"/>
  <c r="V1157" i="1"/>
  <c r="V1149" i="1"/>
  <c r="V1141" i="1"/>
  <c r="V1133" i="1"/>
  <c r="V1125" i="1"/>
  <c r="V1117" i="1"/>
  <c r="V1109" i="1"/>
  <c r="V1101" i="1"/>
  <c r="V1093" i="1"/>
  <c r="V1085" i="1"/>
  <c r="V1077" i="1"/>
  <c r="V1069" i="1"/>
  <c r="V1061" i="1"/>
  <c r="V1053" i="1"/>
  <c r="V1045" i="1"/>
  <c r="V1037" i="1"/>
  <c r="V1029" i="1"/>
  <c r="V1021" i="1"/>
  <c r="V1013" i="1"/>
  <c r="V1005" i="1"/>
  <c r="V997" i="1"/>
  <c r="V989" i="1"/>
  <c r="V981" i="1"/>
  <c r="V973" i="1"/>
  <c r="V965" i="1"/>
  <c r="V957" i="1"/>
  <c r="V949" i="1"/>
  <c r="V941" i="1"/>
  <c r="V933" i="1"/>
  <c r="V925" i="1"/>
  <c r="V917" i="1"/>
  <c r="V909" i="1"/>
  <c r="V901" i="1"/>
  <c r="V893" i="1"/>
  <c r="V885" i="1"/>
  <c r="V877" i="1"/>
  <c r="V797" i="1"/>
  <c r="V789" i="1"/>
  <c r="V781" i="1"/>
  <c r="V773" i="1"/>
  <c r="V765" i="1"/>
  <c r="V757" i="1"/>
  <c r="V749" i="1"/>
  <c r="V741" i="1"/>
  <c r="V733" i="1"/>
  <c r="V725" i="1"/>
  <c r="V717" i="1"/>
  <c r="V709" i="1"/>
  <c r="V701" i="1"/>
  <c r="V693" i="1"/>
  <c r="V685" i="1"/>
  <c r="V677" i="1"/>
  <c r="V669" i="1"/>
  <c r="V661" i="1"/>
  <c r="V653" i="1"/>
  <c r="V645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541" i="1"/>
  <c r="V533" i="1"/>
  <c r="V525" i="1"/>
  <c r="V517" i="1"/>
  <c r="V509" i="1"/>
  <c r="V501" i="1"/>
  <c r="V493" i="1"/>
  <c r="V485" i="1"/>
  <c r="V477" i="1"/>
  <c r="V469" i="1"/>
  <c r="V461" i="1"/>
  <c r="V453" i="1"/>
  <c r="V445" i="1"/>
  <c r="V437" i="1"/>
  <c r="V429" i="1"/>
  <c r="V421" i="1"/>
  <c r="V413" i="1"/>
  <c r="V405" i="1"/>
  <c r="V397" i="1"/>
  <c r="V389" i="1"/>
  <c r="V381" i="1"/>
  <c r="V373" i="1"/>
  <c r="V365" i="1"/>
  <c r="V357" i="1"/>
  <c r="V349" i="1"/>
  <c r="V341" i="1"/>
  <c r="V333" i="1"/>
  <c r="V325" i="1"/>
  <c r="V317" i="1"/>
  <c r="V309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4111" i="1"/>
  <c r="V4079" i="1"/>
  <c r="V4047" i="1"/>
  <c r="V4015" i="1"/>
  <c r="V3983" i="1"/>
  <c r="V3951" i="1"/>
  <c r="V3919" i="1"/>
  <c r="V3887" i="1"/>
  <c r="V3855" i="1"/>
  <c r="V3815" i="1"/>
  <c r="V3783" i="1"/>
  <c r="V3751" i="1"/>
  <c r="V3711" i="1"/>
  <c r="V3679" i="1"/>
  <c r="V3655" i="1"/>
  <c r="V3631" i="1"/>
  <c r="V3599" i="1"/>
  <c r="V3583" i="1"/>
  <c r="V3559" i="1"/>
  <c r="V3535" i="1"/>
  <c r="V3511" i="1"/>
  <c r="V3487" i="1"/>
  <c r="V3463" i="1"/>
  <c r="V3439" i="1"/>
  <c r="V3415" i="1"/>
  <c r="V3391" i="1"/>
  <c r="V3367" i="1"/>
  <c r="V3343" i="1"/>
  <c r="V3319" i="1"/>
  <c r="V3295" i="1"/>
  <c r="V3271" i="1"/>
  <c r="V3247" i="1"/>
  <c r="V3223" i="1"/>
  <c r="V3199" i="1"/>
  <c r="V3175" i="1"/>
  <c r="V3151" i="1"/>
  <c r="V3127" i="1"/>
  <c r="V3103" i="1"/>
  <c r="V3087" i="1"/>
  <c r="V3063" i="1"/>
  <c r="V3039" i="1"/>
  <c r="V3015" i="1"/>
  <c r="V2991" i="1"/>
  <c r="V2967" i="1"/>
  <c r="V2943" i="1"/>
  <c r="V2919" i="1"/>
  <c r="V2895" i="1"/>
  <c r="V2871" i="1"/>
  <c r="V2847" i="1"/>
  <c r="V2823" i="1"/>
  <c r="V2799" i="1"/>
  <c r="V2767" i="1"/>
  <c r="V2743" i="1"/>
  <c r="V2719" i="1"/>
  <c r="V2695" i="1"/>
  <c r="V2671" i="1"/>
  <c r="V2647" i="1"/>
  <c r="V2623" i="1"/>
  <c r="V2599" i="1"/>
  <c r="V2575" i="1"/>
  <c r="V2551" i="1"/>
  <c r="V2527" i="1"/>
  <c r="V2503" i="1"/>
  <c r="V2479" i="1"/>
  <c r="V2455" i="1"/>
  <c r="V2431" i="1"/>
  <c r="V2407" i="1"/>
  <c r="V2383" i="1"/>
  <c r="V2359" i="1"/>
  <c r="V2335" i="1"/>
  <c r="V2319" i="1"/>
  <c r="V2303" i="1"/>
  <c r="V2287" i="1"/>
  <c r="V2263" i="1"/>
  <c r="V4095" i="1"/>
  <c r="V4063" i="1"/>
  <c r="V4023" i="1"/>
  <c r="V3991" i="1"/>
  <c r="V3959" i="1"/>
  <c r="V3927" i="1"/>
  <c r="V3903" i="1"/>
  <c r="V3871" i="1"/>
  <c r="V3839" i="1"/>
  <c r="V3807" i="1"/>
  <c r="V3775" i="1"/>
  <c r="V3743" i="1"/>
  <c r="V3719" i="1"/>
  <c r="V3695" i="1"/>
  <c r="V3671" i="1"/>
  <c r="V3647" i="1"/>
  <c r="V3623" i="1"/>
  <c r="V3591" i="1"/>
  <c r="V3567" i="1"/>
  <c r="V3543" i="1"/>
  <c r="V3519" i="1"/>
  <c r="V3503" i="1"/>
  <c r="V3479" i="1"/>
  <c r="V3455" i="1"/>
  <c r="V3431" i="1"/>
  <c r="V3407" i="1"/>
  <c r="V3383" i="1"/>
  <c r="V3359" i="1"/>
  <c r="V3335" i="1"/>
  <c r="V3311" i="1"/>
  <c r="V3279" i="1"/>
  <c r="V3263" i="1"/>
  <c r="V3239" i="1"/>
  <c r="V3215" i="1"/>
  <c r="V3191" i="1"/>
  <c r="V3167" i="1"/>
  <c r="V3143" i="1"/>
  <c r="V3119" i="1"/>
  <c r="V3095" i="1"/>
  <c r="V3071" i="1"/>
  <c r="V3047" i="1"/>
  <c r="V3023" i="1"/>
  <c r="V2999" i="1"/>
  <c r="V2975" i="1"/>
  <c r="V2959" i="1"/>
  <c r="V2935" i="1"/>
  <c r="V2911" i="1"/>
  <c r="V2887" i="1"/>
  <c r="V2863" i="1"/>
  <c r="V2831" i="1"/>
  <c r="V2807" i="1"/>
  <c r="V2783" i="1"/>
  <c r="V2775" i="1"/>
  <c r="V2751" i="1"/>
  <c r="V2727" i="1"/>
  <c r="V2703" i="1"/>
  <c r="V2679" i="1"/>
  <c r="V2655" i="1"/>
  <c r="V2631" i="1"/>
  <c r="V2607" i="1"/>
  <c r="V2583" i="1"/>
  <c r="V2559" i="1"/>
  <c r="V2535" i="1"/>
  <c r="V2519" i="1"/>
  <c r="V2495" i="1"/>
  <c r="V2471" i="1"/>
  <c r="V2447" i="1"/>
  <c r="V2423" i="1"/>
  <c r="V2399" i="1"/>
  <c r="V2375" i="1"/>
  <c r="V2343" i="1"/>
  <c r="V2271" i="1"/>
  <c r="V4103" i="1"/>
  <c r="V4071" i="1"/>
  <c r="V4039" i="1"/>
  <c r="V4007" i="1"/>
  <c r="V3967" i="1"/>
  <c r="V3935" i="1"/>
  <c r="V3895" i="1"/>
  <c r="V3863" i="1"/>
  <c r="V3831" i="1"/>
  <c r="V3799" i="1"/>
  <c r="V3767" i="1"/>
  <c r="V3727" i="1"/>
  <c r="V3687" i="1"/>
  <c r="V3663" i="1"/>
  <c r="V3639" i="1"/>
  <c r="V3607" i="1"/>
  <c r="V3575" i="1"/>
  <c r="V3551" i="1"/>
  <c r="V3527" i="1"/>
  <c r="V3495" i="1"/>
  <c r="V3471" i="1"/>
  <c r="V3447" i="1"/>
  <c r="V3423" i="1"/>
  <c r="V3399" i="1"/>
  <c r="V3375" i="1"/>
  <c r="V3351" i="1"/>
  <c r="V3327" i="1"/>
  <c r="V3303" i="1"/>
  <c r="V3287" i="1"/>
  <c r="V3255" i="1"/>
  <c r="V3231" i="1"/>
  <c r="V3207" i="1"/>
  <c r="V3183" i="1"/>
  <c r="V3159" i="1"/>
  <c r="V3135" i="1"/>
  <c r="V3111" i="1"/>
  <c r="V3079" i="1"/>
  <c r="V3055" i="1"/>
  <c r="V3031" i="1"/>
  <c r="V3007" i="1"/>
  <c r="V2983" i="1"/>
  <c r="V2951" i="1"/>
  <c r="V2927" i="1"/>
  <c r="V2903" i="1"/>
  <c r="V2879" i="1"/>
  <c r="V2855" i="1"/>
  <c r="V2839" i="1"/>
  <c r="V2815" i="1"/>
  <c r="V2791" i="1"/>
  <c r="V2759" i="1"/>
  <c r="V2735" i="1"/>
  <c r="V2711" i="1"/>
  <c r="V2687" i="1"/>
  <c r="V2663" i="1"/>
  <c r="V2639" i="1"/>
  <c r="V2615" i="1"/>
  <c r="V2591" i="1"/>
  <c r="V2567" i="1"/>
  <c r="V2543" i="1"/>
  <c r="V2511" i="1"/>
  <c r="V2487" i="1"/>
  <c r="V2463" i="1"/>
  <c r="V2439" i="1"/>
  <c r="V2415" i="1"/>
  <c r="V2391" i="1"/>
  <c r="V2367" i="1"/>
  <c r="V2351" i="1"/>
  <c r="V2327" i="1"/>
  <c r="V2311" i="1"/>
  <c r="V2295" i="1"/>
  <c r="V2279" i="1"/>
  <c r="V1951" i="1"/>
  <c r="V4087" i="1"/>
  <c r="V4055" i="1"/>
  <c r="V4031" i="1"/>
  <c r="V3999" i="1"/>
  <c r="V3975" i="1"/>
  <c r="V3943" i="1"/>
  <c r="V3911" i="1"/>
  <c r="V3879" i="1"/>
  <c r="V3847" i="1"/>
  <c r="V3823" i="1"/>
  <c r="V3791" i="1"/>
  <c r="V3759" i="1"/>
  <c r="V3735" i="1"/>
  <c r="V3703" i="1"/>
  <c r="V3615" i="1"/>
  <c r="V2247" i="1"/>
  <c r="V2223" i="1"/>
  <c r="V2207" i="1"/>
  <c r="V2191" i="1"/>
  <c r="V2175" i="1"/>
  <c r="V2135" i="1"/>
  <c r="V1863" i="1"/>
  <c r="V1847" i="1"/>
  <c r="V1831" i="1"/>
  <c r="V1807" i="1"/>
  <c r="V1791" i="1"/>
  <c r="V1775" i="1"/>
  <c r="V1759" i="1"/>
  <c r="V1743" i="1"/>
  <c r="V1727" i="1"/>
  <c r="V1711" i="1"/>
  <c r="V1687" i="1"/>
  <c r="V1671" i="1"/>
  <c r="V1655" i="1"/>
  <c r="V1639" i="1"/>
  <c r="V1623" i="1"/>
  <c r="V1607" i="1"/>
  <c r="V1591" i="1"/>
  <c r="V1575" i="1"/>
  <c r="V1559" i="1"/>
  <c r="V1543" i="1"/>
  <c r="V1527" i="1"/>
  <c r="V1511" i="1"/>
  <c r="V1495" i="1"/>
  <c r="V1479" i="1"/>
  <c r="V1463" i="1"/>
  <c r="V1447" i="1"/>
  <c r="V1431" i="1"/>
  <c r="V1415" i="1"/>
  <c r="V1399" i="1"/>
  <c r="V1383" i="1"/>
  <c r="V1367" i="1"/>
  <c r="V1351" i="1"/>
  <c r="V1335" i="1"/>
  <c r="V1319" i="1"/>
  <c r="V1303" i="1"/>
  <c r="V1287" i="1"/>
  <c r="V1271" i="1"/>
  <c r="V1255" i="1"/>
  <c r="V1239" i="1"/>
  <c r="V1223" i="1"/>
  <c r="V1215" i="1"/>
  <c r="V1199" i="1"/>
  <c r="V1191" i="1"/>
  <c r="V1183" i="1"/>
  <c r="V1175" i="1"/>
  <c r="V1167" i="1"/>
  <c r="V1159" i="1"/>
  <c r="V1151" i="1"/>
  <c r="V1143" i="1"/>
  <c r="V1135" i="1"/>
  <c r="V1127" i="1"/>
  <c r="V1119" i="1"/>
  <c r="V1111" i="1"/>
  <c r="V1103" i="1"/>
  <c r="V1095" i="1"/>
  <c r="V1087" i="1"/>
  <c r="V1079" i="1"/>
  <c r="V1071" i="1"/>
  <c r="V1063" i="1"/>
  <c r="V1047" i="1"/>
  <c r="V1039" i="1"/>
  <c r="V1031" i="1"/>
  <c r="V1023" i="1"/>
  <c r="V1015" i="1"/>
  <c r="V1007" i="1"/>
  <c r="V999" i="1"/>
  <c r="V991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855" i="1"/>
  <c r="V847" i="1"/>
  <c r="V839" i="1"/>
  <c r="V831" i="1"/>
  <c r="V823" i="1"/>
  <c r="V815" i="1"/>
  <c r="V807" i="1"/>
  <c r="V799" i="1"/>
  <c r="V791" i="1"/>
  <c r="V783" i="1"/>
  <c r="V775" i="1"/>
  <c r="V767" i="1"/>
  <c r="V759" i="1"/>
  <c r="V751" i="1"/>
  <c r="V743" i="1"/>
  <c r="V735" i="1"/>
  <c r="V727" i="1"/>
  <c r="V719" i="1"/>
  <c r="V711" i="1"/>
  <c r="V703" i="1"/>
  <c r="V695" i="1"/>
  <c r="V2255" i="1"/>
  <c r="V2239" i="1"/>
  <c r="V2231" i="1"/>
  <c r="V2215" i="1"/>
  <c r="V2199" i="1"/>
  <c r="V2183" i="1"/>
  <c r="V2167" i="1"/>
  <c r="V2159" i="1"/>
  <c r="V2151" i="1"/>
  <c r="V2143" i="1"/>
  <c r="V2127" i="1"/>
  <c r="V2119" i="1"/>
  <c r="V2111" i="1"/>
  <c r="V2103" i="1"/>
  <c r="V2095" i="1"/>
  <c r="V2087" i="1"/>
  <c r="V2079" i="1"/>
  <c r="V2071" i="1"/>
  <c r="V2063" i="1"/>
  <c r="V2055" i="1"/>
  <c r="V2047" i="1"/>
  <c r="V2039" i="1"/>
  <c r="V2031" i="1"/>
  <c r="V2023" i="1"/>
  <c r="V2015" i="1"/>
  <c r="V2007" i="1"/>
  <c r="V1999" i="1"/>
  <c r="V1991" i="1"/>
  <c r="V1983" i="1"/>
  <c r="V1975" i="1"/>
  <c r="V1967" i="1"/>
  <c r="V1959" i="1"/>
  <c r="V1943" i="1"/>
  <c r="V1935" i="1"/>
  <c r="V1927" i="1"/>
  <c r="V1919" i="1"/>
  <c r="V1911" i="1"/>
  <c r="V1903" i="1"/>
  <c r="V1895" i="1"/>
  <c r="V1887" i="1"/>
  <c r="V1879" i="1"/>
  <c r="V1871" i="1"/>
  <c r="V1855" i="1"/>
  <c r="V1839" i="1"/>
  <c r="V1823" i="1"/>
  <c r="V1815" i="1"/>
  <c r="V1799" i="1"/>
  <c r="V1783" i="1"/>
  <c r="V1767" i="1"/>
  <c r="V1751" i="1"/>
  <c r="V1735" i="1"/>
  <c r="V1719" i="1"/>
  <c r="V1703" i="1"/>
  <c r="V1695" i="1"/>
  <c r="V1679" i="1"/>
  <c r="V1663" i="1"/>
  <c r="V1647" i="1"/>
  <c r="V1631" i="1"/>
  <c r="V1615" i="1"/>
  <c r="V1599" i="1"/>
  <c r="V1583" i="1"/>
  <c r="V1567" i="1"/>
  <c r="V1551" i="1"/>
  <c r="V1535" i="1"/>
  <c r="V1519" i="1"/>
  <c r="V1503" i="1"/>
  <c r="V1487" i="1"/>
  <c r="V1471" i="1"/>
  <c r="V1455" i="1"/>
  <c r="V1439" i="1"/>
  <c r="V1423" i="1"/>
  <c r="V1407" i="1"/>
  <c r="V1391" i="1"/>
  <c r="V1375" i="1"/>
  <c r="V1359" i="1"/>
  <c r="V1343" i="1"/>
  <c r="V1327" i="1"/>
  <c r="V1311" i="1"/>
  <c r="V1295" i="1"/>
  <c r="V1279" i="1"/>
  <c r="V1263" i="1"/>
  <c r="V1247" i="1"/>
  <c r="V1231" i="1"/>
  <c r="V1207" i="1"/>
  <c r="V1055" i="1"/>
  <c r="V687" i="1"/>
  <c r="V679" i="1"/>
  <c r="V671" i="1"/>
  <c r="V663" i="1"/>
  <c r="V655" i="1"/>
  <c r="V647" i="1"/>
  <c r="V639" i="1"/>
  <c r="V631" i="1"/>
  <c r="V623" i="1"/>
  <c r="V615" i="1"/>
  <c r="V607" i="1"/>
  <c r="V599" i="1"/>
  <c r="V591" i="1"/>
  <c r="V583" i="1"/>
  <c r="V575" i="1"/>
  <c r="V567" i="1"/>
  <c r="V559" i="1"/>
  <c r="V551" i="1"/>
  <c r="V543" i="1"/>
  <c r="V535" i="1"/>
  <c r="V527" i="1"/>
  <c r="V519" i="1"/>
  <c r="V511" i="1"/>
  <c r="V503" i="1"/>
  <c r="V495" i="1"/>
  <c r="V487" i="1"/>
  <c r="V479" i="1"/>
  <c r="V471" i="1"/>
  <c r="V463" i="1"/>
  <c r="V455" i="1"/>
  <c r="V447" i="1"/>
  <c r="V439" i="1"/>
  <c r="V431" i="1"/>
  <c r="V423" i="1"/>
  <c r="V415" i="1"/>
  <c r="V407" i="1"/>
  <c r="V399" i="1"/>
  <c r="V391" i="1"/>
  <c r="V383" i="1"/>
  <c r="V375" i="1"/>
  <c r="V367" i="1"/>
  <c r="V359" i="1"/>
  <c r="V351" i="1"/>
  <c r="V343" i="1"/>
  <c r="V335" i="1"/>
  <c r="V327" i="1"/>
  <c r="V319" i="1"/>
  <c r="V311" i="1"/>
  <c r="V303" i="1"/>
  <c r="V295" i="1"/>
  <c r="V287" i="1"/>
  <c r="V279" i="1"/>
  <c r="V271" i="1"/>
  <c r="V263" i="1"/>
  <c r="V255" i="1"/>
  <c r="V247" i="1"/>
  <c r="V239" i="1"/>
  <c r="V231" i="1"/>
  <c r="V223" i="1"/>
  <c r="V215" i="1"/>
  <c r="V207" i="1"/>
  <c r="V199" i="1"/>
  <c r="V191" i="1"/>
  <c r="V183" i="1"/>
  <c r="V175" i="1"/>
  <c r="V167" i="1"/>
  <c r="V159" i="1"/>
  <c r="V151" i="1"/>
  <c r="V143" i="1"/>
  <c r="V135" i="1"/>
  <c r="V127" i="1"/>
  <c r="V119" i="1"/>
  <c r="V111" i="1"/>
  <c r="V103" i="1"/>
  <c r="V95" i="1"/>
  <c r="V87" i="1"/>
  <c r="V79" i="1"/>
  <c r="V71" i="1"/>
  <c r="V63" i="1"/>
  <c r="V55" i="1"/>
  <c r="V47" i="1"/>
  <c r="V39" i="1"/>
  <c r="V31" i="1"/>
  <c r="V23" i="1"/>
  <c r="V1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" i="1"/>
  <c r="G15" i="13" l="1"/>
  <c r="H15" i="13"/>
  <c r="E19" i="13"/>
  <c r="E20" i="13" s="1"/>
  <c r="H17" i="13"/>
  <c r="F17" i="13"/>
  <c r="G17" i="13"/>
</calcChain>
</file>

<file path=xl/sharedStrings.xml><?xml version="1.0" encoding="utf-8"?>
<sst xmlns="http://schemas.openxmlformats.org/spreadsheetml/2006/main" count="32979" uniqueCount="8405">
  <si>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</si>
  <si>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</si>
  <si>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</si>
  <si>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</si>
  <si>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</si>
  <si>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</si>
  <si>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</si>
  <si>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</si>
  <si>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</si>
  <si>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</si>
  <si>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</si>
  <si>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</si>
  <si>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</si>
  <si>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</si>
  <si>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</si>
  <si>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</si>
  <si>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</si>
  <si>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</si>
  <si>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</si>
  <si>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</si>
  <si>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</si>
  <si>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</si>
  <si>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</si>
  <si>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</si>
  <si>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</si>
  <si>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</si>
  <si>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</si>
  <si>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</si>
  <si>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</si>
  <si>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</si>
  <si>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</si>
  <si>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</si>
  <si>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</si>
  <si>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</si>
  <si>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</si>
  <si>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</si>
  <si>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</si>
  <si>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</si>
  <si>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</si>
  <si>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</si>
  <si>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</si>
  <si>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</si>
  <si>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</si>
  <si>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</si>
  <si>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</si>
  <si>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</si>
  <si>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</si>
  <si>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</si>
  <si>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</si>
  <si>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</si>
  <si>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</si>
  <si>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</si>
  <si>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</si>
  <si>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</si>
  <si>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</si>
  <si>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</si>
  <si>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</si>
  <si>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</si>
  <si>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</si>
  <si>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</si>
  <si>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</si>
  <si>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</si>
  <si>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</si>
  <si>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</si>
  <si>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</si>
  <si>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</si>
  <si>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</si>
  <si>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</si>
  <si>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</si>
  <si>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</si>
  <si>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</si>
  <si>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</si>
  <si>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</si>
  <si>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</si>
  <si>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</si>
  <si>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</si>
  <si>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</si>
  <si>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</si>
  <si>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</si>
  <si>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</si>
  <si>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</si>
  <si>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</si>
  <si>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</si>
  <si>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</si>
  <si>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</si>
  <si>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</si>
  <si>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</si>
  <si>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</si>
  <si>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</si>
  <si>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</si>
  <si>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</si>
  <si>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</si>
  <si>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</si>
  <si>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</si>
  <si>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</si>
  <si>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</si>
  <si>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</si>
  <si>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</si>
  <si>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</si>
  <si>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</si>
  <si>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</si>
  <si>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</si>
  <si>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</si>
  <si>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</si>
  <si>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</si>
  <si>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</si>
  <si>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</si>
  <si>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</si>
  <si>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</si>
  <si>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</si>
  <si>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</si>
  <si>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</si>
  <si>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</si>
  <si>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</si>
  <si>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</si>
  <si>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</si>
  <si>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</si>
  <si>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</si>
  <si>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</si>
  <si>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</si>
  <si>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</si>
  <si>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</si>
  <si>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</si>
  <si>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</si>
  <si>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</si>
  <si>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</si>
  <si>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</si>
  <si>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</si>
  <si>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</si>
  <si>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</si>
  <si>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</si>
  <si>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</si>
  <si>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</si>
  <si>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</si>
  <si>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</si>
  <si>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</si>
  <si>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</si>
  <si>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</si>
  <si>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</si>
  <si>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</si>
  <si>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</si>
  <si>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</si>
  <si>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</si>
  <si>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</si>
  <si>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</si>
  <si>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</si>
  <si>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</si>
  <si>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</si>
  <si>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</si>
  <si>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</si>
  <si>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</si>
  <si>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</si>
  <si>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</si>
  <si>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</si>
  <si>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</si>
  <si>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</si>
  <si>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</si>
  <si>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</si>
  <si>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</si>
  <si>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</si>
  <si>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</si>
  <si>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</si>
  <si>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</si>
  <si>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</si>
  <si>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</si>
  <si>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</si>
  <si>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</si>
  <si>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</si>
  <si>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</si>
  <si>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</si>
  <si>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</si>
  <si>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</si>
  <si>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</si>
  <si>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</si>
  <si>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</si>
  <si>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</si>
  <si>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</si>
  <si>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</si>
  <si>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</si>
  <si>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</si>
  <si>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</si>
  <si>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</si>
  <si>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</si>
  <si>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</si>
  <si>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</si>
  <si>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</si>
  <si>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</si>
  <si>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</si>
  <si>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</si>
  <si>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</si>
  <si>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</si>
  <si>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</si>
  <si>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</si>
  <si>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</si>
  <si>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</si>
  <si>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</si>
  <si>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</si>
  <si>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</si>
  <si>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</si>
  <si>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</si>
  <si>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</si>
  <si>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</si>
  <si>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</si>
  <si>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</si>
  <si>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</si>
  <si>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</si>
  <si>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</si>
  <si>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</si>
  <si>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</si>
  <si>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</si>
  <si>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</si>
  <si>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</si>
  <si>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</si>
  <si>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</si>
  <si>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</si>
  <si>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</si>
  <si>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</si>
  <si>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</si>
  <si>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</si>
  <si>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</si>
  <si>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</si>
  <si>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</si>
  <si>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</si>
  <si>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</si>
  <si>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</si>
  <si>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</si>
  <si>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</si>
  <si>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</si>
  <si>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</si>
  <si>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</si>
  <si>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</si>
  <si>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</si>
  <si>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</si>
  <si>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</si>
  <si>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</si>
  <si>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</si>
  <si>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</si>
  <si>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</si>
  <si>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</si>
  <si>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</si>
  <si>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</si>
  <si>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</si>
  <si>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</si>
  <si>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</si>
  <si>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</si>
  <si>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</si>
  <si>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</si>
  <si>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</si>
  <si>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</si>
  <si>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</si>
  <si>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</si>
  <si>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</si>
  <si>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</si>
  <si>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</si>
  <si>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</si>
  <si>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</si>
  <si>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</si>
  <si>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</si>
  <si>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</si>
  <si>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</si>
  <si>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</si>
  <si>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</si>
  <si>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</si>
  <si>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</si>
  <si>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</si>
  <si>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</si>
  <si>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</si>
  <si>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</si>
  <si>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</si>
  <si>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</si>
  <si>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</si>
  <si>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</si>
  <si>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</si>
  <si>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</si>
  <si>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</si>
  <si>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</si>
  <si>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</si>
  <si>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</si>
  <si>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</si>
  <si>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</si>
  <si>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</si>
  <si>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</si>
  <si>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</si>
  <si>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</si>
  <si>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</si>
  <si>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</si>
  <si>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</si>
  <si>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</si>
  <si>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</si>
  <si>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</si>
  <si>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</si>
  <si>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</si>
  <si>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</si>
  <si>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</si>
  <si>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</si>
  <si>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</si>
  <si>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</si>
  <si>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</si>
  <si>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</si>
  <si>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</si>
  <si>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</si>
  <si>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</si>
  <si>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</si>
  <si>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</si>
  <si>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</si>
  <si>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</si>
  <si>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</si>
  <si>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</si>
  <si>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</si>
  <si>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</si>
  <si>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</si>
  <si>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</si>
  <si>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</si>
  <si>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</si>
  <si>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</si>
  <si>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</si>
  <si>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</si>
  <si>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</si>
  <si>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</si>
  <si>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</si>
  <si>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</si>
  <si>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</si>
  <si>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</si>
  <si>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</si>
  <si>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</si>
  <si>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</si>
  <si>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</si>
  <si>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</si>
  <si>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</si>
  <si>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</si>
  <si>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</si>
  <si>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</si>
  <si>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</si>
  <si>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</si>
  <si>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</si>
  <si>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</si>
  <si>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</si>
  <si>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</si>
  <si>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</si>
  <si>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</si>
  <si>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</si>
  <si>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</si>
  <si>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</si>
  <si>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</si>
  <si>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</si>
  <si>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</si>
  <si>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</si>
  <si>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</si>
  <si>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</si>
  <si>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</si>
  <si>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</si>
  <si>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</si>
  <si>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</si>
  <si>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</si>
  <si>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</si>
  <si>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</si>
  <si>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</si>
  <si>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</si>
  <si>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</si>
  <si>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</si>
  <si>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</si>
  <si>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</si>
  <si>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</si>
  <si>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</si>
  <si>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</si>
  <si>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</si>
  <si>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</si>
  <si>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</si>
  <si>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</si>
  <si>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</si>
  <si>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</si>
  <si>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</si>
  <si>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</si>
  <si>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</si>
  <si>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</si>
  <si>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</si>
  <si>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</si>
  <si>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</si>
  <si>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</si>
  <si>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</si>
  <si>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</si>
  <si>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</si>
  <si>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</si>
  <si>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</si>
  <si>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</si>
  <si>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</si>
  <si>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</si>
  <si>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</si>
  <si>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</si>
  <si>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</si>
  <si>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</si>
  <si>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</si>
  <si>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</si>
  <si>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</si>
  <si>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</si>
  <si>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</si>
  <si>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</si>
  <si>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</si>
  <si>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</si>
  <si>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</si>
  <si>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</si>
  <si>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</si>
  <si>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</si>
  <si>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</si>
  <si>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</si>
  <si>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</si>
  <si>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</si>
  <si>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</si>
  <si>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</si>
  <si>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</si>
  <si>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</si>
  <si>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</si>
  <si>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</si>
  <si>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</si>
  <si>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</si>
  <si>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</si>
  <si>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</si>
  <si>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</si>
  <si>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</si>
  <si>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</si>
  <si>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</si>
  <si>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</si>
  <si>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</si>
  <si>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</si>
  <si>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</si>
  <si>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</si>
  <si>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</si>
  <si>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</si>
  <si>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</si>
  <si>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</si>
  <si>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</si>
  <si>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</si>
  <si>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</si>
  <si>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</si>
  <si>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</si>
  <si>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</si>
  <si>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</si>
  <si>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</si>
  <si>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</si>
  <si>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</si>
  <si>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</si>
  <si>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</si>
  <si>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</si>
  <si>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</si>
  <si>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</si>
  <si>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</si>
  <si>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</si>
  <si>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</si>
  <si>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</si>
  <si>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</si>
  <si>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</si>
  <si>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</si>
  <si>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</si>
  <si>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</si>
  <si>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</si>
  <si>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</si>
  <si>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</si>
  <si>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</si>
  <si>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</si>
  <si>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</si>
  <si>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</si>
  <si>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</si>
  <si>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</si>
  <si>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</si>
  <si>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</si>
  <si>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</si>
  <si>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</si>
  <si>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</si>
  <si>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</si>
  <si>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</si>
  <si>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</si>
  <si>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</si>
  <si>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</si>
  <si>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</si>
  <si>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</si>
  <si>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</si>
  <si>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</si>
  <si>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</si>
  <si>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</si>
  <si>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</si>
  <si>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</si>
  <si>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</si>
  <si>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</si>
  <si>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</si>
  <si>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</si>
  <si>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</si>
  <si>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</si>
  <si>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</si>
  <si>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</si>
  <si>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</si>
  <si>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</si>
  <si>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</si>
  <si>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</si>
  <si>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</si>
  <si>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</si>
  <si>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</si>
  <si>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</si>
  <si>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</si>
  <si>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</si>
  <si>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</si>
  <si>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</si>
  <si>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</si>
  <si>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</si>
  <si>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</si>
  <si>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</si>
  <si>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</si>
  <si>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</si>
  <si>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</si>
  <si>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</si>
  <si>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</si>
  <si>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</si>
  <si>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</si>
  <si>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</si>
  <si>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</si>
  <si>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</si>
  <si>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</si>
  <si>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</si>
  <si>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</si>
  <si>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</si>
  <si>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</si>
  <si>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</si>
  <si>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</si>
  <si>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</si>
  <si>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</si>
  <si>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</si>
  <si>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</si>
  <si>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</si>
  <si>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</si>
  <si>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</si>
  <si>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</si>
  <si>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</si>
  <si>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</si>
  <si>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</si>
  <si>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</si>
  <si>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</si>
  <si>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</si>
  <si>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</si>
  <si>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</si>
  <si>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</si>
  <si>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</si>
  <si>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</si>
  <si>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</si>
  <si>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</si>
  <si>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</si>
  <si>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</si>
  <si>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</si>
  <si>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</si>
  <si>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</si>
  <si>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</si>
  <si>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</si>
  <si>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</si>
  <si>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</si>
  <si>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</si>
  <si>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</si>
  <si>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</si>
  <si>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</si>
  <si>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</si>
  <si>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</si>
  <si>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</si>
  <si>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</si>
  <si>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</si>
  <si>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</si>
  <si>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</si>
  <si>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</si>
  <si>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</si>
  <si>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</si>
  <si>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</si>
  <si>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</si>
  <si>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</si>
  <si>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</si>
  <si>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</si>
  <si>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</si>
  <si>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</si>
  <si>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</si>
  <si>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</si>
  <si>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</si>
  <si>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</si>
  <si>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</si>
  <si>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</si>
  <si>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</si>
  <si>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</si>
  <si>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</si>
  <si>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</si>
  <si>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</si>
  <si>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</si>
  <si>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</si>
  <si>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</si>
  <si>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</si>
  <si>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</si>
  <si>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</si>
  <si>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</si>
  <si>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</si>
  <si>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</si>
  <si>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</si>
  <si>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</si>
  <si>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</si>
  <si>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</si>
  <si>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</si>
  <si>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</si>
  <si>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</si>
  <si>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</si>
  <si>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</si>
  <si>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</si>
  <si>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</si>
  <si>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</si>
  <si>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</si>
  <si>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</si>
  <si>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</si>
  <si>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</si>
  <si>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</si>
  <si>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</si>
  <si>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</si>
  <si>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</si>
  <si>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</si>
  <si>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</si>
  <si>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</si>
  <si>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</si>
  <si>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</si>
  <si>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</si>
  <si>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</si>
  <si>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</si>
  <si>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</si>
  <si>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</si>
  <si>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</si>
  <si>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</si>
  <si>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</si>
  <si>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</si>
  <si>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</si>
  <si>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</si>
  <si>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</si>
  <si>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</si>
  <si>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</si>
  <si>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</si>
  <si>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</si>
  <si>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</si>
  <si>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</si>
  <si>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</si>
  <si>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</si>
  <si>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</si>
  <si>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</si>
  <si>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</si>
  <si>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</si>
  <si>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</si>
  <si>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</si>
  <si>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</si>
  <si>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</si>
  <si>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</si>
  <si>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</si>
  <si>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</si>
  <si>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</si>
  <si>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</si>
  <si>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</si>
  <si>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</si>
  <si>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</si>
  <si>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</si>
  <si>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</si>
  <si>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</si>
  <si>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</si>
  <si>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</si>
  <si>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</si>
  <si>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</si>
  <si>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</si>
  <si>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</si>
  <si>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</si>
  <si>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</si>
  <si>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</si>
  <si>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</si>
  <si>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</si>
  <si>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</si>
  <si>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</si>
  <si>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</si>
  <si>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</si>
  <si>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</si>
  <si>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</si>
  <si>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</si>
  <si>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</si>
  <si>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</si>
  <si>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</si>
  <si>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</si>
  <si>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</si>
  <si>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</si>
  <si>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</si>
  <si>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</si>
  <si>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</si>
  <si>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</si>
  <si>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</si>
  <si>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</si>
  <si>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</si>
  <si>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</si>
  <si>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</si>
  <si>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</si>
  <si>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</si>
  <si>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</si>
  <si>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</si>
  <si>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</si>
  <si>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</si>
  <si>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</si>
  <si>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</si>
  <si>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</si>
  <si>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</si>
  <si>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</si>
  <si>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</si>
  <si>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</si>
  <si>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</si>
  <si>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</si>
  <si>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</si>
  <si>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</si>
  <si>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</si>
  <si>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</si>
  <si>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</si>
  <si>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</si>
  <si>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</si>
  <si>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</si>
  <si>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</si>
  <si>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</si>
  <si>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</si>
  <si>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</si>
  <si>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</si>
  <si>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</si>
  <si>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</si>
  <si>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</si>
  <si>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</si>
  <si>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</si>
  <si>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</si>
  <si>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</si>
  <si>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</si>
  <si>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</si>
  <si>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</si>
  <si>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</si>
  <si>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</si>
  <si>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</si>
  <si>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</si>
  <si>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</si>
  <si>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</si>
  <si>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</si>
  <si>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</si>
  <si>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</si>
  <si>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</si>
  <si>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</si>
  <si>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</si>
  <si>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</si>
  <si>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</si>
  <si>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</si>
  <si>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</si>
  <si>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</si>
  <si>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</si>
  <si>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</si>
  <si>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</si>
  <si>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</si>
  <si>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</si>
  <si>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</si>
  <si>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</si>
  <si>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</si>
  <si>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</si>
  <si>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</si>
  <si>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</si>
  <si>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</si>
  <si>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</si>
  <si>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</si>
  <si>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</si>
  <si>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</si>
  <si>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</si>
  <si>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</si>
  <si>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</si>
  <si>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</si>
  <si>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</si>
  <si>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</si>
  <si>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</si>
  <si>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</si>
  <si>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</si>
  <si>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</si>
  <si>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</si>
  <si>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</si>
  <si>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</si>
  <si>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</si>
  <si>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</si>
  <si>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</si>
  <si>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</si>
  <si>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</si>
  <si>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</si>
  <si>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</si>
  <si>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</si>
  <si>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</si>
  <si>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</si>
  <si>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</si>
  <si>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</si>
  <si>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</si>
  <si>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</si>
  <si>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</si>
  <si>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</si>
  <si>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</si>
  <si>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</si>
  <si>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</si>
  <si>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</si>
  <si>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</si>
  <si>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</si>
  <si>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</si>
  <si>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</si>
  <si>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</si>
  <si>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</si>
  <si>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</si>
  <si>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</si>
  <si>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</si>
  <si>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</si>
  <si>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</si>
  <si>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</si>
  <si>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</si>
  <si>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</si>
  <si>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</si>
  <si>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</si>
  <si>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</si>
  <si>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</si>
  <si>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</si>
  <si>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</si>
  <si>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</si>
  <si>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</si>
  <si>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</si>
  <si>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</si>
  <si>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</si>
  <si>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</si>
  <si>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</si>
  <si>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</si>
  <si>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</si>
  <si>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</si>
  <si>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</si>
  <si>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</si>
  <si>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</si>
  <si>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</si>
  <si>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</si>
  <si>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</si>
  <si>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</si>
  <si>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</si>
  <si>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</si>
  <si>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</si>
  <si>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</si>
  <si>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</si>
  <si>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</si>
  <si>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</si>
  <si>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</si>
  <si>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</si>
  <si>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</si>
  <si>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</si>
  <si>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</si>
  <si>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</si>
  <si>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</si>
  <si>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</si>
  <si>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</si>
  <si>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</si>
  <si>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</si>
  <si>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</si>
  <si>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</si>
  <si>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</si>
  <si>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</si>
  <si>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</si>
  <si>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</si>
  <si>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</si>
  <si>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</si>
  <si>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</si>
  <si>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</si>
  <si>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</si>
  <si>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</si>
  <si>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</si>
  <si>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</si>
  <si>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</si>
  <si>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</si>
  <si>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</si>
  <si>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</si>
  <si>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</si>
  <si>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</si>
  <si>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</si>
  <si>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</si>
  <si>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</si>
  <si>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</si>
  <si>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</si>
  <si>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</si>
  <si>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</si>
  <si>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</si>
  <si>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</si>
  <si>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</si>
  <si>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</si>
  <si>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</si>
  <si>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</si>
  <si>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</si>
  <si>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</si>
  <si>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</si>
  <si>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</si>
  <si>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</si>
  <si>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</si>
  <si>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</si>
  <si>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</si>
  <si>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</si>
  <si>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</si>
  <si>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</si>
  <si>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</si>
  <si>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</si>
  <si>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</si>
  <si>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</si>
  <si>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</si>
  <si>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</si>
  <si>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</si>
  <si>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</si>
  <si>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</si>
  <si>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</si>
  <si>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</si>
  <si>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</si>
  <si>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</si>
  <si>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</si>
  <si>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</si>
  <si>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</si>
  <si>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</si>
  <si>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</si>
  <si>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</si>
  <si>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</si>
  <si>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</si>
  <si>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</si>
  <si>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</si>
  <si>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</si>
  <si>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</si>
  <si>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</si>
  <si>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</si>
  <si>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</si>
  <si>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</si>
  <si>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</si>
  <si>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</si>
  <si>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</si>
  <si>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</si>
  <si>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</si>
  <si>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</si>
  <si>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</si>
  <si>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</si>
  <si>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</si>
  <si>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</si>
  <si>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</si>
  <si>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</si>
  <si>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</si>
  <si>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</si>
  <si>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</si>
  <si>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</si>
  <si>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</si>
  <si>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</si>
  <si>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</si>
  <si>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</si>
  <si>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</si>
  <si>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</si>
  <si>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</si>
  <si>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</si>
  <si>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</si>
  <si>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</si>
  <si>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</si>
  <si>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</si>
  <si>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</si>
  <si>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</si>
  <si>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</si>
  <si>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</si>
  <si>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</si>
  <si>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</si>
  <si>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</si>
  <si>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</si>
  <si>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</si>
  <si>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</si>
  <si>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</si>
  <si>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</si>
  <si>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</si>
  <si>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</si>
  <si>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</si>
  <si>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</si>
  <si>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</si>
  <si>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</si>
  <si>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</si>
  <si>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</si>
  <si>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</si>
  <si>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</si>
  <si>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</si>
  <si>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</si>
  <si>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</si>
  <si>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</si>
  <si>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</si>
  <si>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</si>
  <si>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</si>
  <si>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</si>
  <si>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</si>
  <si>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</si>
  <si>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</si>
  <si>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</si>
  <si>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</si>
  <si>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</si>
  <si>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</si>
  <si>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</si>
  <si>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</si>
  <si>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</si>
  <si>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</si>
  <si>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</si>
  <si>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</si>
  <si>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</si>
  <si>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</si>
  <si>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</si>
  <si>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</si>
  <si>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</si>
  <si>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</si>
  <si>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</si>
  <si>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</si>
  <si>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</si>
  <si>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</si>
  <si>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</si>
  <si>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</si>
  <si>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</si>
  <si>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</si>
  <si>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</si>
  <si>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</si>
  <si>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</si>
  <si>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</si>
  <si>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</si>
  <si>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</si>
  <si>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</si>
  <si>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</si>
  <si>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</si>
  <si>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</si>
  <si>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</si>
  <si>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</si>
  <si>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</si>
  <si>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</si>
  <si>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</si>
  <si>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</si>
  <si>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</si>
  <si>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</si>
  <si>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</si>
  <si>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</si>
  <si>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</si>
  <si>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</si>
  <si>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</si>
  <si>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</si>
  <si>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</si>
  <si>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</si>
  <si>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</si>
  <si>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</si>
  <si>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</si>
  <si>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</si>
  <si>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</si>
  <si>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</si>
  <si>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</si>
  <si>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</si>
  <si>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</si>
  <si>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</si>
  <si>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</si>
  <si>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</si>
  <si>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</si>
  <si>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</si>
  <si>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</si>
  <si>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</si>
  <si>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</si>
  <si>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</si>
  <si>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</si>
  <si>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</si>
  <si>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</si>
  <si>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</si>
  <si>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</si>
  <si>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</si>
  <si>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</si>
  <si>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</si>
  <si>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</si>
  <si>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</si>
  <si>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</si>
  <si>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</si>
  <si>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</si>
  <si>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</si>
  <si>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</si>
  <si>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</si>
  <si>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</si>
  <si>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</si>
  <si>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</si>
  <si>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</si>
  <si>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</si>
  <si>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</si>
  <si>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</si>
  <si>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</si>
  <si>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</si>
  <si>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</si>
  <si>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</si>
  <si>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</si>
  <si>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</si>
  <si>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</si>
  <si>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</si>
  <si>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</si>
  <si>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</si>
  <si>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</si>
  <si>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</si>
  <si>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</si>
  <si>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</si>
  <si>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</si>
  <si>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</si>
  <si>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</si>
  <si>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</si>
  <si>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</si>
  <si>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</si>
  <si>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</si>
  <si>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</si>
  <si>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</si>
  <si>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</si>
  <si>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</si>
  <si>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</si>
  <si>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</si>
  <si>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</si>
  <si>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</si>
  <si>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</si>
  <si>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</si>
  <si>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</si>
  <si>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</si>
  <si>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</si>
  <si>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</si>
  <si>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</si>
  <si>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</si>
  <si>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</si>
  <si>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</si>
  <si>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</si>
  <si>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</si>
  <si>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</si>
  <si>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</si>
  <si>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</si>
  <si>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</si>
  <si>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</si>
  <si>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</si>
  <si>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</si>
  <si>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</si>
  <si>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</si>
  <si>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</si>
  <si>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</si>
  <si>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</si>
  <si>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</si>
  <si>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</si>
  <si>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</si>
  <si>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</si>
  <si>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</si>
  <si>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</si>
  <si>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</si>
  <si>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</si>
  <si>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</si>
  <si>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</si>
  <si>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</si>
  <si>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</si>
  <si>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</si>
  <si>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</si>
  <si>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</si>
  <si>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</si>
  <si>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</si>
  <si>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</si>
  <si>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</si>
  <si>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</si>
  <si>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</si>
  <si>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</si>
  <si>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</si>
  <si>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</si>
  <si>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</si>
  <si>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</si>
  <si>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</si>
  <si>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</si>
  <si>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</si>
  <si>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</si>
  <si>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</si>
  <si>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</si>
  <si>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</si>
  <si>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</si>
  <si>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</si>
  <si>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</si>
  <si>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</si>
  <si>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</si>
  <si>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</si>
  <si>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</si>
  <si>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</si>
  <si>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</si>
  <si>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</si>
  <si>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</si>
  <si>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</si>
  <si>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</si>
  <si>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</si>
  <si>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</si>
  <si>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</si>
  <si>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</si>
  <si>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</si>
  <si>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</si>
  <si>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</si>
  <si>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</si>
  <si>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</si>
  <si>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</si>
  <si>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</si>
  <si>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</si>
  <si>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</si>
  <si>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</si>
  <si>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</si>
  <si>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</si>
  <si>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</si>
  <si>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</si>
  <si>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</si>
  <si>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</si>
  <si>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</si>
  <si>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</si>
  <si>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</si>
  <si>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</si>
  <si>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</si>
  <si>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</si>
  <si>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</si>
  <si>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</si>
  <si>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</si>
  <si>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</si>
  <si>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</si>
  <si>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</si>
  <si>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</si>
  <si>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</si>
  <si>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</si>
  <si>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</si>
  <si>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</si>
  <si>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</si>
  <si>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</si>
  <si>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</si>
  <si>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</si>
  <si>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</si>
  <si>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</si>
  <si>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</si>
  <si>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</si>
  <si>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</si>
  <si>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</si>
  <si>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</si>
  <si>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</si>
  <si>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</si>
  <si>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</si>
  <si>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</si>
  <si>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</si>
  <si>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</si>
  <si>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</si>
  <si>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</si>
  <si>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</si>
  <si>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</si>
  <si>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</si>
  <si>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</si>
  <si>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</si>
  <si>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</si>
  <si>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</si>
  <si>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</si>
  <si>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</si>
  <si>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</si>
  <si>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</si>
  <si>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</si>
  <si>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</si>
  <si>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</si>
  <si>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</si>
  <si>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</si>
  <si>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</si>
  <si>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</si>
  <si>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</si>
  <si>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</si>
  <si>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</si>
  <si>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</si>
  <si>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</si>
  <si>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</si>
  <si>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</si>
  <si>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</si>
  <si>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</si>
  <si>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</si>
  <si>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</si>
  <si>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</si>
  <si>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</si>
  <si>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</si>
  <si>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</si>
  <si>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</si>
  <si>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</si>
  <si>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</si>
  <si>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</si>
  <si>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</si>
  <si>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</si>
  <si>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</si>
  <si>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</si>
  <si>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</si>
  <si>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</si>
  <si>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</si>
  <si>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</si>
  <si>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</si>
  <si>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</si>
  <si>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</si>
  <si>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</si>
  <si>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</si>
  <si>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</si>
  <si>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</si>
  <si>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</si>
  <si>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</si>
  <si>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</si>
  <si>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</si>
  <si>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</si>
  <si>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</si>
  <si>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</si>
  <si>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</si>
  <si>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</si>
  <si>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</si>
  <si>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</si>
  <si>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</si>
  <si>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</si>
  <si>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</si>
  <si>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</si>
  <si>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</si>
  <si>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</si>
  <si>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</si>
  <si>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</si>
  <si>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</si>
  <si>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</si>
  <si>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</si>
  <si>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</si>
  <si>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</si>
  <si>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</si>
  <si>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</si>
  <si>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</si>
  <si>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</si>
  <si>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</si>
  <si>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</si>
  <si>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</si>
  <si>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</si>
  <si>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</si>
  <si>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</si>
  <si>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</si>
  <si>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</si>
  <si>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</si>
  <si>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</si>
  <si>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</si>
  <si>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</si>
  <si>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</si>
  <si>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</si>
  <si>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</si>
  <si>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</si>
  <si>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</si>
  <si>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</si>
  <si>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</si>
  <si>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</si>
  <si>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</si>
  <si>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</si>
  <si>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</si>
  <si>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</si>
  <si>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</si>
  <si>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</si>
  <si>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</si>
  <si>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</si>
  <si>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</si>
  <si>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</si>
  <si>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</si>
  <si>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</si>
  <si>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</si>
  <si>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</si>
  <si>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</si>
  <si>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</si>
  <si>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</si>
  <si>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</si>
  <si>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</si>
  <si>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</si>
  <si>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</si>
  <si>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</si>
  <si>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</si>
  <si>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</si>
  <si>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</si>
  <si>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</si>
  <si>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</si>
  <si>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</si>
  <si>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</si>
  <si>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</si>
  <si>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</si>
  <si>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</si>
  <si>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</si>
  <si>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</si>
  <si>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</si>
  <si>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</si>
  <si>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</si>
  <si>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</si>
  <si>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</si>
  <si>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</si>
  <si>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</si>
  <si>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</si>
  <si>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</si>
  <si>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</si>
  <si>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</si>
  <si>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</si>
  <si>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</si>
  <si>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</si>
  <si>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</si>
  <si>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</si>
  <si>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</si>
  <si>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</si>
  <si>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</si>
  <si>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</si>
  <si>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</si>
  <si>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</si>
  <si>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</si>
  <si>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</si>
  <si>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</si>
  <si>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</si>
  <si>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</si>
  <si>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</si>
  <si>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</si>
  <si>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</si>
  <si>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</si>
  <si>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</si>
  <si>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</si>
  <si>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</si>
  <si>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</si>
  <si>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</si>
  <si>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</si>
  <si>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</si>
  <si>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</si>
  <si>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</si>
  <si>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</si>
  <si>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</si>
  <si>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</si>
  <si>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</si>
  <si>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</si>
  <si>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</si>
  <si>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</si>
  <si>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</si>
  <si>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</si>
  <si>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</si>
  <si>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</si>
  <si>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</si>
  <si>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</si>
  <si>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</si>
  <si>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</si>
  <si>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</si>
  <si>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</si>
  <si>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</si>
  <si>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</si>
  <si>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</si>
  <si>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</si>
  <si>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</si>
  <si>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</si>
  <si>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</si>
  <si>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</si>
  <si>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</si>
  <si>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</si>
  <si>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</si>
  <si>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</si>
  <si>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</si>
  <si>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</si>
  <si>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</si>
  <si>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</si>
  <si>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</si>
  <si>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</si>
  <si>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</si>
  <si>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</si>
  <si>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</si>
  <si>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</si>
  <si>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</si>
  <si>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</si>
  <si>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</si>
  <si>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</si>
  <si>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</si>
  <si>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</si>
  <si>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</si>
  <si>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</si>
  <si>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</si>
  <si>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</si>
  <si>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</si>
  <si>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</si>
  <si>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</si>
  <si>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</si>
  <si>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</si>
  <si>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</si>
  <si>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</si>
  <si>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</si>
  <si>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</si>
  <si>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</si>
  <si>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</si>
  <si>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</si>
  <si>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</si>
  <si>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</si>
  <si>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</si>
  <si>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</si>
  <si>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</si>
  <si>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</si>
  <si>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</si>
  <si>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</si>
  <si>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</si>
  <si>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</si>
  <si>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</si>
  <si>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</si>
  <si>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</si>
  <si>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</si>
  <si>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</si>
  <si>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</si>
  <si>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</si>
  <si>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</si>
  <si>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</si>
  <si>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</si>
  <si>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</si>
  <si>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</si>
  <si>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</si>
  <si>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</si>
  <si>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</si>
  <si>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</si>
  <si>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</si>
  <si>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</si>
  <si>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</si>
  <si>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</si>
  <si>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</si>
  <si>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</si>
  <si>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</si>
  <si>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</si>
  <si>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</si>
  <si>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</si>
  <si>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</si>
  <si>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</si>
  <si>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</si>
  <si>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</si>
  <si>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</si>
  <si>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</si>
  <si>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</si>
  <si>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</si>
  <si>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</si>
  <si>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</si>
  <si>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</si>
  <si>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</si>
  <si>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</si>
  <si>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</si>
  <si>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</si>
  <si>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</si>
  <si>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</si>
  <si>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</si>
  <si>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</si>
  <si>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</si>
  <si>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</si>
  <si>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</si>
  <si>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</si>
  <si>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</si>
  <si>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</si>
  <si>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</si>
  <si>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</si>
  <si>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</si>
  <si>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</si>
  <si>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</si>
  <si>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</si>
  <si>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</si>
  <si>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</si>
  <si>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</si>
  <si>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</si>
  <si>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</si>
  <si>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</si>
  <si>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</si>
  <si>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</si>
  <si>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</si>
  <si>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</si>
  <si>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</si>
  <si>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</si>
  <si>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</si>
  <si>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</si>
  <si>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</si>
  <si>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</si>
  <si>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</si>
  <si>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</si>
  <si>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</si>
  <si>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</si>
  <si>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</si>
  <si>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</si>
  <si>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</si>
  <si>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</si>
  <si>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</si>
  <si>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</si>
  <si>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</si>
  <si>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</si>
  <si>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</si>
  <si>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</si>
  <si>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</si>
  <si>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</si>
  <si>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</si>
  <si>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</si>
  <si>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</si>
  <si>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</si>
  <si>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</si>
  <si>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</si>
  <si>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</si>
  <si>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</si>
  <si>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</si>
  <si>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</si>
  <si>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</si>
  <si>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</si>
  <si>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</si>
  <si>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</si>
  <si>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</si>
  <si>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</si>
  <si>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</si>
  <si>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</si>
  <si>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</si>
  <si>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</si>
  <si>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</si>
  <si>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</si>
  <si>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</si>
  <si>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</si>
  <si>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</si>
  <si>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</si>
  <si>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</si>
  <si>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</si>
  <si>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</si>
  <si>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</si>
  <si>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</si>
  <si>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</si>
  <si>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</si>
  <si>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</si>
  <si>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</si>
  <si>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</si>
  <si>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</si>
  <si>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</si>
  <si>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</si>
  <si>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</si>
  <si>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</si>
  <si>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</si>
  <si>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</si>
  <si>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</si>
  <si>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</si>
  <si>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</si>
  <si>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</si>
  <si>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</si>
  <si>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</si>
  <si>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</si>
  <si>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</si>
  <si>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</si>
  <si>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</si>
  <si>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</si>
  <si>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</si>
  <si>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</si>
  <si>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</si>
  <si>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</si>
  <si>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</si>
  <si>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</si>
  <si>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</si>
  <si>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</si>
  <si>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</si>
  <si>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</si>
  <si>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</si>
  <si>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</si>
  <si>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</si>
  <si>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</si>
  <si>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</si>
  <si>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</si>
  <si>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</si>
  <si>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</si>
  <si>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</si>
  <si>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</si>
  <si>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</si>
  <si>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</si>
  <si>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</si>
  <si>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</si>
  <si>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</si>
  <si>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</si>
  <si>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</si>
  <si>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</si>
  <si>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</si>
  <si>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</si>
  <si>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</si>
  <si>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</si>
  <si>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</si>
  <si>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</si>
  <si>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</si>
  <si>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</si>
  <si>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</si>
  <si>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</si>
  <si>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</si>
  <si>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</si>
  <si>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</si>
  <si>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</si>
  <si>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</si>
  <si>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</si>
  <si>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</si>
  <si>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</si>
  <si>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</si>
  <si>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</si>
  <si>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</si>
  <si>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</si>
  <si>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</si>
  <si>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</si>
  <si>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</si>
  <si>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</si>
  <si>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</si>
  <si>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</si>
  <si>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</si>
  <si>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</si>
  <si>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</si>
  <si>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</si>
  <si>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</si>
  <si>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</si>
  <si>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</si>
  <si>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</si>
  <si>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</si>
  <si>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</si>
  <si>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</si>
  <si>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</si>
  <si>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</si>
  <si>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</si>
  <si>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</si>
  <si>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</si>
  <si>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</si>
  <si>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</si>
  <si>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</si>
  <si>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</si>
  <si>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</si>
  <si>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</si>
  <si>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</si>
  <si>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</si>
  <si>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</si>
  <si>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</si>
  <si>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</si>
  <si>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</si>
  <si>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</si>
  <si>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</si>
  <si>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</si>
  <si>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</si>
  <si>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</si>
  <si>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</si>
  <si>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</si>
  <si>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</si>
  <si>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</si>
  <si>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</si>
  <si>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</si>
  <si>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</si>
  <si>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</si>
  <si>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</si>
  <si>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</si>
  <si>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</si>
  <si>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</si>
  <si>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</si>
  <si>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</si>
  <si>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</si>
  <si>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</si>
  <si>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</si>
  <si>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</si>
  <si>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</si>
  <si>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</si>
  <si>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</si>
  <si>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</si>
  <si>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</si>
  <si>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</si>
  <si>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</si>
  <si>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</si>
  <si>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</si>
  <si>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</si>
  <si>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</si>
  <si>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</si>
  <si>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</si>
  <si>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</si>
  <si>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</si>
  <si>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</si>
  <si>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</si>
  <si>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</si>
  <si>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</si>
  <si>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</si>
  <si>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</si>
  <si>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</si>
  <si>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</si>
  <si>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</si>
  <si>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</si>
  <si>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</si>
  <si>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</si>
  <si>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</si>
  <si>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</si>
  <si>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</si>
  <si>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</si>
  <si>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</si>
  <si>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</si>
  <si>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</si>
  <si>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</si>
  <si>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</si>
  <si>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</si>
  <si>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</si>
  <si>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</si>
  <si>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</si>
  <si>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</si>
  <si>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</si>
  <si>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</si>
  <si>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</si>
  <si>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</si>
  <si>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</si>
  <si>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</si>
  <si>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</si>
  <si>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</si>
  <si>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</si>
  <si>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</si>
  <si>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</si>
  <si>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</si>
  <si>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</si>
  <si>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</si>
  <si>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</si>
  <si>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</si>
  <si>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</si>
  <si>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</si>
  <si>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</si>
  <si>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</si>
  <si>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</si>
  <si>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</si>
  <si>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</si>
  <si>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</si>
  <si>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</si>
  <si>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</si>
  <si>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</si>
  <si>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</si>
  <si>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</si>
  <si>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</si>
  <si>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</si>
  <si>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</si>
  <si>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</si>
  <si>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</si>
  <si>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</si>
  <si>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</si>
  <si>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</si>
  <si>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</si>
  <si>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</si>
  <si>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</si>
  <si>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</si>
  <si>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</si>
  <si>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</si>
  <si>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</si>
  <si>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</si>
  <si>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</si>
  <si>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</si>
  <si>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</si>
  <si>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</si>
  <si>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</si>
  <si>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</si>
  <si>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</si>
  <si>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</si>
  <si>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</si>
  <si>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</si>
  <si>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</si>
  <si>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</si>
  <si>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</si>
  <si>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</si>
  <si>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</si>
  <si>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</si>
  <si>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</si>
  <si>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</si>
  <si>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</si>
  <si>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</si>
  <si>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</si>
  <si>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</si>
  <si>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</si>
  <si>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</si>
  <si>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</si>
  <si>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</si>
  <si>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</si>
  <si>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</si>
  <si>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</si>
  <si>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</si>
  <si>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</si>
  <si>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</si>
  <si>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</si>
  <si>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</si>
  <si>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</si>
  <si>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</si>
  <si>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</si>
  <si>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</si>
  <si>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</si>
  <si>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</si>
  <si>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</si>
  <si>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</si>
  <si>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</si>
  <si>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</si>
  <si>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</si>
  <si>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</si>
  <si>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</si>
  <si>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</si>
  <si>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</si>
  <si>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</si>
  <si>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</si>
  <si>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</si>
  <si>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</si>
  <si>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</si>
  <si>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</si>
  <si>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</si>
  <si>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</si>
  <si>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</si>
  <si>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</si>
  <si>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</si>
  <si>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</si>
  <si>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</si>
  <si>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</si>
  <si>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</si>
  <si>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</si>
  <si>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</si>
  <si>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</si>
  <si>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</si>
  <si>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</si>
  <si>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</si>
  <si>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</si>
  <si>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</si>
  <si>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</si>
  <si>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</si>
  <si>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</si>
  <si>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</si>
  <si>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</si>
  <si>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</si>
  <si>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</si>
  <si>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</si>
  <si>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</si>
  <si>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</si>
  <si>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</si>
  <si>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</si>
  <si>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</si>
  <si>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</si>
  <si>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</si>
  <si>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</si>
  <si>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</si>
  <si>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</si>
  <si>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</si>
  <si>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</si>
  <si>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</si>
  <si>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</si>
  <si>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</si>
  <si>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</si>
  <si>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</si>
  <si>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</si>
  <si>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</si>
  <si>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</si>
  <si>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</si>
  <si>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</si>
  <si>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</si>
  <si>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</si>
  <si>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</si>
  <si>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</si>
  <si>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</si>
  <si>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</si>
  <si>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</si>
  <si>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</si>
  <si>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</si>
  <si>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</si>
  <si>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</si>
  <si>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</si>
  <si>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</si>
  <si>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</si>
  <si>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</si>
  <si>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</si>
  <si>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</si>
  <si>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</si>
  <si>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</si>
  <si>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</si>
  <si>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</si>
  <si>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</si>
  <si>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</si>
  <si>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</si>
  <si>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</si>
  <si>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</si>
  <si>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</si>
  <si>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</si>
  <si>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</si>
  <si>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</si>
  <si>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</si>
  <si>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</si>
  <si>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</si>
  <si>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</si>
  <si>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</si>
  <si>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</si>
  <si>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</si>
  <si>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</si>
  <si>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</si>
  <si>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</si>
  <si>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</si>
  <si>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</si>
  <si>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</si>
  <si>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</si>
  <si>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</si>
  <si>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</si>
  <si>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</si>
  <si>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</si>
  <si>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</si>
  <si>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</si>
  <si>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</si>
  <si>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</si>
  <si>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</si>
  <si>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</si>
  <si>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</si>
  <si>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</si>
  <si>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</si>
  <si>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</si>
  <si>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</si>
  <si>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</si>
  <si>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</si>
  <si>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</si>
  <si>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</si>
  <si>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</si>
  <si>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</si>
  <si>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</si>
  <si>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</si>
  <si>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</si>
  <si>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</si>
  <si>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</si>
  <si>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</si>
  <si>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</si>
  <si>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</si>
  <si>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</si>
  <si>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</si>
  <si>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</si>
  <si>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</si>
  <si>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</si>
  <si>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</si>
  <si>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</si>
  <si>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</si>
  <si>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</si>
  <si>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</si>
  <si>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</si>
  <si>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</si>
  <si>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</si>
  <si>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</si>
  <si>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</si>
  <si>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</si>
  <si>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</si>
  <si>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</si>
  <si>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</si>
  <si>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</si>
  <si>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</si>
  <si>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</si>
  <si>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</si>
  <si>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</si>
  <si>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</si>
  <si>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</si>
  <si>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</si>
  <si>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</si>
  <si>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</si>
  <si>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</si>
  <si>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</si>
  <si>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</si>
  <si>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</si>
  <si>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</si>
  <si>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</si>
  <si>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</si>
  <si>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</si>
  <si>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</si>
  <si>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</si>
  <si>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</si>
  <si>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</si>
  <si>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</si>
  <si>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</si>
  <si>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</si>
  <si>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</si>
  <si>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</si>
  <si>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</si>
  <si>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</si>
  <si>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</si>
  <si>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</si>
  <si>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</si>
  <si>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</si>
  <si>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</si>
  <si>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</si>
  <si>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</si>
  <si>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</si>
  <si>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</si>
  <si>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</si>
  <si>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</si>
  <si>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</si>
  <si>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</si>
  <si>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</si>
  <si>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</si>
  <si>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</si>
  <si>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</si>
  <si>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</si>
  <si>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</si>
  <si>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</si>
  <si>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</si>
  <si>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</si>
  <si>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</si>
  <si>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</si>
  <si>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</si>
  <si>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</si>
  <si>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</si>
  <si>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</si>
  <si>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</si>
  <si>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</si>
  <si>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</si>
  <si>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</si>
  <si>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</si>
  <si>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</si>
  <si>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</si>
  <si>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</si>
  <si>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</si>
  <si>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</si>
  <si>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</si>
  <si>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</si>
  <si>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</si>
  <si>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</si>
  <si>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</si>
  <si>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</si>
  <si>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</si>
  <si>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</si>
  <si>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</si>
  <si>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</si>
  <si>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</si>
  <si>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</si>
  <si>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</si>
  <si>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</si>
  <si>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</si>
  <si>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</si>
  <si>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</si>
  <si>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</si>
  <si>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</si>
  <si>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</si>
  <si>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</si>
  <si>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</si>
  <si>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</si>
  <si>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</si>
  <si>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</si>
  <si>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</si>
  <si>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</si>
  <si>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</si>
  <si>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</si>
  <si>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</si>
  <si>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</si>
  <si>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</si>
  <si>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</si>
  <si>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</si>
  <si>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</si>
  <si>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</si>
  <si>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</si>
  <si>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</si>
  <si>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</si>
  <si>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</si>
  <si>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</si>
  <si>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</si>
  <si>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</si>
  <si>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</si>
  <si>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</si>
  <si>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</si>
  <si>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</si>
  <si>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</si>
  <si>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</si>
  <si>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</si>
  <si>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</si>
  <si>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</si>
  <si>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</si>
  <si>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</si>
  <si>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</si>
  <si>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</si>
  <si>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</si>
  <si>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</si>
  <si>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</si>
  <si>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</si>
  <si>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</si>
  <si>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</si>
  <si>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</si>
  <si>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</si>
  <si>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</si>
  <si>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</si>
  <si>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</si>
  <si>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</si>
  <si>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</si>
  <si>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</si>
  <si>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</si>
  <si>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</si>
  <si>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</si>
  <si>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</si>
  <si>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</si>
  <si>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</si>
  <si>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</si>
  <si>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</si>
  <si>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</si>
  <si>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</si>
  <si>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</si>
  <si>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</si>
  <si>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</si>
  <si>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</si>
  <si>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</si>
  <si>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</si>
  <si>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</si>
  <si>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</si>
  <si>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</si>
  <si>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</si>
  <si>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</si>
  <si>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</si>
  <si>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</si>
  <si>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</si>
  <si>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</si>
  <si>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</si>
  <si>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</si>
  <si>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</si>
  <si>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</si>
  <si>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</si>
  <si>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</si>
  <si>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</si>
  <si>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</si>
  <si>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</si>
  <si>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</si>
  <si>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</si>
  <si>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</si>
  <si>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</si>
  <si>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</si>
  <si>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</si>
  <si>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</si>
  <si>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</si>
  <si>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</si>
  <si>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</si>
  <si>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</si>
  <si>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</si>
  <si>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</si>
  <si>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</si>
  <si>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</si>
  <si>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</si>
  <si>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</si>
  <si>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</si>
  <si>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</si>
  <si>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</si>
  <si>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</si>
  <si>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</si>
  <si>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</si>
  <si>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</si>
  <si>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</si>
  <si>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</si>
  <si>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</si>
  <si>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</si>
  <si>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</si>
  <si>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</si>
  <si>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</si>
  <si>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</si>
  <si>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</si>
  <si>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</si>
  <si>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</si>
  <si>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</si>
  <si>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</si>
  <si>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</si>
  <si>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</si>
  <si>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</si>
  <si>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</si>
  <si>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</si>
  <si>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</si>
  <si>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</si>
  <si>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</si>
  <si>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</si>
  <si>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</si>
  <si>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</si>
  <si>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</si>
  <si>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</si>
  <si>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</si>
  <si>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</si>
  <si>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</si>
  <si>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</si>
  <si>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</si>
  <si>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</si>
  <si>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</si>
  <si>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</si>
  <si>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</si>
  <si>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</si>
  <si>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</si>
  <si>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</si>
  <si>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</si>
  <si>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</si>
  <si>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</si>
  <si>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</si>
  <si>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</si>
  <si>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</si>
  <si>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</si>
  <si>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</si>
  <si>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</si>
  <si>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</si>
  <si>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</si>
  <si>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</si>
  <si>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</si>
  <si>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</si>
  <si>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</si>
  <si>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</si>
  <si>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</si>
  <si>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</si>
  <si>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</si>
  <si>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</si>
  <si>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</si>
  <si>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</si>
  <si>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</si>
  <si>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</si>
  <si>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</si>
  <si>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</si>
  <si>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</si>
  <si>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</si>
  <si>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</si>
  <si>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</si>
  <si>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</si>
  <si>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</si>
  <si>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</si>
  <si>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</si>
  <si>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</si>
  <si>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</si>
  <si>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</si>
  <si>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</si>
  <si>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</si>
  <si>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</si>
  <si>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</si>
  <si>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</si>
  <si>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</si>
  <si>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</si>
  <si>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</si>
  <si>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</si>
  <si>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</si>
  <si>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</si>
  <si>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</si>
  <si>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</si>
  <si>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</si>
  <si>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</si>
  <si>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</si>
  <si>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</si>
  <si>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</si>
  <si>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</si>
  <si>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</si>
  <si>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</si>
  <si>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</si>
  <si>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</si>
  <si>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</si>
  <si>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</si>
  <si>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</si>
  <si>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</si>
  <si>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</si>
  <si>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</si>
  <si>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</si>
  <si>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</si>
  <si>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</si>
  <si>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</si>
  <si>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</si>
  <si>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</si>
  <si>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</si>
  <si>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</si>
  <si>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</si>
  <si>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</si>
  <si>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</si>
  <si>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</si>
  <si>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</si>
  <si>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</si>
  <si>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</si>
  <si>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</si>
  <si>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</si>
  <si>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</si>
  <si>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</si>
  <si>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</si>
  <si>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</si>
  <si>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</si>
  <si>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</si>
  <si>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</si>
  <si>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</si>
  <si>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</si>
  <si>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</si>
  <si>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</si>
  <si>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</si>
  <si>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</si>
  <si>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</si>
  <si>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</si>
  <si>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</si>
  <si>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</si>
  <si>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</si>
  <si>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</si>
  <si>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</si>
  <si>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</si>
  <si>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</si>
  <si>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</si>
  <si>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</si>
  <si>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</si>
  <si>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</si>
  <si>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</si>
  <si>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</si>
  <si>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</si>
  <si>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</si>
  <si>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</si>
  <si>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</si>
  <si>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</si>
  <si>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</si>
  <si>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</si>
  <si>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</si>
  <si>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</si>
  <si>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</si>
  <si>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</si>
  <si>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</si>
  <si>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</si>
  <si>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</si>
  <si>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</si>
  <si>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</si>
  <si>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</si>
  <si>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</si>
  <si>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</si>
  <si>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</si>
  <si>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</si>
  <si>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</si>
  <si>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</si>
  <si>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</si>
  <si>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</si>
  <si>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</si>
  <si>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</si>
  <si>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</si>
  <si>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</si>
  <si>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</si>
  <si>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</si>
  <si>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</si>
  <si>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</si>
  <si>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</si>
  <si>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</si>
  <si>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</si>
  <si>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</si>
  <si>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</si>
  <si>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</si>
  <si>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</si>
  <si>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</si>
  <si>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</si>
  <si>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</si>
  <si>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</si>
  <si>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</si>
  <si>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</si>
  <si>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</si>
  <si>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</si>
  <si>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</si>
  <si>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</si>
  <si>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</si>
  <si>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</si>
  <si>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</si>
  <si>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</si>
  <si>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</si>
  <si>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</si>
  <si>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</si>
  <si>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</si>
  <si>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</si>
  <si>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</si>
  <si>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</si>
  <si>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</si>
  <si>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</si>
  <si>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</si>
  <si>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</si>
  <si>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</si>
  <si>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</si>
  <si>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</si>
  <si>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</si>
  <si>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</si>
  <si>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</si>
  <si>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</si>
  <si>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</si>
  <si>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</si>
  <si>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</si>
  <si>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</si>
  <si>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</si>
  <si>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</si>
  <si>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</si>
  <si>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</si>
  <si>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</si>
  <si>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</si>
  <si>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</si>
  <si>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</si>
  <si>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</si>
  <si>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</si>
  <si>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</si>
  <si>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</si>
  <si>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</si>
  <si>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</si>
  <si>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</si>
  <si>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</si>
  <si>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</si>
  <si>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</si>
  <si>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</si>
  <si>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</si>
  <si>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</si>
  <si>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</si>
  <si>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</si>
  <si>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</si>
  <si>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</si>
  <si>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</si>
  <si>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</si>
  <si>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</si>
  <si>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</si>
  <si>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</si>
  <si>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</si>
  <si>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</si>
  <si>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</si>
  <si>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</si>
  <si>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</si>
  <si>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</si>
  <si>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</si>
  <si>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</si>
  <si>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</si>
  <si>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</si>
  <si>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</si>
  <si>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</si>
  <si>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</si>
  <si>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</si>
  <si>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</si>
  <si>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</si>
  <si>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</si>
  <si>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</si>
  <si>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</si>
  <si>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</si>
  <si>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</si>
  <si>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</si>
  <si>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</si>
  <si>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</si>
  <si>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</si>
  <si>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</si>
  <si>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</si>
  <si>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</si>
  <si>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</si>
  <si>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</si>
  <si>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</si>
  <si>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</si>
  <si>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</si>
  <si>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</si>
  <si>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</si>
  <si>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</si>
  <si>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</si>
  <si>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</si>
  <si>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</si>
  <si>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</si>
  <si>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</si>
  <si>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</si>
  <si>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</si>
  <si>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</si>
  <si>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</si>
  <si>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</si>
  <si>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</si>
  <si>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</si>
  <si>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</si>
  <si>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</si>
  <si>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</si>
  <si>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</si>
  <si>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</si>
  <si>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</si>
  <si>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</si>
  <si>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</si>
  <si>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</si>
  <si>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</si>
  <si>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</si>
  <si>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</si>
  <si>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</si>
  <si>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</si>
  <si>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</si>
  <si>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</si>
  <si>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</si>
  <si>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</si>
  <si>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</si>
  <si>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</si>
  <si>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</si>
  <si>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</si>
  <si>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</si>
  <si>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</si>
  <si>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</si>
  <si>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</si>
  <si>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</si>
  <si>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</si>
  <si>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</si>
  <si>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</si>
  <si>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</si>
  <si>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</si>
  <si>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</si>
  <si>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</si>
  <si>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</si>
  <si>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</si>
  <si>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</si>
  <si>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</si>
  <si>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</si>
  <si>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</si>
  <si>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</si>
  <si>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</si>
  <si>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</si>
  <si>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</si>
  <si>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</si>
  <si>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</si>
  <si>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</si>
  <si>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</si>
  <si>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</si>
  <si>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</si>
  <si>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</si>
  <si>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</si>
  <si>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</si>
  <si>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</si>
  <si>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</si>
  <si>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</si>
  <si>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</si>
  <si>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</si>
  <si>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</si>
  <si>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</si>
  <si>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</si>
  <si>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</si>
  <si>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</si>
  <si>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</si>
  <si>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</si>
  <si>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</si>
  <si>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</si>
  <si>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</si>
  <si>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</si>
  <si>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</si>
  <si>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</si>
  <si>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</si>
  <si>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</si>
  <si>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</si>
  <si>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</si>
  <si>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</si>
  <si>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</si>
  <si>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</si>
  <si>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</si>
  <si>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</si>
  <si>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</si>
  <si>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</si>
  <si>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</si>
  <si>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</si>
  <si>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</si>
  <si>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</si>
  <si>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</si>
  <si>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</si>
  <si>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</si>
  <si>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</si>
  <si>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</si>
  <si>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</si>
  <si>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</si>
  <si>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</si>
  <si>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</si>
  <si>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</si>
  <si>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</si>
  <si>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</si>
  <si>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</si>
  <si>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</si>
  <si>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</si>
  <si>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</si>
  <si>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</si>
  <si>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</si>
  <si>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</si>
  <si>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</si>
  <si>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</si>
  <si>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</si>
  <si>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</si>
  <si>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</si>
  <si>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</si>
  <si>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</si>
  <si>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</si>
  <si>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</si>
  <si>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</si>
  <si>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</si>
  <si>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</si>
  <si>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</si>
  <si>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</si>
  <si>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</si>
  <si>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</si>
  <si>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</si>
  <si>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</si>
  <si>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</si>
  <si>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</si>
  <si>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</si>
  <si>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</si>
  <si>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</si>
  <si>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</si>
  <si>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</si>
  <si>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</si>
  <si>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</si>
  <si>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</si>
  <si>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</si>
  <si>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</si>
  <si>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</si>
  <si>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</si>
  <si>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</si>
  <si>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</si>
  <si>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</si>
  <si>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</si>
  <si>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</si>
  <si>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</si>
  <si>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</si>
  <si>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</si>
  <si>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</si>
  <si>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</si>
  <si>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</si>
  <si>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</si>
  <si>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</si>
  <si>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</si>
  <si>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</si>
  <si>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</si>
  <si>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</si>
  <si>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</si>
  <si>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</si>
  <si>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</si>
  <si>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</si>
  <si>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</si>
  <si>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</si>
  <si>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</si>
  <si>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</si>
  <si>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</si>
  <si>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</si>
  <si>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</si>
  <si>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</si>
  <si>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</si>
  <si>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</si>
  <si>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</si>
  <si>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</si>
  <si>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</si>
  <si>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</si>
  <si>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</si>
  <si>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</si>
  <si>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</si>
  <si>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</si>
  <si>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</si>
  <si>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</si>
  <si>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</si>
  <si>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</si>
  <si>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</si>
  <si>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</si>
  <si>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</si>
  <si>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</si>
  <si>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</si>
  <si>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</si>
  <si>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</si>
  <si>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</si>
  <si>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</si>
  <si>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</si>
  <si>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</si>
  <si>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</si>
  <si>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</si>
  <si>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</si>
  <si>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</si>
  <si>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</si>
  <si>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</si>
  <si>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</si>
  <si>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</si>
  <si>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</si>
  <si>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</si>
  <si>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</si>
  <si>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</si>
  <si>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</si>
  <si>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</si>
  <si>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</si>
  <si>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</si>
  <si>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</si>
  <si>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</si>
  <si>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</si>
  <si>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</si>
  <si>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</si>
  <si>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</si>
  <si>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</si>
  <si>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</si>
  <si>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</si>
  <si>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</si>
  <si>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</si>
  <si>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</si>
  <si>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</si>
  <si>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</si>
  <si>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</si>
  <si>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</si>
  <si>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</si>
  <si>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</si>
  <si>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</si>
  <si>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</si>
  <si>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</si>
  <si>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</si>
  <si>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</si>
  <si>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</si>
  <si>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</si>
  <si>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</si>
  <si>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</si>
  <si>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</si>
  <si>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</si>
  <si>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</si>
  <si>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</si>
  <si>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</si>
  <si>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</si>
  <si>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</si>
  <si>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</si>
  <si>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</si>
  <si>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</si>
  <si>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</si>
  <si>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</si>
  <si>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</si>
  <si>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</si>
  <si>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</si>
  <si>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</si>
  <si>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</si>
  <si>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</si>
  <si>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</si>
  <si>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</si>
  <si>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</si>
  <si>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</si>
  <si>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</si>
  <si>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</si>
  <si>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</si>
  <si>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</si>
  <si>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</si>
  <si>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</si>
  <si>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</si>
  <si>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</si>
  <si>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</si>
  <si>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</si>
  <si>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</si>
  <si>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</si>
  <si>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</si>
  <si>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</si>
  <si>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</si>
  <si>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</si>
  <si>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</si>
  <si>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</si>
  <si>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</si>
  <si>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</si>
  <si>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</si>
  <si>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</si>
  <si>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</si>
  <si>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</si>
  <si>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</si>
  <si>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</si>
  <si>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</si>
  <si>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</si>
  <si>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</si>
  <si>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</si>
  <si>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</si>
  <si>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</si>
  <si>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</si>
  <si>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</si>
  <si>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</si>
  <si>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</si>
  <si>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</si>
  <si>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</si>
  <si>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</si>
  <si>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</si>
  <si>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</si>
  <si>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</si>
  <si>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</si>
  <si>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</si>
  <si>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</si>
  <si>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</si>
  <si>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</si>
  <si>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</si>
  <si>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</si>
  <si>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</si>
  <si>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</si>
  <si>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</si>
  <si>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</si>
  <si>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</si>
  <si>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</si>
  <si>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</si>
  <si>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</si>
  <si>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</si>
  <si>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</si>
  <si>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</si>
  <si>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</si>
  <si>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</si>
  <si>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</si>
  <si>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</si>
  <si>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</si>
  <si>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</si>
  <si>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</si>
  <si>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</si>
  <si>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</si>
  <si>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</si>
  <si>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</si>
  <si>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</si>
  <si>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</si>
  <si>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</si>
  <si>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</si>
  <si>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</si>
  <si>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</si>
  <si>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</si>
  <si>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</si>
  <si>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</si>
  <si>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</si>
  <si>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</si>
  <si>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</si>
  <si>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</si>
  <si>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</si>
  <si>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</si>
  <si>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</si>
  <si>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</si>
  <si>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</si>
  <si>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</si>
  <si>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</si>
  <si>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</si>
  <si>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</si>
  <si>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</si>
  <si>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</si>
  <si>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</si>
  <si>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</si>
  <si>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</si>
  <si>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</si>
  <si>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</si>
  <si>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</si>
  <si>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</si>
  <si>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</si>
  <si>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</si>
  <si>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</si>
  <si>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</si>
  <si>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</si>
  <si>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</si>
  <si>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</si>
  <si>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</si>
  <si>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</si>
  <si>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</si>
  <si>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</si>
  <si>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</si>
  <si>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</si>
  <si>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</si>
  <si>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</si>
  <si>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</si>
  <si>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</si>
  <si>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</si>
  <si>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</si>
  <si>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</si>
  <si>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</si>
  <si>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</si>
  <si>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</si>
  <si>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</si>
  <si>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</si>
  <si>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</si>
  <si>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</si>
  <si>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</si>
  <si>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</si>
  <si>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</si>
  <si>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</si>
  <si>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</si>
  <si>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</si>
  <si>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</si>
  <si>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</si>
  <si>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</si>
  <si>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</si>
  <si>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</si>
  <si>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</si>
  <si>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</si>
  <si>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</si>
  <si>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</si>
  <si>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</si>
  <si>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</si>
  <si>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</si>
  <si>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</si>
  <si>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</si>
  <si>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</si>
  <si>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</si>
  <si>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</si>
  <si>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</si>
  <si>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</si>
  <si>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</si>
  <si>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</si>
  <si>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</si>
  <si>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</si>
  <si>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</si>
  <si>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</si>
  <si>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</si>
  <si>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</si>
  <si>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</si>
  <si>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</si>
  <si>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</si>
  <si>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</si>
  <si>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</si>
  <si>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</si>
  <si>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</si>
  <si>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</si>
  <si>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</si>
  <si>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</si>
  <si>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</si>
  <si>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</si>
  <si>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</si>
  <si>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</si>
  <si>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</si>
  <si>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</si>
  <si>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</si>
  <si>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</si>
  <si>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</si>
  <si>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</si>
  <si>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</si>
  <si>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</si>
  <si>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</si>
  <si>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</si>
  <si>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</si>
  <si>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</si>
  <si>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</si>
  <si>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</si>
  <si>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</si>
  <si>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</si>
  <si>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</si>
  <si>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</si>
  <si>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</si>
  <si>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</si>
  <si>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</si>
  <si>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</si>
  <si>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</si>
  <si>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</si>
  <si>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</si>
  <si>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</si>
  <si>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</si>
  <si>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</si>
  <si>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</si>
  <si>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</si>
  <si>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</si>
  <si>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</si>
  <si>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</si>
  <si>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</si>
  <si>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</si>
  <si>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</si>
  <si>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</si>
  <si>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</si>
  <si>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</si>
  <si>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</si>
  <si>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</si>
  <si>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</si>
  <si>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</si>
  <si>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</si>
  <si>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</si>
  <si>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</si>
  <si>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</si>
  <si>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</si>
  <si>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</si>
  <si>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</si>
  <si>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</si>
  <si>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</si>
  <si>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</si>
  <si>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</si>
  <si>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</si>
  <si>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</si>
  <si>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</si>
  <si>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</si>
  <si>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</si>
  <si>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</si>
  <si>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</si>
  <si>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</si>
  <si>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</si>
  <si>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</si>
  <si>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</si>
  <si>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</si>
  <si>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</si>
  <si>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</si>
  <si>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</si>
  <si>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</si>
  <si>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</si>
  <si>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</si>
  <si>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</si>
  <si>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</si>
  <si>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</si>
  <si>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</si>
  <si>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</si>
  <si>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</si>
  <si>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</si>
  <si>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</si>
  <si>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</si>
  <si>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</si>
  <si>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</si>
  <si>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</si>
  <si>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</si>
  <si>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</si>
  <si>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</si>
  <si>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</si>
  <si>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</si>
  <si>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</si>
  <si>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</si>
  <si>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</si>
  <si>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</si>
  <si>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</si>
  <si>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</si>
  <si>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</si>
  <si>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</si>
  <si>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</si>
  <si>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</si>
  <si>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</si>
  <si>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</si>
  <si>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</si>
  <si>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</si>
  <si>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</si>
  <si>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</si>
  <si>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</si>
  <si>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</si>
  <si>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</si>
  <si>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</si>
  <si>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</si>
  <si>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</si>
  <si>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</si>
  <si>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</si>
  <si>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</si>
  <si>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</si>
  <si>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</si>
  <si>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</si>
  <si>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</si>
  <si>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</si>
  <si>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</si>
  <si>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</si>
  <si>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</si>
  <si>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</si>
  <si>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</si>
  <si>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</si>
  <si>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</si>
  <si>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</si>
  <si>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</si>
  <si>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</si>
  <si>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</si>
  <si>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</si>
  <si>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</si>
  <si>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</si>
  <si>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</si>
  <si>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</si>
  <si>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</si>
  <si>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</si>
  <si>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</si>
  <si>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</si>
  <si>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</si>
  <si>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</si>
  <si>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</si>
  <si>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</si>
  <si>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</si>
  <si>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</si>
  <si>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</si>
  <si>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</si>
  <si>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</si>
  <si>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</si>
  <si>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</si>
  <si>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</si>
  <si>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</si>
  <si>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</si>
  <si>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</si>
  <si>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</si>
  <si>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</si>
  <si>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</si>
  <si>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</si>
  <si>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</si>
  <si>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</si>
  <si>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</si>
  <si>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</si>
  <si>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</si>
  <si>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</si>
  <si>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</si>
  <si>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</si>
  <si>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</si>
  <si>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</si>
  <si>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</si>
  <si>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</si>
  <si>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</si>
  <si>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</si>
  <si>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</si>
  <si>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</si>
  <si>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</si>
  <si>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</si>
  <si>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</si>
  <si>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</si>
  <si>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</si>
  <si>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</si>
  <si>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</si>
  <si>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</si>
  <si>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</si>
  <si>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</si>
  <si>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</si>
  <si>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</si>
  <si>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</si>
  <si>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</si>
  <si>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</si>
  <si>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</si>
  <si>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</si>
  <si>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</si>
  <si>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</si>
  <si>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</si>
  <si>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</si>
  <si>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</si>
  <si>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</si>
  <si>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</si>
  <si>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</si>
  <si>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</si>
  <si>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</si>
  <si>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</si>
  <si>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</si>
  <si>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</si>
  <si>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</si>
  <si>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</si>
  <si>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</si>
  <si>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</si>
  <si>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</si>
  <si>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</si>
  <si>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</si>
  <si>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</si>
  <si>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</si>
  <si>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</si>
  <si>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</si>
  <si>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</si>
  <si>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</si>
  <si>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</si>
  <si>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</si>
  <si>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</si>
  <si>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</si>
  <si>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</si>
  <si>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</si>
  <si>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</si>
  <si>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</si>
  <si>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</si>
  <si>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</si>
  <si>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</si>
  <si>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</si>
  <si>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</si>
  <si>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</si>
  <si>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</si>
  <si>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</si>
  <si>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</si>
  <si>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</si>
  <si>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</si>
  <si>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</si>
  <si>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</si>
  <si>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</si>
  <si>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</si>
  <si>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</si>
  <si>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</si>
  <si>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</si>
  <si>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</si>
  <si>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</si>
  <si>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</si>
  <si>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</si>
  <si>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</si>
  <si>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</si>
  <si>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</si>
  <si>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</si>
  <si>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</si>
  <si>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</si>
  <si>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</si>
  <si>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</si>
  <si>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</si>
  <si>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</si>
  <si>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</si>
  <si>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</si>
  <si>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</si>
  <si>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</si>
  <si>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</si>
  <si>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</si>
  <si>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</si>
  <si>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</si>
  <si>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</si>
  <si>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</si>
  <si>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</si>
  <si>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</si>
  <si>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</si>
  <si>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</si>
  <si>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</si>
  <si>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</si>
  <si>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</si>
  <si>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</si>
  <si>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</si>
  <si>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</si>
  <si>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</si>
  <si>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</si>
  <si>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</si>
  <si>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</si>
  <si>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</si>
  <si>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</si>
  <si>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</si>
  <si>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</si>
  <si>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</si>
  <si>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</si>
  <si>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</si>
  <si>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</si>
  <si>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</si>
  <si>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</si>
  <si>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</si>
  <si>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</si>
  <si>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</si>
  <si>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</si>
  <si>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</si>
  <si>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</si>
  <si>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</si>
  <si>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</si>
  <si>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</si>
  <si>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</si>
  <si>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</si>
  <si>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</si>
  <si>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</si>
  <si>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</si>
  <si>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</si>
  <si>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</si>
  <si>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</si>
  <si>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</si>
  <si>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</si>
  <si>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</si>
  <si>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</si>
  <si>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</si>
  <si>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</si>
  <si>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</si>
  <si>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</si>
  <si>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</si>
  <si>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</si>
  <si>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</si>
  <si>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</si>
  <si>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</si>
  <si>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</si>
  <si>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</si>
  <si>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</si>
  <si>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</si>
  <si>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</si>
  <si>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</si>
  <si>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</si>
  <si>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</si>
  <si>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</si>
  <si>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</si>
  <si>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</si>
  <si>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</si>
  <si>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</si>
  <si>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</si>
  <si>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</si>
  <si>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</si>
  <si>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</si>
  <si>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</si>
  <si>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</si>
  <si>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</si>
  <si>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</si>
  <si>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</si>
  <si>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</si>
  <si>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</si>
  <si>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</si>
  <si>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</si>
  <si>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</si>
  <si>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</si>
  <si>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</si>
  <si>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</si>
  <si>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</si>
  <si>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</si>
  <si>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</si>
  <si>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</si>
  <si>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</si>
  <si>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</si>
  <si>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</si>
  <si>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</si>
  <si>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</si>
  <si>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</si>
  <si>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</si>
  <si>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</si>
  <si>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</si>
  <si>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</si>
  <si>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</si>
  <si>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</si>
  <si>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</si>
  <si>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</si>
  <si>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</si>
  <si>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</si>
  <si>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</si>
  <si>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</si>
  <si>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</si>
  <si>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</si>
  <si>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</si>
  <si>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</si>
  <si>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</si>
  <si>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</si>
  <si>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</si>
  <si>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</si>
  <si>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</si>
  <si>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</si>
  <si>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</si>
  <si>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</si>
  <si>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</si>
  <si>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</si>
  <si>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</si>
  <si>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</si>
  <si>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</si>
  <si>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</si>
  <si>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</si>
  <si>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</si>
  <si>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</si>
  <si>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</si>
  <si>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</si>
  <si>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</si>
  <si>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</si>
  <si>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</si>
  <si>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</si>
  <si>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</si>
  <si>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</si>
  <si>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</si>
  <si>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</si>
  <si>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</si>
  <si>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</si>
  <si>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</si>
  <si>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</si>
  <si>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</si>
  <si>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</si>
  <si>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</si>
  <si>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</si>
  <si>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</si>
  <si>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</si>
  <si>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</si>
  <si>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</si>
  <si>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</si>
  <si>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</si>
  <si>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</si>
  <si>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</si>
  <si>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</si>
  <si>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</si>
  <si>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</si>
  <si>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</si>
  <si>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</si>
  <si>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</si>
  <si>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</si>
  <si>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</si>
  <si>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</si>
  <si>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</si>
  <si>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</si>
  <si>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</si>
  <si>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</si>
  <si>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</si>
  <si>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</si>
  <si>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</si>
  <si>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</si>
  <si>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</si>
  <si>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</si>
  <si>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</si>
  <si>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</si>
  <si>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</si>
  <si>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</si>
  <si>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</si>
  <si>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</si>
  <si>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</si>
  <si>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</si>
  <si>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</si>
  <si>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</si>
  <si>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</si>
  <si>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</si>
  <si>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</si>
  <si>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</si>
  <si>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</si>
  <si>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</si>
  <si>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</si>
  <si>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</si>
  <si>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</si>
  <si>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</si>
  <si>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</si>
  <si>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</si>
  <si>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</si>
  <si>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</si>
  <si>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</si>
  <si>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</si>
  <si>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</si>
  <si>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</si>
  <si>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</si>
  <si>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</si>
  <si>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</si>
  <si>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</si>
  <si>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</si>
  <si>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</si>
  <si>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</si>
  <si>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</si>
  <si>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</si>
  <si>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</si>
  <si>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</si>
  <si>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</si>
  <si>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</si>
  <si>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</si>
  <si>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</si>
  <si>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</si>
  <si>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</si>
  <si>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</si>
  <si>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</si>
  <si>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</si>
  <si>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</si>
  <si>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</si>
  <si>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</si>
  <si>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</si>
  <si>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</si>
  <si>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</si>
  <si>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</si>
  <si>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</si>
  <si>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</si>
  <si>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</si>
  <si>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</si>
  <si>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</si>
  <si>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</si>
  <si>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</si>
  <si>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</si>
  <si>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</si>
  <si>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</si>
  <si>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</si>
  <si>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</si>
  <si>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</si>
  <si>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</si>
  <si>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</si>
  <si>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</si>
  <si>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</si>
  <si>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</si>
  <si>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</si>
  <si>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</si>
  <si>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</si>
  <si>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</si>
  <si>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</si>
  <si>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</si>
  <si>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</si>
  <si>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</si>
  <si>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</si>
  <si>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</si>
  <si>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</si>
  <si>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</si>
  <si>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</si>
  <si>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</si>
  <si>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</si>
  <si>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</si>
  <si>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</si>
  <si>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</si>
  <si>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</si>
  <si>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</si>
  <si>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</si>
  <si>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</si>
  <si>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</si>
  <si>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</si>
  <si>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</si>
  <si>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</si>
  <si>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</si>
  <si>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</si>
  <si>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</si>
  <si>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</si>
  <si>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</si>
  <si>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</si>
  <si>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</si>
  <si>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</si>
  <si>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</si>
  <si>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</si>
  <si>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</si>
  <si>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</si>
  <si>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</si>
  <si>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</si>
  <si>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</si>
  <si>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</si>
  <si>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</si>
  <si>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</si>
  <si>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</si>
  <si>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</si>
  <si>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</si>
  <si>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</si>
  <si>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</si>
  <si>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</si>
  <si>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</si>
  <si>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</si>
  <si>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</si>
  <si>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</si>
  <si>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</si>
  <si>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</si>
  <si>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</si>
  <si>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</si>
  <si>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</si>
  <si>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</si>
  <si>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</si>
  <si>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</si>
  <si>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</si>
  <si>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</si>
  <si>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</si>
  <si>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</si>
  <si>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</si>
  <si>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</si>
  <si>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</si>
  <si>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</si>
  <si>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</si>
  <si>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</si>
  <si>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</si>
  <si>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</si>
  <si>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</si>
  <si>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</si>
  <si>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</si>
  <si>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</si>
  <si>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</si>
  <si>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</si>
  <si>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</si>
  <si>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</si>
  <si>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</si>
  <si>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</si>
  <si>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</si>
  <si>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</si>
  <si>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</si>
  <si>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</si>
  <si>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</si>
  <si>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</si>
  <si>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</si>
  <si>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</si>
  <si>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</si>
  <si>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</si>
  <si>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</si>
  <si>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</si>
  <si>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</si>
  <si>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</si>
  <si>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</si>
  <si>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</si>
  <si>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</si>
  <si>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</si>
  <si>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</si>
  <si>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</si>
  <si>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</si>
  <si>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</si>
  <si>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</si>
  <si>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</si>
  <si>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</si>
  <si>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</si>
  <si>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</si>
  <si>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</si>
  <si>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</si>
  <si>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</si>
  <si>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</si>
  <si>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</si>
  <si>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</si>
  <si>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</si>
  <si>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</si>
  <si>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</si>
  <si>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</si>
  <si>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</si>
  <si>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</si>
  <si>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</si>
  <si>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</si>
  <si>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</si>
  <si>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</si>
  <si>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</si>
  <si>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</si>
  <si>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</si>
  <si>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</si>
  <si>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</si>
  <si>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</si>
  <si>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</si>
  <si>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</si>
  <si>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</si>
  <si>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</si>
  <si>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</si>
  <si>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</si>
  <si>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</si>
  <si>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</si>
  <si>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</si>
  <si>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</si>
  <si>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</si>
  <si>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</si>
  <si>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</si>
  <si>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</si>
  <si>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</si>
  <si>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</si>
  <si>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</si>
  <si>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</si>
  <si>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</si>
  <si>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</si>
  <si>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</si>
  <si>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</si>
  <si>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</si>
  <si>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</si>
  <si>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</si>
  <si>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</si>
  <si>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</si>
  <si>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</si>
  <si>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</si>
  <si>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</si>
  <si>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</si>
  <si>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</si>
  <si>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</si>
  <si>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</si>
  <si>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</si>
  <si>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</si>
  <si>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</si>
  <si>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</si>
  <si>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</si>
  <si>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</si>
  <si>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</si>
  <si>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</si>
  <si>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</si>
  <si>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</si>
  <si>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</si>
  <si>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</si>
  <si>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</si>
  <si>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</si>
  <si>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</si>
  <si>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</si>
  <si>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</si>
  <si>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</si>
  <si>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</si>
  <si>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</si>
  <si>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</si>
  <si>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</si>
  <si>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</si>
  <si>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</si>
  <si>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</si>
  <si>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</si>
  <si>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</si>
  <si>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</si>
  <si>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</si>
  <si>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</si>
  <si>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</si>
  <si>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</si>
  <si>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</si>
  <si>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</si>
  <si>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</si>
  <si>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</si>
  <si>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</si>
  <si>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</si>
  <si>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</si>
  <si>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</si>
  <si>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</si>
  <si>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</si>
  <si>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</si>
  <si>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</si>
  <si>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</si>
  <si>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</si>
  <si>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</si>
  <si>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</si>
  <si>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</si>
  <si>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</si>
  <si>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</si>
  <si>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</si>
  <si>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</si>
  <si>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</si>
  <si>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</si>
  <si>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</si>
  <si>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</si>
  <si>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</si>
  <si>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</si>
  <si>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</si>
  <si>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</si>
  <si>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</si>
  <si>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</si>
  <si>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</si>
  <si>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</si>
  <si>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</si>
  <si>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</si>
  <si>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</si>
  <si>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</si>
  <si>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</si>
  <si>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</si>
  <si>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</si>
  <si>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</si>
  <si>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</si>
  <si>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</si>
  <si>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</si>
  <si>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</si>
  <si>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</si>
  <si>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</si>
  <si>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</si>
  <si>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</si>
  <si>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</si>
  <si>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</si>
  <si>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</si>
  <si>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</si>
  <si>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</si>
  <si>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</si>
  <si>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</si>
  <si>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</si>
  <si>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</si>
  <si>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</si>
  <si>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</si>
  <si>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</si>
  <si>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</si>
  <si>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</si>
  <si>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</si>
  <si>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</si>
  <si>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</si>
  <si>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</si>
  <si>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</si>
  <si>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</si>
  <si>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</si>
  <si>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</si>
  <si>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</si>
  <si>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</si>
  <si>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</si>
  <si>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</si>
  <si>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</si>
  <si>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</si>
  <si>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</si>
  <si>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</si>
  <si>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</si>
  <si>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</si>
  <si>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</si>
  <si>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</si>
  <si>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</si>
  <si>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</si>
  <si>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</si>
  <si>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</si>
  <si>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</si>
  <si>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</si>
  <si>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</si>
  <si>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</si>
  <si>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</si>
  <si>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</si>
  <si>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</si>
  <si>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</si>
  <si>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</si>
  <si>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</si>
  <si>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</si>
  <si>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</si>
  <si>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</si>
  <si>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</si>
  <si>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</si>
  <si>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</si>
  <si>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</si>
  <si>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</si>
  <si>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</si>
  <si>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</si>
  <si>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</si>
  <si>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</si>
  <si>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</si>
  <si>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</si>
  <si>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</si>
  <si>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</si>
  <si>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</si>
  <si>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</si>
  <si>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</si>
  <si>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</si>
  <si>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</si>
  <si>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</si>
  <si>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</si>
  <si>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</si>
  <si>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</si>
  <si>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</si>
  <si>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</si>
  <si>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</si>
  <si>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</si>
  <si>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</si>
  <si>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</si>
  <si>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</si>
  <si>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</si>
  <si>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</si>
  <si>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</si>
  <si>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</si>
  <si>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</si>
  <si>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</si>
  <si>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</si>
  <si>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</si>
  <si>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</si>
  <si>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</si>
  <si>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</si>
  <si>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</si>
  <si>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</si>
  <si>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</si>
  <si>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</si>
  <si>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</si>
  <si>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</si>
  <si>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</si>
  <si>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</si>
  <si>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</si>
  <si>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</si>
  <si>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</si>
  <si>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</si>
  <si>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</si>
  <si>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</si>
  <si>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</si>
  <si>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</si>
  <si>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</si>
  <si>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</si>
  <si>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</si>
  <si>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</si>
  <si>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</si>
  <si>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</si>
  <si>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</si>
  <si>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</si>
  <si>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</si>
  <si>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</si>
  <si>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</si>
  <si>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</si>
  <si>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</si>
  <si>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</si>
  <si>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</si>
  <si>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</si>
  <si>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</si>
  <si>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</si>
  <si>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</si>
  <si>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</si>
  <si>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</si>
  <si>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</si>
  <si>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</si>
  <si>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</si>
  <si>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</si>
  <si>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</si>
  <si>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</si>
  <si>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</si>
  <si>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</si>
  <si>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</si>
  <si>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</si>
  <si>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</si>
  <si>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</si>
  <si>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</si>
  <si>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</si>
  <si>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</si>
  <si>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</si>
  <si>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</si>
  <si>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</si>
  <si>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</si>
  <si>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</si>
  <si>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</si>
  <si>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</si>
  <si>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</si>
  <si>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</si>
  <si>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</si>
  <si>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</si>
  <si>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</si>
  <si>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</si>
  <si>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</si>
  <si>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</si>
  <si>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</si>
  <si>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</si>
  <si>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</si>
  <si>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</si>
  <si>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</si>
  <si>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</si>
  <si>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</si>
  <si>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</si>
  <si>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</si>
  <si>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</si>
  <si>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</si>
  <si>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</si>
  <si>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</si>
  <si>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</si>
  <si>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</si>
  <si>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</si>
  <si>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</si>
  <si>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</si>
  <si>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</si>
  <si>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</si>
  <si>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</si>
  <si>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</si>
  <si>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</si>
  <si>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</si>
  <si>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</si>
  <si>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</si>
  <si>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</si>
  <si>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</si>
  <si>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</si>
  <si>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</si>
  <si>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</si>
  <si>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</si>
  <si>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</si>
  <si>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</si>
  <si>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</si>
  <si>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</si>
  <si>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</si>
  <si>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</si>
  <si>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</si>
  <si>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</si>
  <si>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</si>
  <si>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</si>
  <si>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</si>
  <si>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</si>
  <si>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</si>
  <si>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</si>
  <si>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</si>
  <si>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</si>
  <si>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</si>
  <si>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</si>
  <si>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</si>
  <si>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</si>
  <si>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</si>
  <si>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</si>
  <si>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</si>
  <si>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</si>
  <si>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</si>
  <si>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</si>
  <si>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</si>
  <si>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</si>
  <si>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</si>
  <si>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</si>
  <si>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</si>
  <si>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</si>
  <si>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</si>
  <si>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</si>
  <si>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</si>
  <si>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</si>
  <si>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</si>
  <si>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</si>
  <si>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</si>
  <si>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</si>
  <si>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</si>
  <si>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</si>
  <si>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</si>
  <si>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</si>
  <si>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</si>
  <si>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</si>
  <si>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</si>
  <si>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</si>
  <si>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</si>
  <si>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</si>
  <si>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</si>
  <si>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</si>
  <si>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</si>
  <si>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</si>
  <si>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</si>
  <si>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</si>
  <si>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</si>
  <si>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</si>
  <si>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</si>
  <si>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</si>
  <si>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</si>
  <si>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</si>
  <si>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</si>
  <si>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</si>
  <si>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</si>
  <si>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</si>
  <si>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</si>
  <si>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</si>
  <si>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</si>
  <si>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</si>
  <si>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</si>
  <si>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</si>
  <si>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</si>
  <si>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</si>
  <si>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</si>
  <si>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</si>
  <si>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</si>
  <si>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</si>
  <si>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</si>
  <si>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</si>
  <si>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</si>
  <si>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</si>
  <si>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</si>
  <si>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</si>
  <si>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</si>
  <si>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</si>
  <si>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</si>
  <si>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</si>
  <si>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</si>
  <si>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</si>
  <si>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</si>
  <si>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</si>
  <si>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</si>
  <si>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</si>
  <si>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</si>
  <si>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</si>
  <si>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</si>
  <si>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</si>
  <si>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</si>
  <si>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</si>
  <si>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</si>
  <si>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</si>
  <si>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</si>
  <si>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</si>
  <si>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</si>
  <si>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</si>
  <si>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</si>
  <si>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</si>
  <si>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</si>
  <si>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</si>
  <si>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</si>
  <si>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</si>
  <si>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</si>
  <si>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</si>
  <si>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</si>
  <si>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</si>
  <si>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</si>
  <si>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</si>
  <si>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</si>
  <si>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</si>
  <si>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</si>
  <si>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</si>
  <si>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</si>
  <si>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</si>
  <si>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</si>
  <si>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</si>
  <si>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</si>
  <si>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</si>
  <si>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</si>
  <si>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</si>
  <si>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</si>
  <si>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</si>
  <si>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</si>
  <si>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</si>
  <si>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</si>
  <si>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</si>
  <si>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</si>
  <si>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</si>
  <si>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</si>
  <si>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</si>
  <si>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</si>
  <si>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</si>
  <si>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</si>
  <si>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</si>
  <si>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</si>
  <si>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</si>
  <si>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</si>
  <si>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</si>
  <si>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</si>
  <si>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</si>
  <si>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</si>
  <si>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</si>
  <si>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</si>
  <si>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</si>
  <si>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</si>
  <si>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</si>
  <si>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</si>
  <si>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</si>
  <si>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</si>
  <si>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</si>
  <si>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</si>
  <si>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</si>
  <si>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</si>
  <si>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</si>
  <si>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</si>
  <si>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</si>
  <si>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</si>
  <si>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</si>
  <si>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</si>
  <si>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</si>
  <si>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</si>
  <si>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</si>
  <si>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</si>
  <si>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</si>
  <si>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</si>
  <si>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</si>
  <si>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</si>
  <si>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</si>
  <si>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</si>
  <si>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</si>
  <si>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</si>
  <si>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</si>
  <si>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</si>
  <si>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</si>
  <si>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</si>
  <si>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</si>
  <si>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</si>
  <si>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</si>
  <si>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</si>
  <si>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</si>
  <si>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</si>
  <si>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</si>
  <si>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</si>
  <si>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</si>
  <si>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</si>
  <si>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</si>
  <si>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</si>
  <si>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</si>
  <si>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</si>
  <si>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</si>
  <si>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</si>
  <si>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</si>
  <si>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</si>
  <si>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</si>
  <si>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</si>
  <si>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</si>
  <si>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</si>
  <si>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</si>
  <si>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</si>
  <si>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</si>
  <si>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</si>
  <si>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</si>
  <si>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</si>
  <si>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</si>
  <si>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</si>
  <si>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</si>
  <si>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</si>
  <si>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</si>
  <si>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</si>
  <si>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</si>
  <si>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</si>
  <si>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</si>
  <si>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</si>
  <si>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</si>
  <si>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</si>
  <si>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</si>
  <si>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</si>
  <si>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</si>
  <si>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</si>
  <si>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</si>
  <si>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</si>
  <si>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</si>
  <si>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</si>
  <si>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</si>
  <si>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</si>
  <si>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</si>
  <si>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</si>
  <si>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</si>
  <si>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</si>
  <si>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</si>
  <si>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</si>
  <si>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</si>
  <si>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</si>
  <si>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</si>
  <si>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</si>
  <si>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</si>
  <si>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</si>
  <si>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</si>
  <si>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</si>
  <si>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</si>
  <si>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</si>
  <si>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</si>
  <si>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</si>
  <si>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</si>
  <si>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</si>
  <si>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</si>
  <si>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</si>
  <si>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</si>
  <si>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</si>
  <si>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</si>
  <si>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</si>
  <si>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</si>
  <si>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</si>
  <si>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</si>
  <si>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</si>
  <si>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</si>
  <si>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</si>
  <si>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</si>
  <si>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</si>
  <si>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</si>
  <si>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</si>
  <si>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</si>
  <si>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</si>
  <si>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</si>
  <si>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</si>
  <si>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</si>
  <si>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</si>
  <si>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</si>
  <si>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</si>
  <si>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</si>
  <si>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</si>
  <si>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</si>
  <si>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</si>
  <si>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</si>
  <si>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</si>
  <si>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</si>
  <si>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</si>
  <si>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</si>
  <si>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</si>
  <si>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</si>
  <si>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</si>
  <si>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</si>
  <si>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</si>
  <si>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</si>
  <si>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</si>
  <si>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</si>
  <si>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</si>
  <si>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</si>
  <si>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</si>
  <si>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</si>
  <si>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</si>
  <si>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</si>
  <si>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</si>
  <si>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</si>
  <si>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</si>
  <si>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</si>
  <si>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</si>
  <si>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</si>
  <si>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</si>
  <si>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</si>
  <si>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</si>
  <si>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</si>
  <si>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</si>
  <si>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</si>
  <si>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</si>
  <si>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</si>
  <si>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</si>
  <si>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</si>
  <si>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</si>
  <si>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</si>
  <si>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</si>
  <si>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</si>
  <si>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</si>
  <si>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</si>
  <si>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</si>
  <si>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</si>
  <si>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</si>
  <si>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</si>
  <si>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</si>
  <si>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</si>
  <si>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</si>
  <si>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</si>
  <si>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</si>
  <si>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</si>
  <si>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</si>
  <si>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</si>
  <si>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</si>
  <si>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</si>
  <si>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</si>
  <si>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</si>
  <si>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</si>
  <si>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</si>
  <si>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</si>
  <si>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</si>
  <si>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</si>
  <si>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</si>
  <si>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</si>
  <si>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</si>
  <si>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</si>
  <si>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</si>
  <si>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</si>
  <si>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</si>
  <si>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</si>
  <si>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</si>
  <si>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</si>
  <si>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</si>
  <si>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</si>
  <si>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</si>
  <si>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</si>
  <si>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</si>
  <si>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</si>
  <si>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</si>
  <si>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</si>
  <si>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</si>
  <si>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</si>
  <si>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</si>
  <si>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</si>
  <si>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</si>
  <si>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</si>
  <si>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</si>
  <si>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</si>
  <si>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</si>
  <si>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</si>
  <si>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</si>
  <si>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</si>
  <si>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</si>
  <si>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</si>
  <si>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</si>
  <si>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</si>
  <si>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</si>
  <si>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</si>
  <si>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</si>
  <si>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</si>
  <si>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</si>
  <si>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</si>
  <si>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</si>
  <si>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</si>
  <si>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</si>
  <si>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</si>
  <si>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</si>
  <si>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</si>
  <si>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</si>
  <si>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</si>
  <si>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</si>
  <si>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</si>
  <si>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</si>
  <si>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</si>
  <si>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</si>
  <si>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</si>
  <si>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</si>
  <si>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</si>
  <si>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</si>
  <si>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</si>
  <si>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</si>
  <si>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</si>
  <si>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</si>
  <si>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</si>
  <si>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</si>
  <si>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</si>
  <si>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</si>
  <si>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</si>
  <si>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</si>
  <si>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</si>
  <si>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</si>
  <si>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</si>
  <si>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</si>
  <si>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</si>
  <si>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</si>
  <si>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</si>
  <si>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</si>
  <si>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</si>
  <si>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</si>
  <si>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</si>
  <si>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</si>
  <si>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</si>
  <si>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</si>
  <si>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</si>
  <si>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</si>
  <si>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</si>
  <si>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</si>
  <si>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</si>
  <si>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</si>
  <si>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</si>
  <si>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</si>
  <si>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</si>
  <si>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</si>
  <si>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</si>
  <si>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</si>
  <si>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</si>
  <si>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</si>
  <si>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</si>
  <si>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</si>
  <si>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</si>
  <si>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</si>
  <si>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</si>
  <si>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</si>
  <si>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</si>
  <si>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</si>
  <si>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</si>
  <si>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</si>
  <si>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</si>
  <si>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</si>
  <si>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</si>
  <si>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</si>
  <si>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</si>
  <si>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</si>
  <si>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</si>
  <si>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</si>
  <si>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</si>
  <si>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</si>
  <si>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</si>
  <si>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</si>
  <si>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</si>
  <si>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</si>
  <si>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</si>
  <si>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</si>
  <si>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</si>
  <si>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</si>
  <si>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</si>
  <si>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</si>
  <si>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</si>
  <si>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</si>
  <si>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</si>
  <si>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</si>
  <si>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</si>
  <si>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</si>
  <si>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</si>
  <si>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</si>
  <si>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</si>
  <si>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</si>
  <si>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</si>
  <si>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</si>
  <si>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</si>
  <si>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</si>
  <si>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</si>
  <si>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</si>
  <si>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</si>
  <si>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</si>
  <si>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</si>
  <si>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</si>
  <si>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</si>
  <si>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</si>
  <si>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</si>
  <si>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</si>
  <si>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</si>
  <si>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</si>
  <si>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</si>
  <si>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</si>
  <si>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</si>
  <si>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</si>
  <si>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</si>
  <si>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</si>
  <si>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</si>
  <si>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</si>
  <si>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</si>
  <si>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</si>
  <si>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</si>
  <si>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</si>
  <si>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</si>
  <si>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</si>
  <si>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</si>
  <si>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</si>
  <si>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</si>
  <si>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</si>
  <si>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</si>
  <si>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</si>
  <si>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</si>
  <si>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</si>
  <si>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</si>
  <si>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</si>
  <si>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</si>
  <si>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</si>
  <si>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</si>
  <si>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</si>
  <si>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</si>
  <si>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</si>
  <si>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</si>
  <si>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</si>
  <si>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</si>
  <si>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</si>
  <si>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</si>
  <si>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</si>
  <si>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</si>
  <si>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</si>
  <si>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</si>
  <si>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</si>
  <si>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</si>
  <si>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</si>
  <si>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</si>
  <si>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</si>
  <si>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</si>
  <si>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</si>
  <si>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</si>
  <si>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</si>
  <si>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</si>
  <si>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</si>
  <si>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</si>
  <si>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</si>
  <si>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</si>
  <si>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</si>
  <si>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</si>
  <si>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</si>
  <si>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</si>
  <si>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</si>
  <si>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</si>
  <si>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</si>
  <si>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</si>
  <si>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</si>
  <si>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</si>
  <si>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</si>
  <si>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</si>
  <si>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</si>
  <si>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</si>
  <si>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</si>
  <si>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</si>
  <si>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</si>
  <si>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</si>
  <si>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</si>
  <si>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</si>
  <si>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</si>
  <si>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</si>
  <si>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</si>
  <si>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</si>
  <si>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</si>
  <si>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</si>
  <si>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</si>
  <si>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</si>
  <si>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</si>
  <si>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</si>
  <si>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</si>
  <si>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</si>
  <si>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</si>
  <si>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</si>
  <si>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</si>
  <si>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</si>
  <si>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</si>
  <si>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</si>
  <si>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</si>
  <si>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</si>
  <si>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</si>
  <si>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</si>
  <si>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</si>
  <si>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</si>
  <si>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</si>
  <si>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</si>
  <si>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</si>
  <si>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</si>
  <si>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</si>
  <si>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</si>
  <si>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</si>
  <si>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</si>
  <si>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</si>
  <si>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</si>
  <si>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</si>
  <si>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</si>
  <si>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</si>
  <si>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</si>
  <si>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</si>
  <si>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</si>
  <si>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</si>
  <si>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</si>
  <si>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</si>
  <si>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</si>
  <si>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</si>
  <si>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</si>
  <si>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</si>
  <si>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</si>
  <si>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</si>
  <si>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</si>
  <si>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</si>
  <si>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</si>
  <si>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</si>
  <si>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</si>
  <si>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</si>
  <si>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</si>
  <si>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</si>
  <si>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</si>
  <si>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</si>
  <si>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</si>
  <si>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</si>
  <si>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</si>
  <si>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</si>
  <si>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</si>
  <si>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</si>
  <si>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</si>
  <si>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</si>
  <si>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</si>
  <si>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</si>
  <si>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</si>
  <si>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</si>
  <si>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</si>
  <si>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</si>
  <si>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</si>
  <si>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</si>
  <si>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</si>
  <si>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</si>
  <si>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</si>
  <si>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</si>
  <si>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</si>
  <si>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</si>
  <si>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</si>
  <si>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</si>
  <si>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</si>
  <si>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</si>
  <si>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</si>
  <si>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</si>
  <si>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</si>
  <si>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</si>
  <si>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</si>
  <si>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</si>
  <si>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</si>
  <si>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</si>
  <si>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</si>
  <si>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</si>
  <si>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</si>
  <si>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</si>
  <si>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</si>
  <si>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</si>
  <si>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</si>
  <si>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</si>
  <si>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</si>
  <si>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</si>
  <si>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</si>
  <si>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</si>
  <si>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</si>
  <si>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</si>
  <si>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</si>
  <si>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</si>
  <si>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</si>
  <si>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</si>
  <si>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</si>
  <si>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</si>
  <si>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</si>
  <si>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</si>
  <si>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</si>
  <si>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</si>
  <si>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</si>
  <si>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</si>
  <si>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</si>
  <si>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</si>
  <si>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</si>
  <si>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</si>
  <si>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</si>
  <si>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</si>
  <si>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</si>
  <si>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</si>
  <si>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</si>
  <si>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</si>
  <si>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</si>
  <si>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</si>
  <si>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</si>
  <si>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</si>
  <si>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</si>
  <si>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</si>
  <si>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</si>
  <si>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</si>
  <si>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</si>
  <si>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</si>
  <si>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</si>
  <si>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</si>
  <si>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</si>
  <si>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</si>
  <si>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</si>
  <si>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</si>
  <si>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</si>
  <si>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</si>
  <si>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</si>
  <si>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</si>
  <si>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</si>
  <si>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</si>
  <si>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</si>
  <si>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</si>
  <si>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</si>
  <si>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</si>
  <si>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</si>
  <si>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</si>
  <si>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</si>
  <si>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</si>
  <si>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</si>
  <si>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</si>
  <si>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</si>
  <si>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</si>
  <si>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</si>
  <si>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</si>
  <si>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</si>
  <si>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</si>
  <si>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</si>
  <si>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</si>
  <si>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</si>
  <si>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</si>
  <si>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</si>
  <si>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</si>
  <si>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</si>
  <si>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</si>
  <si>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</si>
  <si>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</si>
  <si>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</si>
  <si>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</si>
  <si>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</si>
  <si>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</si>
  <si>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</si>
  <si>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</si>
  <si>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</si>
  <si>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</si>
  <si>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</si>
  <si>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</si>
  <si>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</si>
  <si>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</si>
  <si>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</si>
  <si>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</si>
  <si>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</si>
  <si>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</si>
  <si>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</si>
  <si>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</si>
  <si>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</si>
  <si>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</si>
  <si>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</si>
  <si>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</si>
  <si>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</si>
  <si>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</si>
  <si>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</si>
  <si>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</si>
  <si>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</si>
  <si>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</si>
  <si>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</si>
  <si>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</si>
  <si>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</si>
  <si>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</si>
  <si>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</si>
  <si>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</si>
  <si>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</si>
  <si>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</si>
  <si>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</si>
  <si>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</si>
  <si>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</si>
  <si>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</si>
  <si>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</si>
  <si>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</si>
  <si>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</si>
  <si>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</si>
  <si>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</si>
  <si>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</si>
  <si>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</si>
  <si>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</si>
  <si>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</si>
  <si>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</si>
  <si>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</si>
  <si>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</si>
  <si>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</si>
  <si>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</si>
  <si>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</si>
  <si>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</si>
  <si>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</si>
  <si>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</si>
  <si>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</si>
  <si>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</si>
  <si>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</si>
  <si>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</si>
  <si>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</si>
  <si>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</si>
  <si>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</si>
  <si>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</si>
  <si>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</si>
  <si>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</si>
  <si>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</si>
  <si>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</si>
  <si>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</si>
  <si>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</si>
  <si>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</si>
  <si>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</si>
  <si>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</si>
  <si>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</si>
  <si>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</si>
  <si>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</si>
  <si>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</si>
  <si>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</si>
  <si>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</si>
  <si>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</si>
  <si>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</si>
  <si>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</si>
  <si>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</si>
  <si>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</si>
  <si>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</si>
  <si>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</si>
  <si>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</si>
  <si>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</si>
  <si>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</si>
  <si>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</si>
  <si>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</si>
  <si>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</si>
  <si>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</si>
  <si>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</si>
  <si>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</si>
  <si>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</si>
  <si>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</si>
  <si>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</si>
  <si>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</si>
  <si>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</si>
  <si>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</si>
  <si>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</si>
  <si>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</si>
  <si>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</si>
  <si>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</si>
  <si>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</si>
  <si>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</si>
  <si>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</si>
  <si>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</si>
  <si>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</si>
  <si>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</si>
  <si>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</si>
  <si>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</si>
  <si>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</si>
  <si>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</si>
  <si>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</si>
  <si>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</si>
  <si>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</si>
  <si>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</si>
  <si>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</si>
  <si>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</si>
  <si>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</si>
  <si>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</si>
  <si>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</si>
  <si>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</si>
  <si>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</si>
  <si>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</si>
  <si>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</si>
  <si>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</si>
  <si>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</si>
  <si>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</si>
  <si>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</si>
  <si>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</si>
  <si>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</si>
  <si>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</si>
  <si>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</si>
  <si>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</si>
  <si>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</si>
  <si>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</si>
  <si>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</si>
  <si>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</si>
  <si>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</si>
  <si>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</si>
  <si>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</si>
  <si>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</si>
  <si>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</si>
  <si>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</si>
  <si>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</si>
  <si>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</si>
  <si>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</si>
  <si>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</si>
  <si>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</si>
  <si>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</si>
  <si>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</si>
  <si>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</si>
  <si>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</si>
  <si>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</si>
  <si>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</si>
  <si>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</si>
  <si>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</si>
  <si>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</si>
  <si>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</si>
  <si>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</si>
  <si>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</si>
  <si>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</si>
  <si>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</si>
  <si>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</si>
  <si>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</si>
  <si>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</si>
  <si>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</si>
  <si>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</si>
  <si>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</si>
  <si>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</si>
  <si>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</si>
  <si>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</si>
  <si>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</si>
  <si>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</si>
  <si>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</si>
  <si>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</si>
  <si>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</si>
  <si>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</si>
  <si>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</si>
  <si>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</si>
  <si>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</si>
  <si>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</si>
  <si>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</si>
  <si>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</si>
  <si>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</si>
  <si>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</si>
  <si>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</si>
  <si>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</si>
  <si>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</si>
  <si>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</si>
  <si>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</si>
  <si>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</si>
  <si>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</si>
  <si>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</si>
  <si>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</si>
  <si>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</si>
  <si>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</si>
  <si>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</si>
  <si>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</si>
  <si>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</si>
  <si>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</si>
  <si>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</si>
  <si>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</si>
  <si>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</si>
  <si>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</si>
  <si>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</si>
  <si>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</si>
  <si>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</si>
  <si>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</si>
  <si>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</si>
  <si>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</si>
  <si>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</si>
  <si>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</si>
  <si>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</si>
  <si>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</si>
  <si>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</si>
  <si>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</si>
  <si>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</si>
  <si>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</si>
  <si>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</si>
  <si>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</si>
  <si>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</si>
  <si>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</si>
  <si>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</si>
  <si>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</si>
  <si>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</si>
  <si>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</si>
  <si>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</si>
  <si>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</si>
  <si>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</si>
  <si>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</si>
  <si>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</si>
  <si>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</si>
  <si>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</si>
  <si>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</si>
  <si>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</si>
  <si>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</si>
  <si>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</si>
  <si>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</si>
  <si>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</si>
  <si>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</si>
  <si>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</si>
  <si>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</si>
  <si>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</si>
  <si>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</si>
  <si>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</si>
  <si>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</si>
  <si>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</si>
  <si>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</si>
  <si>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</si>
  <si>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</si>
  <si>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</si>
  <si>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</si>
  <si>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</si>
  <si>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</si>
  <si>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</si>
  <si>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</si>
  <si>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</si>
  <si>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</si>
  <si>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</si>
  <si>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</si>
  <si>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</si>
  <si>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</si>
  <si>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</si>
  <si>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</si>
  <si>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</si>
  <si>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</si>
  <si>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</si>
  <si>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</si>
  <si>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</si>
  <si>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</si>
  <si>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</si>
  <si>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</si>
  <si>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</si>
  <si>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</si>
  <si>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</si>
  <si>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</si>
  <si>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</si>
  <si>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</si>
  <si>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</si>
  <si>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</si>
  <si>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</si>
  <si>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</si>
  <si>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</si>
  <si>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</si>
  <si>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</si>
  <si>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</si>
  <si>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</si>
  <si>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</si>
  <si>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</si>
  <si>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</si>
  <si>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</si>
  <si>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</si>
  <si>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</si>
  <si>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</si>
  <si>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</si>
  <si>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</si>
  <si>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</si>
  <si>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</si>
  <si>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</si>
  <si>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</si>
  <si>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</si>
  <si>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</si>
  <si>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</si>
  <si>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</si>
  <si>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</si>
  <si>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</si>
  <si>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</si>
  <si>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</si>
  <si>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</si>
  <si>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</si>
  <si>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</si>
  <si>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</si>
  <si>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</si>
  <si>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</si>
  <si>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</si>
  <si>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</si>
  <si>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</si>
  <si>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</si>
  <si>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</si>
  <si>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</si>
  <si>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</si>
  <si>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</si>
  <si>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</si>
  <si>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</si>
  <si>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</si>
  <si>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</si>
  <si>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</si>
  <si>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</si>
  <si>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</si>
  <si>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</si>
  <si>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</si>
  <si>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</si>
  <si>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</si>
  <si>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</si>
  <si>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</si>
  <si>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</si>
  <si>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</si>
  <si>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</si>
  <si>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</si>
  <si>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</si>
  <si>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</si>
  <si>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</si>
  <si>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</si>
  <si>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</si>
  <si>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</si>
  <si>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</si>
  <si>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</si>
  <si>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</si>
  <si>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</si>
  <si>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</si>
  <si>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</si>
  <si>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</si>
  <si>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</si>
  <si>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</si>
  <si>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</si>
  <si>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</si>
  <si>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</si>
  <si>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</si>
  <si>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</si>
  <si>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</si>
  <si>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</si>
  <si>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</si>
  <si>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</si>
  <si>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</si>
  <si>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</si>
  <si>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</si>
  <si>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</si>
  <si>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</si>
  <si>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</si>
  <si>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</si>
  <si>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</si>
  <si>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</si>
  <si>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</si>
  <si>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</si>
  <si>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</si>
  <si>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</si>
  <si>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</si>
  <si>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</si>
  <si>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</si>
  <si>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</si>
  <si>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</si>
  <si>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</si>
  <si>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</si>
  <si>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</si>
  <si>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</si>
  <si>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</si>
  <si>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</si>
  <si>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</si>
  <si>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</si>
  <si>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</si>
  <si>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</si>
  <si>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</si>
  <si>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</si>
  <si>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</si>
  <si>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</si>
  <si>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</si>
  <si>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</si>
  <si>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</si>
  <si>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</si>
  <si>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</si>
  <si>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</si>
  <si>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</si>
  <si>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</si>
  <si>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</si>
  <si>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</si>
  <si>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</si>
  <si>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</si>
  <si>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</si>
  <si>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</si>
  <si>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</si>
  <si>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</si>
  <si>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</si>
  <si>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</si>
  <si>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</si>
  <si>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</si>
  <si>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</si>
  <si>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</si>
  <si>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</si>
  <si>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</si>
  <si>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</si>
  <si>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</si>
  <si>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</si>
  <si>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</si>
  <si>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</si>
  <si>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</si>
  <si>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</si>
  <si>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</si>
  <si>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</si>
  <si>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</si>
  <si>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</si>
  <si>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</si>
  <si>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</si>
  <si>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</si>
  <si>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</si>
  <si>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</si>
  <si>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</si>
  <si>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</si>
  <si>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</si>
  <si>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</si>
  <si>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</si>
  <si>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</si>
  <si>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</si>
  <si>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</si>
  <si>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</si>
  <si>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</si>
  <si>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</si>
  <si>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</si>
  <si>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</si>
  <si>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</si>
  <si>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</si>
  <si>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</si>
  <si>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</si>
  <si>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</si>
  <si>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</si>
  <si>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</si>
  <si>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</si>
  <si>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</si>
  <si>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</si>
  <si>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</si>
  <si>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</si>
  <si>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</si>
  <si>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</si>
  <si>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</si>
  <si>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</si>
  <si>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</si>
  <si>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</si>
  <si>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</si>
  <si>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</si>
  <si>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</si>
  <si>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</si>
  <si>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</si>
  <si>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</si>
  <si>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</si>
  <si>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</si>
  <si>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</si>
  <si>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</si>
  <si>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</si>
  <si>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</si>
  <si>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</si>
  <si>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</si>
  <si>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</si>
  <si>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</si>
  <si>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</si>
  <si>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</si>
  <si>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</si>
  <si>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</si>
  <si>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</si>
  <si>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</si>
  <si>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</si>
  <si>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</si>
  <si>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</si>
  <si>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</si>
  <si>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</si>
  <si>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</si>
  <si>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</si>
  <si>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</si>
  <si>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</si>
  <si>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</si>
  <si>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</si>
  <si>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</si>
  <si>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</si>
  <si>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</si>
  <si>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</si>
  <si>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</si>
  <si>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</si>
  <si>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</si>
  <si>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</si>
  <si>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</si>
  <si>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</si>
  <si>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</si>
  <si>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</si>
  <si>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</si>
  <si>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</si>
  <si>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</si>
  <si>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</si>
  <si>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</si>
  <si>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</si>
  <si>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</si>
  <si>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</si>
  <si>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</si>
  <si>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</si>
  <si>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</si>
  <si>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</si>
  <si>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</si>
  <si>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</si>
  <si>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</si>
  <si>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</si>
  <si>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</si>
  <si>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</si>
  <si>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</si>
  <si>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</si>
  <si>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</si>
  <si>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</si>
  <si>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</si>
  <si>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</si>
  <si>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</si>
  <si>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</si>
  <si>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</si>
  <si>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</si>
  <si>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</si>
  <si>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</si>
  <si>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</si>
  <si>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</si>
  <si>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</si>
  <si>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</si>
  <si>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</si>
  <si>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</si>
  <si>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</si>
  <si>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</si>
  <si>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</si>
  <si>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</si>
  <si>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</si>
  <si>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</si>
  <si>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</si>
  <si>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</si>
  <si>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</si>
  <si>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</si>
  <si>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</si>
  <si>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</si>
  <si>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</si>
  <si>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</si>
  <si>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</si>
  <si>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</si>
  <si>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</si>
  <si>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</si>
  <si>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</si>
  <si>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</si>
  <si>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</si>
  <si>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</si>
  <si>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</si>
  <si>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</si>
  <si>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</si>
  <si>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</si>
  <si>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</si>
  <si>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</si>
  <si>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</si>
  <si>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</si>
  <si>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</si>
  <si>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</si>
  <si>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</si>
  <si>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</si>
  <si>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</si>
  <si>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</si>
  <si>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</si>
  <si>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</si>
  <si>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</si>
  <si>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</si>
  <si>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</si>
  <si>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</si>
  <si>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</si>
  <si>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</si>
  <si>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</si>
  <si>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</si>
  <si>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</si>
  <si>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</si>
  <si>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</si>
  <si>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</si>
  <si>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</si>
  <si>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</si>
  <si>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</si>
  <si>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</si>
  <si>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</si>
  <si>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</si>
  <si>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</si>
  <si>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</si>
  <si>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</si>
  <si>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</si>
  <si>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</si>
  <si>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</si>
  <si>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</si>
  <si>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</si>
  <si>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</si>
  <si>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</si>
  <si>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</si>
  <si>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</si>
  <si>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</si>
  <si>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</si>
  <si>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</si>
  <si>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</si>
  <si>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</si>
  <si>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</si>
  <si>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</si>
  <si>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</si>
  <si>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</si>
  <si>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</si>
  <si>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</si>
  <si>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</si>
  <si>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</si>
  <si>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</si>
  <si>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</si>
  <si>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</si>
  <si>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</si>
  <si>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</si>
  <si>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</si>
  <si>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</si>
  <si>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</si>
  <si>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</si>
  <si>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</si>
  <si>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</si>
  <si>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</si>
  <si>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</si>
  <si>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</si>
  <si>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</si>
  <si>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</si>
  <si>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</si>
  <si>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</si>
  <si>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</si>
  <si>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</si>
  <si>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</si>
  <si>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</si>
  <si>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</si>
  <si>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</si>
  <si>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</si>
  <si>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</si>
  <si>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</si>
  <si>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</si>
  <si>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</si>
  <si>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</si>
  <si>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</si>
  <si>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</si>
  <si>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</si>
  <si>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</si>
  <si>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</si>
  <si>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</si>
  <si>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</si>
  <si>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</si>
  <si>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</si>
  <si>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</si>
  <si>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</si>
  <si>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</si>
  <si>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</si>
  <si>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</si>
  <si>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</si>
  <si>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</si>
  <si>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</si>
  <si>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</si>
  <si>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</si>
  <si>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</si>
  <si>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</si>
  <si>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</si>
  <si>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</si>
  <si>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</si>
  <si>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</si>
  <si>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</si>
  <si>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</si>
  <si>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</si>
  <si>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</si>
  <si>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</si>
  <si>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</si>
  <si>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</si>
  <si>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</si>
  <si>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</si>
  <si>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</si>
  <si>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</si>
  <si>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</si>
  <si>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</si>
  <si>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</si>
  <si>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</si>
  <si>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</si>
  <si>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</si>
  <si>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</si>
  <si>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</si>
  <si>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</si>
  <si>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</si>
  <si>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</si>
  <si>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</si>
  <si>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</si>
  <si>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</si>
  <si>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</si>
  <si>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</si>
  <si>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</si>
  <si>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</si>
  <si>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</si>
  <si>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</si>
  <si>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</si>
  <si>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</si>
  <si>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</si>
  <si>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</si>
  <si>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</si>
  <si>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</si>
  <si>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</si>
  <si>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</si>
  <si>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</si>
  <si>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</si>
  <si>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</si>
  <si>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</si>
  <si>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</si>
  <si>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</si>
  <si>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</si>
  <si>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</si>
  <si>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</si>
  <si>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</si>
  <si>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</si>
  <si>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</si>
  <si>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</si>
  <si>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</si>
  <si>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</si>
  <si>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</si>
  <si>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</si>
  <si>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</si>
  <si>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</si>
  <si>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</si>
  <si>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</si>
  <si>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</si>
  <si>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</si>
  <si>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</si>
  <si>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</si>
  <si>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</si>
  <si>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</si>
  <si>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</si>
  <si>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</si>
  <si>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</si>
  <si>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</si>
  <si>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</si>
  <si>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</si>
  <si>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</si>
  <si>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</si>
  <si>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</si>
  <si>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</si>
  <si>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</si>
  <si>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</si>
  <si>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</si>
  <si>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</si>
  <si>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</si>
  <si>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</si>
  <si>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</si>
  <si>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</si>
  <si>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</si>
  <si>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</si>
  <si>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</si>
  <si>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</si>
  <si>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</si>
  <si>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</si>
  <si>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</si>
  <si>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</si>
  <si>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</si>
  <si>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</si>
  <si>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</si>
  <si>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</si>
  <si>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</si>
  <si>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</si>
  <si>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</si>
  <si>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</si>
  <si>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</si>
  <si>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</si>
  <si>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</si>
  <si>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</si>
  <si>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</si>
  <si>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</si>
  <si>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</si>
  <si>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</si>
  <si>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</si>
  <si>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</si>
  <si>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</si>
  <si>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</si>
  <si>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</si>
  <si>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</si>
  <si>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</si>
  <si>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</si>
  <si>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</si>
  <si>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</si>
  <si>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</si>
  <si>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</si>
  <si>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</si>
  <si>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</si>
  <si>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</si>
  <si>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</si>
  <si>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</si>
  <si>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</si>
  <si>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</si>
  <si>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</si>
  <si>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</si>
  <si>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</si>
  <si>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</si>
  <si>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</si>
  <si>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</si>
  <si>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</si>
  <si>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</si>
  <si>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</si>
  <si>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</si>
  <si>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</si>
  <si>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</si>
  <si>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</si>
  <si>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</si>
  <si>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</si>
  <si>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</si>
  <si>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</si>
  <si>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</si>
  <si>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</si>
  <si>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</si>
  <si>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</si>
  <si>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</si>
  <si>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</si>
  <si>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</si>
  <si>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</si>
  <si>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</si>
  <si>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</si>
  <si>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</si>
  <si>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</si>
  <si>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</si>
  <si>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</si>
  <si>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</si>
  <si>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</si>
  <si>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</si>
  <si>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</si>
  <si>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</si>
  <si>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</si>
  <si>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</si>
  <si>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</si>
  <si>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</si>
  <si>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</si>
  <si>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</si>
  <si>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</si>
  <si>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</si>
  <si>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</si>
  <si>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</si>
  <si>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</si>
  <si>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</si>
  <si>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</si>
  <si>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</si>
  <si>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</si>
  <si>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</si>
  <si>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</si>
  <si>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</si>
  <si>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</si>
  <si>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</si>
  <si>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</si>
  <si>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</si>
  <si>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</si>
  <si>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</si>
  <si>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</si>
  <si>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</si>
  <si>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</si>
  <si>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</si>
  <si>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</si>
  <si>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</si>
  <si>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</si>
  <si>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</si>
  <si>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</si>
  <si>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</si>
  <si>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</si>
  <si>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</si>
  <si>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</si>
  <si>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</si>
  <si>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</si>
  <si>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</si>
  <si>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</si>
  <si>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</si>
  <si>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</si>
  <si>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</si>
  <si>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</si>
  <si>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</si>
  <si>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</si>
  <si>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</si>
  <si>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</si>
  <si>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</si>
  <si>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</si>
  <si>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</si>
  <si>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</si>
  <si>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</si>
  <si>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</si>
  <si>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</si>
  <si>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</si>
  <si>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</si>
  <si>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</si>
  <si>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</si>
  <si>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</si>
  <si>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</si>
  <si>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</si>
  <si>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</si>
  <si>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</si>
  <si>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</si>
  <si>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</si>
  <si>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</si>
  <si>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</si>
  <si>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</si>
  <si>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</si>
  <si>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</si>
  <si>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</si>
  <si>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</si>
  <si>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</si>
  <si>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</si>
  <si>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</si>
  <si>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</si>
  <si>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</si>
  <si>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</si>
  <si>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</si>
  <si>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</si>
  <si>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</si>
  <si>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</si>
  <si>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</si>
  <si>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</si>
  <si>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</si>
  <si>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</si>
  <si>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</si>
  <si>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</si>
  <si>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</si>
  <si>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</si>
  <si>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</si>
  <si>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</si>
  <si>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</si>
  <si>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</si>
  <si>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</si>
  <si>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</si>
  <si>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</si>
  <si>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</si>
  <si>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</si>
  <si>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</si>
  <si>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</si>
  <si>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</si>
  <si>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</si>
  <si>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</si>
  <si>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</si>
  <si>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</si>
  <si>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</si>
  <si>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</si>
  <si>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</si>
  <si>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</si>
  <si>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</si>
  <si>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</si>
  <si>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</si>
  <si>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</si>
  <si>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</si>
  <si>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</si>
  <si>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</si>
  <si>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</si>
  <si>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</si>
  <si>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</si>
  <si>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</si>
  <si>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</si>
  <si>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</si>
  <si>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</si>
  <si>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</si>
  <si>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</si>
  <si>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</si>
  <si>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</si>
  <si>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</si>
  <si>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</si>
  <si>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</si>
  <si>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</si>
  <si>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</si>
  <si>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</si>
  <si>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</si>
  <si>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</si>
  <si>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</si>
  <si>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</si>
  <si>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</si>
  <si>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</si>
  <si>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</si>
  <si>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</si>
  <si>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</si>
  <si>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</si>
  <si>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</si>
  <si>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</si>
  <si>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</si>
  <si>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</si>
  <si>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</si>
  <si>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</si>
  <si>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</si>
  <si>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</si>
  <si>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</si>
  <si>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</si>
  <si>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</si>
  <si>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</si>
  <si>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</si>
  <si>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</si>
  <si>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</si>
  <si>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</si>
  <si>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</si>
  <si>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</si>
  <si>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</si>
  <si>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</si>
  <si>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</si>
  <si>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</si>
  <si>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</si>
  <si>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</si>
  <si>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</si>
  <si>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</si>
  <si>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</si>
  <si>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</si>
  <si>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</si>
  <si>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</si>
  <si>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</si>
  <si>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</si>
  <si>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</si>
  <si>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</si>
  <si>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</si>
  <si>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</si>
  <si>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</si>
  <si>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</si>
  <si>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</si>
  <si>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</si>
  <si>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</si>
  <si>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</si>
  <si>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</si>
  <si>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</si>
  <si>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</si>
  <si>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</si>
  <si>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</si>
  <si>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</si>
  <si>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</si>
  <si>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</si>
  <si>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</si>
  <si>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</si>
  <si>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</si>
  <si>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</si>
  <si>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</si>
  <si>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</si>
  <si>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</si>
  <si>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</si>
  <si>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</si>
  <si>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</si>
  <si>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</si>
  <si>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</si>
  <si>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</si>
  <si>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</si>
  <si>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</si>
  <si>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</si>
  <si>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</si>
  <si>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</si>
  <si>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</si>
  <si>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</si>
  <si>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</si>
  <si>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</si>
  <si>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</si>
  <si>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</si>
  <si>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</si>
  <si>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</si>
  <si>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</si>
  <si>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</si>
  <si>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</si>
  <si>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</si>
  <si>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</si>
  <si>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</si>
  <si>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</si>
  <si>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</si>
  <si>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</si>
  <si>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</si>
  <si>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</si>
  <si>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</si>
  <si>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</si>
  <si>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</si>
  <si>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</si>
  <si>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</si>
  <si>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</si>
  <si>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</si>
  <si>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</si>
  <si>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</si>
  <si>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</si>
  <si>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</si>
  <si>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</si>
  <si>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</si>
  <si>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</si>
  <si>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</si>
  <si>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</si>
  <si>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</si>
  <si>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</si>
  <si>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</si>
  <si>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</si>
  <si>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</si>
  <si>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</si>
  <si>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</si>
  <si>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</si>
  <si>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</si>
  <si>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</si>
  <si>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</si>
  <si>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</si>
  <si>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</si>
  <si>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</si>
  <si>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</si>
  <si>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</si>
  <si>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</si>
  <si>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</si>
  <si>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</si>
  <si>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</si>
  <si>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</si>
  <si>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</si>
  <si>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</si>
  <si>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</si>
  <si>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</si>
  <si>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</si>
  <si>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</si>
  <si>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</si>
  <si>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</si>
  <si>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</si>
  <si>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</si>
  <si>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</si>
  <si>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</si>
  <si>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</si>
  <si>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</si>
  <si>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</si>
  <si>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</si>
  <si>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</si>
  <si>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</si>
  <si>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</si>
  <si>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</si>
  <si>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</si>
  <si>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</si>
  <si>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</si>
  <si>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</si>
  <si>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</si>
  <si>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</si>
  <si>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</si>
  <si>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</si>
  <si>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</si>
  <si>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</si>
  <si>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</si>
  <si>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</si>
  <si>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</si>
  <si>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</si>
  <si>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</si>
  <si>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</si>
  <si>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</si>
  <si>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</si>
  <si>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</si>
  <si>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</si>
  <si>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</si>
  <si>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</si>
  <si>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</si>
  <si>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</si>
  <si>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</si>
  <si>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</si>
  <si>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</si>
  <si>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</si>
  <si>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</si>
  <si>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</si>
  <si>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</si>
  <si>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</si>
  <si>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</si>
  <si>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</si>
  <si>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</si>
  <si>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</si>
  <si>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</si>
  <si>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</si>
  <si>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</si>
  <si>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</si>
  <si>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</si>
  <si>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</si>
  <si>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</si>
  <si>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</si>
  <si>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</si>
  <si>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</si>
  <si>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</si>
  <si>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</si>
  <si>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</si>
  <si>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</si>
  <si>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</si>
  <si>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</si>
  <si>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</si>
  <si>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</si>
  <si>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</si>
  <si>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</si>
  <si>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</si>
  <si>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</si>
  <si>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</si>
  <si>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</si>
  <si>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</si>
  <si>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</si>
  <si>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</si>
  <si>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</si>
  <si>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</si>
  <si>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</si>
  <si>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</si>
  <si>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</si>
  <si>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</si>
  <si>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</si>
  <si>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</si>
  <si>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</si>
  <si>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</si>
  <si>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</si>
  <si>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</si>
  <si>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</si>
  <si>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</si>
  <si>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</si>
  <si>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</si>
  <si>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</si>
  <si>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</si>
  <si>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</si>
  <si>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</si>
  <si>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</si>
  <si>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</si>
  <si>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</si>
  <si>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</si>
  <si>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</si>
  <si>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</si>
  <si>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</si>
  <si>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</si>
  <si>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</si>
  <si>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</si>
  <si>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</si>
  <si>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</si>
  <si>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</si>
  <si>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</si>
  <si>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</si>
  <si>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</si>
  <si>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</si>
  <si>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</si>
  <si>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</si>
  <si>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</si>
  <si>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</si>
  <si>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</si>
  <si>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</si>
  <si>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</si>
  <si>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</si>
  <si>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</si>
  <si>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</si>
  <si>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</si>
  <si>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</si>
  <si>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</si>
  <si>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</si>
  <si>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</si>
  <si>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</si>
  <si>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</si>
  <si>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</si>
  <si>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</si>
  <si>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</si>
  <si>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</si>
  <si>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</si>
  <si>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</si>
  <si>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</si>
  <si>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</si>
  <si>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</si>
  <si>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</si>
  <si>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</si>
  <si>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</si>
  <si>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</si>
  <si>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</si>
  <si>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</si>
  <si>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</si>
  <si>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</si>
  <si>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</si>
  <si>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</si>
  <si>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</si>
  <si>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</si>
  <si>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</si>
  <si>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</si>
  <si>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</si>
  <si>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</si>
  <si>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</si>
  <si>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</si>
  <si>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</si>
  <si>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</si>
  <si>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</si>
  <si>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</si>
  <si>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</si>
  <si>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</si>
  <si>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</si>
  <si>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</si>
  <si>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</si>
  <si>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</si>
  <si>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</si>
  <si>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</si>
  <si>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</si>
  <si>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</si>
  <si>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</si>
  <si>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</si>
  <si>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</si>
  <si>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</si>
  <si>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</si>
  <si>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</si>
  <si>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</si>
  <si>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</si>
  <si>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</si>
  <si>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</si>
  <si>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</si>
  <si>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</si>
  <si>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</si>
  <si>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</si>
  <si>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</si>
  <si>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</si>
  <si>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</si>
  <si>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</si>
  <si>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</si>
  <si>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</si>
  <si>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</si>
  <si>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</si>
  <si>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</si>
  <si>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</si>
  <si>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</si>
  <si>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</si>
  <si>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</si>
  <si>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</si>
  <si>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</si>
  <si>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</si>
  <si>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</si>
  <si>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</si>
  <si>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</si>
  <si>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</si>
  <si>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</si>
  <si>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</si>
  <si>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</si>
  <si>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</si>
  <si>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</si>
  <si>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</si>
  <si>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</si>
  <si>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</si>
  <si>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</si>
  <si>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</si>
  <si>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</si>
  <si>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</si>
  <si>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</si>
  <si>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</si>
  <si>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</si>
  <si>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</si>
  <si>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</si>
  <si>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</si>
  <si>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</si>
  <si>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</si>
  <si>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</si>
  <si>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</si>
  <si>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</si>
  <si>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</si>
  <si>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</si>
  <si>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</si>
  <si>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</si>
  <si>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</si>
  <si>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</si>
  <si>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</si>
  <si>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</si>
  <si>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</si>
  <si>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</si>
  <si>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</si>
  <si>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</si>
  <si>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</si>
  <si>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</si>
  <si>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</si>
  <si>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</si>
  <si>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</si>
  <si>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</si>
  <si>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</si>
  <si>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</si>
  <si>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</si>
  <si>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</si>
  <si>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</si>
  <si>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</si>
  <si>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</si>
  <si>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</si>
  <si>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</si>
  <si>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</si>
  <si>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</si>
  <si>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</si>
  <si>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</si>
  <si>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</si>
  <si>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</si>
  <si>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</si>
  <si>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</si>
  <si>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</si>
  <si>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</si>
  <si>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</si>
  <si>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</si>
  <si>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</si>
  <si>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</si>
  <si>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</si>
  <si>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</si>
  <si>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</si>
  <si>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</si>
  <si>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</si>
  <si>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</si>
  <si>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</si>
  <si>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</si>
  <si>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</si>
  <si>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</si>
  <si>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</si>
  <si>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</si>
  <si>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</si>
  <si>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</si>
  <si>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</si>
  <si>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</si>
  <si>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</si>
  <si>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</si>
  <si>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</si>
  <si>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</si>
  <si>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</si>
  <si>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</si>
  <si>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</si>
  <si>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</si>
  <si>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</si>
  <si>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</si>
  <si>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</si>
  <si>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</si>
  <si>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</si>
  <si>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</si>
  <si>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</si>
  <si>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</si>
  <si>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</si>
  <si>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</si>
  <si>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</si>
  <si>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</si>
  <si>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</si>
  <si>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</si>
  <si>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</si>
  <si>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</si>
  <si>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</si>
  <si>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</si>
  <si>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</si>
  <si>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</si>
  <si>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</si>
  <si>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</si>
  <si>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</si>
  <si>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</si>
  <si>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</si>
  <si>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</si>
  <si>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</si>
  <si>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</si>
  <si>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</si>
  <si>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</si>
  <si>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</si>
  <si>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</si>
  <si>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</si>
  <si>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</si>
  <si>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</si>
  <si>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</si>
  <si>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</si>
  <si>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</si>
  <si>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</si>
  <si>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</si>
  <si>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</si>
  <si>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</si>
  <si>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</si>
  <si>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</si>
  <si>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</si>
  <si>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</si>
  <si>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</si>
  <si>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</si>
  <si>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</si>
  <si>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</si>
  <si>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</si>
  <si>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</si>
  <si>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</si>
  <si>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</si>
  <si>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</si>
  <si>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</si>
  <si>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</si>
  <si>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</si>
  <si>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</si>
  <si>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</si>
  <si>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</si>
  <si>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</si>
  <si>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</si>
  <si>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</si>
  <si>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</si>
  <si>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</si>
  <si>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</si>
  <si>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</si>
  <si>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</si>
  <si>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</si>
  <si>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</si>
  <si>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</si>
  <si>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</si>
  <si>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</si>
  <si>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</si>
  <si>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</si>
  <si>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</si>
  <si>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</si>
  <si>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</si>
  <si>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</si>
  <si>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</si>
  <si>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</si>
  <si>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</si>
  <si>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</si>
  <si>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</si>
  <si>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</si>
  <si>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</si>
  <si>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</si>
  <si>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</si>
  <si>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</si>
  <si>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</si>
  <si>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</si>
  <si>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</si>
  <si>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</si>
  <si>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</si>
  <si>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</si>
  <si>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</si>
  <si>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</si>
  <si>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</si>
  <si>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</si>
  <si>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</si>
  <si>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</si>
  <si>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</si>
  <si>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</si>
  <si>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</si>
  <si>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</si>
  <si>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</si>
  <si>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</si>
  <si>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</si>
  <si>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</si>
  <si>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</si>
  <si>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</si>
  <si>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</si>
  <si>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</si>
  <si>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</si>
  <si>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</si>
  <si>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</si>
  <si>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</si>
  <si>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</si>
  <si>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</si>
  <si>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</si>
  <si>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</si>
  <si>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</si>
  <si>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</si>
  <si>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</si>
  <si>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</si>
  <si>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</si>
  <si>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</si>
  <si>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</si>
  <si>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</si>
  <si>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</si>
  <si>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</si>
  <si>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</si>
  <si>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</si>
  <si>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</si>
  <si>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</si>
  <si>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</si>
  <si>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</si>
  <si>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</si>
  <si>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</si>
  <si>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</si>
  <si>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</si>
  <si>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</si>
  <si>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</si>
  <si>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</si>
  <si>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</si>
  <si>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</si>
  <si>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</si>
  <si>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</si>
  <si>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</si>
  <si>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</si>
  <si>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</si>
  <si>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</si>
  <si>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</si>
  <si>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</si>
  <si>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</si>
  <si>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</si>
  <si>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</si>
  <si>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</si>
  <si>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</si>
  <si>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</si>
  <si>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</si>
  <si>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</si>
  <si>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</si>
  <si>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</si>
  <si>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</si>
  <si>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</si>
  <si>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</si>
  <si>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</si>
  <si>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</si>
  <si>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</si>
  <si>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</si>
  <si>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</si>
  <si>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</si>
  <si>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</si>
  <si>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</si>
  <si>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</si>
  <si>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</si>
  <si>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</si>
  <si>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</si>
  <si>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</si>
  <si>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</si>
  <si>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</si>
  <si>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</si>
  <si>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</si>
  <si>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</si>
  <si>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</si>
  <si>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</si>
  <si>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</si>
  <si>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</si>
  <si>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</si>
  <si>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</si>
  <si>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</si>
  <si>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</si>
  <si>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</si>
  <si>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</si>
  <si>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</si>
  <si>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</si>
  <si>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</si>
  <si>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</si>
  <si>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</si>
  <si>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</si>
  <si>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</si>
  <si>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</si>
  <si>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</si>
  <si>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</si>
  <si>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</si>
  <si>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</si>
  <si>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</si>
  <si>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</si>
  <si>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</si>
  <si>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</si>
  <si>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</si>
  <si>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</si>
  <si>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</si>
  <si>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</si>
  <si>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</si>
  <si>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</si>
  <si>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</si>
  <si>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</si>
  <si>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</si>
  <si>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</si>
  <si>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</si>
  <si>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</si>
  <si>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</si>
  <si>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</si>
  <si>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</si>
  <si>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</si>
  <si>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</si>
  <si>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</si>
  <si>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</si>
  <si>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</si>
  <si>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</si>
  <si>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</si>
  <si>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</si>
  <si>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</si>
  <si>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</si>
  <si>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</si>
  <si>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</si>
  <si>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</si>
  <si>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</si>
  <si>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</si>
  <si>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</si>
  <si>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</si>
  <si>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</si>
  <si>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</si>
  <si>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</si>
  <si>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</si>
  <si>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</si>
  <si>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</si>
  <si>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</si>
  <si>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</si>
  <si>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</si>
  <si>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</si>
  <si>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</si>
  <si>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</si>
  <si>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</si>
  <si>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</si>
  <si>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</si>
  <si>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</si>
  <si>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</si>
  <si>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</si>
  <si>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</si>
  <si>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</si>
  <si>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</si>
  <si>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</si>
  <si>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</si>
  <si>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</si>
  <si>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</si>
  <si>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</si>
  <si>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</si>
  <si>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</si>
  <si>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</si>
  <si>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</si>
  <si>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</si>
  <si>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</si>
  <si>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</si>
  <si>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</si>
  <si>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</si>
  <si>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</si>
  <si>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</si>
  <si>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</si>
  <si>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</si>
  <si>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</si>
  <si>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</si>
  <si>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</si>
  <si>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</si>
  <si>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</si>
  <si>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</si>
  <si>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</si>
  <si>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</si>
  <si>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</si>
  <si>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</si>
  <si>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</si>
  <si>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</si>
  <si>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</si>
  <si>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</si>
  <si>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</si>
  <si>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</si>
  <si>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</si>
  <si>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</si>
  <si>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</si>
  <si>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</si>
  <si>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</si>
  <si>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</si>
  <si>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</si>
  <si>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</si>
  <si>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</si>
  <si>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</si>
  <si>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</si>
  <si>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</si>
  <si>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</si>
  <si>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</si>
  <si>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</si>
  <si>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</si>
  <si>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</si>
  <si>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</si>
  <si>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</si>
  <si>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</si>
  <si>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</si>
  <si>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</si>
  <si>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</si>
  <si>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</si>
  <si>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</si>
  <si>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</si>
  <si>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</si>
  <si>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</si>
  <si>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</si>
  <si>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</si>
  <si>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</si>
  <si>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</si>
  <si>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</si>
  <si>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</si>
  <si>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</si>
  <si>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</si>
  <si>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</si>
  <si>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</si>
  <si>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</si>
  <si>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</si>
  <si>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</si>
  <si>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</si>
  <si>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</si>
  <si>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</si>
  <si>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</si>
  <si>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</si>
  <si>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</si>
  <si>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</si>
  <si>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</si>
  <si>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</si>
  <si>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</si>
  <si>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</si>
  <si>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</si>
  <si>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</si>
  <si>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</si>
  <si>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</si>
  <si>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</si>
  <si>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</si>
  <si>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</si>
  <si>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</si>
  <si>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</si>
  <si>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</si>
  <si>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</si>
  <si>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</si>
  <si>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</si>
  <si>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</si>
  <si>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</si>
  <si>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</si>
  <si>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</si>
  <si>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</si>
  <si>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</si>
  <si>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</si>
  <si>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</si>
  <si>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</si>
  <si>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</si>
  <si>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</si>
  <si>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</si>
  <si>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</si>
  <si>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</si>
  <si>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</si>
  <si>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</si>
  <si>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</si>
  <si>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</si>
  <si>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</si>
  <si>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</si>
  <si>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</si>
  <si>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</si>
  <si>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</si>
  <si>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</si>
  <si>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</si>
  <si>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</si>
  <si>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</si>
  <si>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</si>
  <si>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</si>
  <si>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</si>
  <si>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</si>
  <si>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</si>
  <si>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</si>
  <si>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</si>
  <si>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</si>
  <si>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</si>
  <si>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</si>
  <si>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</si>
  <si>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</si>
  <si>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</si>
  <si>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</si>
  <si>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</si>
  <si>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</si>
  <si>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</si>
  <si>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</si>
  <si>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</si>
  <si>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</si>
  <si>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</si>
  <si>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</si>
  <si>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</si>
  <si>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</si>
  <si>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</si>
  <si>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</si>
  <si>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</si>
  <si>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</si>
  <si>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</si>
  <si>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</si>
  <si>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</si>
  <si>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</si>
  <si>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</si>
  <si>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</si>
  <si>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</si>
  <si>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</si>
  <si>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</si>
  <si>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</si>
  <si>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</si>
  <si>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</si>
  <si>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</si>
  <si>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</si>
  <si>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</si>
  <si>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</si>
  <si>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</si>
  <si>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</si>
  <si>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</si>
  <si>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</si>
  <si>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</si>
  <si>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</si>
  <si>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</si>
  <si>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</si>
  <si>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</si>
  <si>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</si>
  <si>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</si>
  <si>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</si>
  <si>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</si>
  <si>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</si>
  <si>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</si>
  <si>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</si>
  <si>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</si>
  <si>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</si>
  <si>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</si>
  <si>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</si>
  <si>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</si>
  <si>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</si>
  <si>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</si>
  <si>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</si>
  <si>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</si>
  <si>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</si>
  <si>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</si>
  <si>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</si>
  <si>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</si>
  <si>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</si>
  <si>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</si>
  <si>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</si>
  <si>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</si>
  <si>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</si>
  <si>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</si>
  <si>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</si>
  <si>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</si>
  <si>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</si>
  <si>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</si>
  <si>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</si>
  <si>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</si>
  <si>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</si>
  <si>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</si>
  <si>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</si>
  <si>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</si>
  <si>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</si>
  <si>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</si>
  <si>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</si>
  <si>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</si>
  <si>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</si>
  <si>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</si>
  <si>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</si>
  <si>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</si>
  <si>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</si>
  <si>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</si>
  <si>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</si>
  <si>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</si>
  <si>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</si>
  <si>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</si>
  <si>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</si>
  <si>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</si>
  <si>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</si>
  <si>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</si>
  <si>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</si>
  <si>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</si>
  <si>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</si>
  <si>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</si>
  <si>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</si>
  <si>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</si>
  <si>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</si>
  <si>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</si>
  <si>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</si>
  <si>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</si>
  <si>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</si>
  <si>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</si>
  <si>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</si>
  <si>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</si>
  <si>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</si>
  <si>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</si>
  <si>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</si>
  <si>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</si>
  <si>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</si>
  <si>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</si>
  <si>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</si>
  <si>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</si>
  <si>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</si>
  <si>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</si>
  <si>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</si>
  <si>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</si>
  <si>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</si>
  <si>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</si>
  <si>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</si>
  <si>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</si>
  <si>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</si>
  <si>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</si>
  <si>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</si>
  <si>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</si>
  <si>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</si>
  <si>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</si>
  <si>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</si>
  <si>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</si>
  <si>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</si>
  <si>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</si>
  <si>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</si>
  <si>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</si>
  <si>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</si>
  <si>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</si>
  <si>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</si>
  <si>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</si>
  <si>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</si>
  <si>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</si>
  <si>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</si>
  <si>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</si>
  <si>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</si>
  <si>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</si>
  <si>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</si>
  <si>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</si>
  <si>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</si>
  <si>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</si>
  <si>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</si>
  <si>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</si>
  <si>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</si>
  <si>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</si>
  <si>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</si>
  <si>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</si>
  <si>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</si>
  <si>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</si>
  <si>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</si>
  <si>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</si>
  <si>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</si>
  <si>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</si>
  <si>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</si>
  <si>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</si>
  <si>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</si>
  <si>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</si>
  <si>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</si>
  <si>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</si>
  <si>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</si>
  <si>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</si>
  <si>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</si>
  <si>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</si>
  <si>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</si>
  <si>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</si>
  <si>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</si>
  <si>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</si>
  <si>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</si>
  <si>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</si>
  <si>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</si>
  <si>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</si>
  <si>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</si>
  <si>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</si>
  <si>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</si>
  <si>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</si>
  <si>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</si>
  <si>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</si>
  <si>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</si>
  <si>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</si>
  <si>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</si>
  <si>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</si>
  <si>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</si>
  <si>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</si>
  <si>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</si>
  <si>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</si>
  <si>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</si>
  <si>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</si>
  <si>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</si>
  <si>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</si>
  <si>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</si>
  <si>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</si>
  <si>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</si>
  <si>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</si>
  <si>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</si>
  <si>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</si>
  <si>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</si>
  <si>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</si>
  <si>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</si>
  <si>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</si>
  <si>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</si>
  <si>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</si>
  <si>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</si>
  <si>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</si>
  <si>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</si>
  <si>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</si>
  <si>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</si>
  <si>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</si>
  <si>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</si>
  <si>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</si>
  <si>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</si>
  <si>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</si>
  <si>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</si>
  <si>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</si>
  <si>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</si>
  <si>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</si>
  <si>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</si>
  <si>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</si>
  <si>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</si>
  <si>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</si>
  <si>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</si>
  <si>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</si>
  <si>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</si>
  <si>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</si>
  <si>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</si>
  <si>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</si>
  <si>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</si>
  <si>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</si>
  <si>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</si>
  <si>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</si>
  <si>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</si>
  <si>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</si>
  <si>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</si>
  <si>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</si>
  <si>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</si>
  <si>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</si>
  <si>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</si>
  <si>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</si>
  <si>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</si>
  <si>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</si>
  <si>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</si>
  <si>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</si>
  <si>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</si>
  <si>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</si>
  <si>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</si>
  <si>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</si>
  <si>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</si>
  <si>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</si>
  <si>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</si>
  <si>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</si>
  <si>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</si>
  <si>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</si>
  <si>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</si>
  <si>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</si>
  <si>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</si>
  <si>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</si>
  <si>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</si>
  <si>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</si>
  <si>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</si>
  <si>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</si>
  <si>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</si>
  <si>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</si>
  <si>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</si>
  <si>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</si>
  <si>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</si>
  <si>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</si>
  <si>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</si>
  <si>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</si>
  <si>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</si>
  <si>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</si>
  <si>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</si>
  <si>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</si>
  <si>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</si>
  <si>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</si>
  <si>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</si>
  <si>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</si>
  <si>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</si>
  <si>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</si>
  <si>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</si>
  <si>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</si>
  <si>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</si>
  <si>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</si>
  <si>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</si>
  <si>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</si>
  <si>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</si>
  <si>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</si>
  <si>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</si>
  <si>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</si>
  <si>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</si>
  <si>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</si>
  <si>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</si>
  <si>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</si>
  <si>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</si>
  <si>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</si>
  <si>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</si>
  <si>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</si>
  <si>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</si>
  <si>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</si>
  <si>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</si>
  <si>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</si>
  <si>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</si>
  <si>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</si>
  <si>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</si>
  <si>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</si>
  <si>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</si>
  <si>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</si>
  <si>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</si>
  <si>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</si>
  <si>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</si>
  <si>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</si>
  <si>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</si>
  <si>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</si>
  <si>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</si>
  <si>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</si>
  <si>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</si>
  <si>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</si>
  <si>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</si>
  <si>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</si>
  <si>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</si>
  <si>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</si>
  <si>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</si>
  <si>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</si>
  <si>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</si>
  <si>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</si>
  <si>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</si>
  <si>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</si>
  <si>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</si>
  <si>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</si>
  <si>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</si>
  <si>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</si>
  <si>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</si>
  <si>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</si>
  <si>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</si>
  <si>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</si>
  <si>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</si>
  <si>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</si>
  <si>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</si>
  <si>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</si>
  <si>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</si>
  <si>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</si>
  <si>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</si>
  <si>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</si>
  <si>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</si>
  <si>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</si>
  <si>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</si>
  <si>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</si>
  <si>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</si>
  <si>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</si>
  <si>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</si>
  <si>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</si>
  <si>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</si>
  <si>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</si>
  <si>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</si>
  <si>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</si>
  <si>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</si>
  <si>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</si>
  <si>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</si>
  <si>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</si>
  <si>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</si>
  <si>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</si>
  <si>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</si>
  <si>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</si>
  <si>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</si>
  <si>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</si>
  <si>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</si>
  <si>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</si>
  <si>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</si>
  <si>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</si>
  <si>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</si>
  <si>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</si>
  <si>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</si>
  <si>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</si>
  <si>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</si>
  <si>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</si>
  <si>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</si>
  <si>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</si>
  <si>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</si>
  <si>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</si>
  <si>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</si>
  <si>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</si>
  <si>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</si>
  <si>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</si>
  <si>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</si>
  <si>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</si>
  <si>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</si>
  <si>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</si>
  <si>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</si>
  <si>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</si>
  <si>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</si>
  <si>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</si>
  <si>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</si>
  <si>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</si>
  <si>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</si>
  <si>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</si>
  <si>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</si>
  <si>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</si>
  <si>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</si>
  <si>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</si>
  <si>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</si>
  <si>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</si>
  <si>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</si>
  <si>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</si>
  <si>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</si>
  <si>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</si>
  <si>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</si>
  <si>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</si>
  <si>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</si>
  <si>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</si>
  <si>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</si>
  <si>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</si>
  <si>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</si>
  <si>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</si>
  <si>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</si>
  <si>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</si>
  <si>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</si>
  <si>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</si>
  <si>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</si>
  <si>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</si>
  <si>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</si>
  <si>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</si>
  <si>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</si>
  <si>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</si>
  <si>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</si>
  <si>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</si>
  <si>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</si>
  <si>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</si>
  <si>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</si>
  <si>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</si>
  <si>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</si>
  <si>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</si>
  <si>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</si>
  <si>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</si>
  <si>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</si>
  <si>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</si>
  <si>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</si>
  <si>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</si>
  <si>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</si>
  <si>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</si>
  <si>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</si>
  <si>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</si>
  <si>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</si>
  <si>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</si>
  <si>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</si>
  <si>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</si>
  <si>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</si>
  <si>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</si>
  <si>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</si>
  <si>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</si>
  <si>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</si>
  <si>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</si>
  <si>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</si>
  <si>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</si>
  <si>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</si>
  <si>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</si>
  <si>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</si>
  <si>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</si>
  <si>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</si>
  <si>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</si>
  <si>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</si>
  <si>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</si>
  <si>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</si>
  <si>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</si>
  <si>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</si>
  <si>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</si>
  <si>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</si>
  <si>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</si>
  <si>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</si>
  <si>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</si>
  <si>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</si>
  <si>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</si>
  <si>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</si>
  <si>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</si>
  <si>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</si>
  <si>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</si>
  <si>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</si>
  <si>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</si>
  <si>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</si>
  <si>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</si>
  <si>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</si>
  <si>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</si>
  <si>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</si>
  <si>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</si>
  <si>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</si>
  <si>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</si>
  <si>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</si>
  <si>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</si>
  <si>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</si>
  <si>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</si>
  <si>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</si>
  <si>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</si>
  <si>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</si>
  <si>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</si>
  <si>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</si>
  <si>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</si>
  <si>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</si>
  <si>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</si>
  <si>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</si>
  <si>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</si>
  <si>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</si>
  <si>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</si>
  <si>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</si>
  <si>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</si>
  <si>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</si>
  <si>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</si>
  <si>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</si>
  <si>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</si>
  <si>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</si>
  <si>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</si>
  <si>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</si>
  <si>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</si>
  <si>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</si>
  <si>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</si>
  <si>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</si>
  <si>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</si>
  <si>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</si>
  <si>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</si>
  <si>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</si>
  <si>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</si>
  <si>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</si>
  <si>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</si>
  <si>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</si>
  <si>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</si>
  <si>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</si>
  <si>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</si>
  <si>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</si>
  <si>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</si>
  <si>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</si>
  <si>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</si>
  <si>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</si>
  <si>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</si>
  <si>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</si>
  <si>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</si>
  <si>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</si>
  <si>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</si>
  <si>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</si>
  <si>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</si>
  <si>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</si>
  <si>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</si>
  <si>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</si>
  <si>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</si>
  <si>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</si>
  <si>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</si>
  <si>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</si>
  <si>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</si>
  <si>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</si>
  <si>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</si>
  <si>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</si>
  <si>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</si>
  <si>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</si>
  <si>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</si>
  <si>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</si>
  <si>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</si>
  <si>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</si>
  <si>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</si>
  <si>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</si>
  <si>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</si>
  <si>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</si>
  <si>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</si>
  <si>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</si>
  <si>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</si>
  <si>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</si>
  <si>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</si>
  <si>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</si>
  <si>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</si>
  <si>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</si>
  <si>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</si>
  <si>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</si>
  <si>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</si>
  <si>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</si>
  <si>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</si>
  <si>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</si>
  <si>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</si>
  <si>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</si>
  <si>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</si>
  <si>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</si>
  <si>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</si>
  <si>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</si>
  <si>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</si>
  <si>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</si>
  <si>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</si>
  <si>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</si>
  <si>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</si>
  <si>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</si>
  <si>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</si>
  <si>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</si>
  <si>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</si>
  <si>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</si>
  <si>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</si>
  <si>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</si>
  <si>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</si>
  <si>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</si>
  <si>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</si>
  <si>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</si>
  <si>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</si>
  <si>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</si>
  <si>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</si>
  <si>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</si>
  <si>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</si>
  <si>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</si>
  <si>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</si>
  <si>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</si>
  <si>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</si>
  <si>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</si>
  <si>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</si>
  <si>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</si>
  <si>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</si>
  <si>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</si>
  <si>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</si>
  <si>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</si>
  <si>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</si>
  <si>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</si>
  <si>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</si>
  <si>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</si>
  <si>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</si>
  <si>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</si>
  <si>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</si>
  <si>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</si>
  <si>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</si>
  <si>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</si>
  <si>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</si>
  <si>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</si>
  <si>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</si>
  <si>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</si>
  <si>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</si>
  <si>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</si>
  <si>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</si>
  <si>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</si>
  <si>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</si>
  <si>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</si>
  <si>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</si>
  <si>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</si>
  <si>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</si>
  <si>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</si>
  <si>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</si>
  <si>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</si>
  <si>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</si>
  <si>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</si>
  <si>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</si>
  <si>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</si>
  <si>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</si>
  <si>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</si>
  <si>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</si>
  <si>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</si>
  <si>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</si>
  <si>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</si>
  <si>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</si>
  <si>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</si>
  <si>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</si>
  <si>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</si>
  <si>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</si>
  <si>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</si>
  <si>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</si>
  <si>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</si>
  <si>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</si>
  <si>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</si>
  <si>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</si>
  <si>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</si>
  <si>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</si>
  <si>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</si>
  <si>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</si>
  <si>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</si>
  <si>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</si>
  <si>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</si>
  <si>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</si>
  <si>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</si>
  <si>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</si>
  <si>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</si>
  <si>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</si>
  <si>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</si>
  <si>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</si>
  <si>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</si>
  <si>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</si>
  <si>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</si>
  <si>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</si>
  <si>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</si>
  <si>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</si>
  <si>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</si>
  <si>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</si>
  <si>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</si>
  <si>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</si>
  <si>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</si>
  <si>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</si>
  <si>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</si>
  <si>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</si>
  <si>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</si>
  <si>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</si>
  <si>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</si>
  <si>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</si>
  <si>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</si>
  <si>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</si>
  <si>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</si>
  <si>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</si>
  <si>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</si>
  <si>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</si>
  <si>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</si>
  <si>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</si>
  <si>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</si>
  <si>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</si>
  <si>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</si>
  <si>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</si>
  <si>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</si>
  <si>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</si>
  <si>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</si>
  <si>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</si>
  <si>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</si>
  <si>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</si>
  <si>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</si>
  <si>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</si>
  <si>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</si>
  <si>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</si>
  <si>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</si>
  <si>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</si>
  <si>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</si>
  <si>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</si>
  <si>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</si>
  <si>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</si>
  <si>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</si>
  <si>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</si>
  <si>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</si>
  <si>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</si>
  <si>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</si>
  <si>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</si>
  <si>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</si>
  <si>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</si>
  <si>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</si>
  <si>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</si>
  <si>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</si>
  <si>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</si>
  <si>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</si>
  <si>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</si>
  <si>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</si>
  <si>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</si>
  <si>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</si>
  <si>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</si>
  <si>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</si>
  <si>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</si>
  <si>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</si>
  <si>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</si>
  <si>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</si>
  <si>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</si>
  <si>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</si>
  <si>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</si>
  <si>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</si>
  <si>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</si>
  <si>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</si>
  <si>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</si>
  <si>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</si>
  <si>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</si>
  <si>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</si>
  <si>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</si>
  <si>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</si>
  <si>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</si>
  <si>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</si>
  <si>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</si>
  <si>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</si>
  <si>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</si>
  <si>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</si>
  <si>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</si>
  <si>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</si>
  <si>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</si>
  <si>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</si>
  <si>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</si>
  <si>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</si>
  <si>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</si>
  <si>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</si>
  <si>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</si>
  <si>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</si>
  <si>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</si>
  <si>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</si>
  <si>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</si>
  <si>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</si>
  <si>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</si>
  <si>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</si>
  <si>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</si>
  <si>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</si>
  <si>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</si>
  <si>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</si>
  <si>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</si>
  <si>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</si>
  <si>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</si>
  <si>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</si>
  <si>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</si>
  <si>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</si>
  <si>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</si>
  <si>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</si>
  <si>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</si>
  <si>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</si>
  <si>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</si>
  <si>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</si>
  <si>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</si>
  <si>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</si>
  <si>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</si>
  <si>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</si>
  <si>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</si>
  <si>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</si>
  <si>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</si>
  <si>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</si>
  <si>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</si>
  <si>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</si>
  <si>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</si>
  <si>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</si>
  <si>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</si>
  <si>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</si>
  <si>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</si>
  <si>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</si>
  <si>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</si>
  <si>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</si>
  <si>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</si>
  <si>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</si>
  <si>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</si>
  <si>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</si>
  <si>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</si>
  <si>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</si>
  <si>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</si>
  <si>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</si>
  <si>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</si>
  <si>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</si>
  <si>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</si>
  <si>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</si>
  <si>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</si>
  <si>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</si>
  <si>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</si>
  <si>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</si>
  <si>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</si>
  <si>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</si>
  <si>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</si>
  <si>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</si>
  <si>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</si>
  <si>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</si>
  <si>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</si>
  <si>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</si>
  <si>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</si>
  <si>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</si>
  <si>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</si>
  <si>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</si>
  <si>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</si>
  <si>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</si>
  <si>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</si>
  <si>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</si>
  <si>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</si>
  <si>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</si>
  <si>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</si>
  <si>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</si>
  <si>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</si>
  <si>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</si>
  <si>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</si>
  <si>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</si>
  <si>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</si>
  <si>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</si>
  <si>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</si>
  <si>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</si>
  <si>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</si>
  <si>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</si>
  <si>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</si>
  <si>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</si>
  <si>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</si>
  <si>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</si>
  <si>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</si>
  <si>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</si>
  <si>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</si>
  <si>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</si>
  <si>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</si>
  <si>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</si>
  <si>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</si>
  <si>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</si>
  <si>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</si>
  <si>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</si>
  <si>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</si>
  <si>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</si>
  <si>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</si>
  <si>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</si>
  <si>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</si>
  <si>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</si>
  <si>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</si>
  <si>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</si>
  <si>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</si>
  <si>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</si>
  <si>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</si>
  <si>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</si>
  <si>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</si>
  <si>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</si>
  <si>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</si>
  <si>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</si>
  <si>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</si>
  <si>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</si>
  <si>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</si>
  <si>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</si>
  <si>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</si>
  <si>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</si>
  <si>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</si>
  <si>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</si>
  <si>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</si>
  <si>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</si>
  <si>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</si>
  <si>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</si>
  <si>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</si>
  <si>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</si>
  <si>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</si>
  <si>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</si>
  <si>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</si>
  <si>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</si>
  <si>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</si>
  <si>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</si>
  <si>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</si>
  <si>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</si>
  <si>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</si>
  <si>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</si>
  <si>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</si>
  <si>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</si>
  <si>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</si>
  <si>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</si>
  <si>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</si>
  <si>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</si>
  <si>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</si>
  <si>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</si>
  <si>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</si>
  <si>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</si>
  <si>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</si>
  <si>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</si>
  <si>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</si>
  <si>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</si>
  <si>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</si>
  <si>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</si>
  <si>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</si>
  <si>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</si>
  <si>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</si>
  <si>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</si>
  <si>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</si>
  <si>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</si>
  <si>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</si>
  <si>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</si>
  <si>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</si>
  <si>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</si>
  <si>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</si>
  <si>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</si>
  <si>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</si>
  <si>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</si>
  <si>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</si>
  <si>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</si>
  <si>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</si>
  <si>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</si>
  <si>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</si>
  <si>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</si>
  <si>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</si>
  <si>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</si>
  <si>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</si>
  <si>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</si>
  <si>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</si>
  <si>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</si>
  <si>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</si>
  <si>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</si>
  <si>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</si>
  <si>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</si>
  <si>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</si>
  <si>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</si>
  <si>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</si>
  <si>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</si>
  <si>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</si>
  <si>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</si>
  <si>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</si>
  <si>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</si>
  <si>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</si>
  <si>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</si>
  <si>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</si>
  <si>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</si>
  <si>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</si>
  <si>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</si>
  <si>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</si>
  <si>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</si>
  <si>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</si>
  <si>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</si>
  <si>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</si>
  <si>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</si>
  <si>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</si>
  <si>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</si>
  <si>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</si>
  <si>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</si>
  <si>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</si>
  <si>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</si>
  <si>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</si>
  <si>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</si>
  <si>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</si>
  <si>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</si>
  <si>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</si>
  <si>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</si>
  <si>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</si>
  <si>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</si>
  <si>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</si>
  <si>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</si>
  <si>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</si>
  <si>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</si>
  <si>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</si>
  <si>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</si>
  <si>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</si>
  <si>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</si>
  <si>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</si>
  <si>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</si>
  <si>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</si>
  <si>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</si>
  <si>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</si>
  <si>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</si>
  <si>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</si>
  <si>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</si>
  <si>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</si>
  <si>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</si>
  <si>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</si>
  <si>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</si>
  <si>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</si>
  <si>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</si>
  <si>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</si>
  <si>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</si>
  <si>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</si>
  <si>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</si>
  <si>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</si>
  <si>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</si>
  <si>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</si>
  <si>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</si>
  <si>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</si>
  <si>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</si>
  <si>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</si>
  <si>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</si>
  <si>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</si>
  <si>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</si>
  <si>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</si>
  <si>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</si>
  <si>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</si>
  <si>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</si>
  <si>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</si>
  <si>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</si>
  <si>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</si>
  <si>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</si>
  <si>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</si>
  <si>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</si>
  <si>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</si>
  <si>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</si>
  <si>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</si>
  <si>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</si>
  <si>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</si>
  <si>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</si>
  <si>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</si>
  <si>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</si>
  <si>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</si>
  <si>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</si>
  <si>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</si>
  <si>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</si>
  <si>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</si>
  <si>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</si>
  <si>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</si>
  <si>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</si>
  <si>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</si>
  <si>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</si>
  <si>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</si>
  <si>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</si>
  <si>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</si>
  <si>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</si>
  <si>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</si>
  <si>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</si>
  <si>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</si>
  <si>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</si>
  <si>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</si>
  <si>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</si>
  <si>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</si>
  <si>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</si>
  <si>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</si>
  <si>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</si>
  <si>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</si>
  <si>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</si>
  <si>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</si>
  <si>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</si>
  <si>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</si>
  <si>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</si>
  <si>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</si>
  <si>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</si>
  <si>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</si>
  <si>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</si>
  <si>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</si>
  <si>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</si>
  <si>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</si>
  <si>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</si>
  <si>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</si>
  <si>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</si>
  <si>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</si>
  <si>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</si>
  <si>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</si>
  <si>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</si>
  <si>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</si>
  <si>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</si>
  <si>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</si>
  <si>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</si>
  <si>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</si>
  <si>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</si>
  <si>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</si>
  <si>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</si>
  <si>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</si>
  <si>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</si>
  <si>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</si>
  <si>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</si>
  <si>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</si>
  <si>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</si>
  <si>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</si>
  <si>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</si>
  <si>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</si>
  <si>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</si>
  <si>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</si>
  <si>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</si>
  <si>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</si>
  <si>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</si>
  <si>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</si>
  <si>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</si>
  <si>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</si>
  <si>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</si>
  <si>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</si>
  <si>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</si>
  <si>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</si>
  <si>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</si>
  <si>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</si>
  <si>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</si>
  <si>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</si>
  <si>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</si>
  <si>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</si>
  <si>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</si>
  <si>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</si>
  <si>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</si>
  <si>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</si>
  <si>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</si>
  <si>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</si>
  <si>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</si>
  <si>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</si>
  <si>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</si>
  <si>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</si>
  <si>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</si>
  <si>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</si>
  <si>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</si>
  <si>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</si>
  <si>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</si>
  <si>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</si>
  <si>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</si>
  <si>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</si>
  <si>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</si>
  <si>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</si>
  <si>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</si>
  <si>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</si>
  <si>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</si>
  <si>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</si>
  <si>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</si>
  <si>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</si>
  <si>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</si>
  <si>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</si>
  <si>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</si>
  <si>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</si>
  <si>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</si>
  <si>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</si>
  <si>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</si>
  <si>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</si>
  <si>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</si>
  <si>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</si>
  <si>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</si>
  <si>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</si>
  <si>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</si>
  <si>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</si>
  <si>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</si>
  <si>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</si>
  <si>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</si>
  <si>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</si>
  <si>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</si>
  <si>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</si>
  <si>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</si>
  <si>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</si>
  <si>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</si>
  <si>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</si>
  <si>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</si>
  <si>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</si>
  <si>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</si>
  <si>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</si>
  <si>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</si>
  <si>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</si>
  <si>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</si>
  <si>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</si>
  <si>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</si>
  <si>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</si>
  <si>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</si>
  <si>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</si>
  <si>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</si>
  <si>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</si>
  <si>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</si>
  <si>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</si>
  <si>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</si>
  <si>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</si>
  <si>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</si>
  <si>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</si>
  <si>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</si>
  <si>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</si>
  <si>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</si>
  <si>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</si>
  <si>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</si>
  <si>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</si>
  <si>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</si>
  <si>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</si>
  <si>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</si>
  <si>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</si>
  <si>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</si>
  <si>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</si>
  <si>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</si>
  <si>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</si>
  <si>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</si>
  <si>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</si>
  <si>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</si>
  <si>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</si>
  <si>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</si>
  <si>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</si>
  <si>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</si>
  <si>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</si>
  <si>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</si>
  <si>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</si>
  <si>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</si>
  <si>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</si>
  <si>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</si>
  <si>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</si>
  <si>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</si>
  <si>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</si>
  <si>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</si>
  <si>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</si>
  <si>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</si>
  <si>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</si>
  <si>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</si>
  <si>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</si>
  <si>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</si>
  <si>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</si>
  <si>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</si>
  <si>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</si>
  <si>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</si>
  <si>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</si>
  <si>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</si>
  <si>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</si>
  <si>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</si>
  <si>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</si>
  <si>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</si>
  <si>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</si>
  <si>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</si>
  <si>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</si>
  <si>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</si>
  <si>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</si>
  <si>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</si>
  <si>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</si>
  <si>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</si>
  <si>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</si>
  <si>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</si>
  <si>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</si>
  <si>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</si>
  <si>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</si>
  <si>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</si>
  <si>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</si>
  <si>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</si>
  <si>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</si>
  <si>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</si>
  <si>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</si>
  <si>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</si>
  <si>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</si>
  <si>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</si>
  <si>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</si>
  <si>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</si>
  <si>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</si>
  <si>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</si>
  <si>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</si>
  <si>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</si>
  <si>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</si>
  <si>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</si>
  <si>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</si>
  <si>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</si>
  <si>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</si>
  <si>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</si>
  <si>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</si>
  <si>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</si>
  <si>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</si>
  <si>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</si>
  <si>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</si>
  <si>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</si>
  <si>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</si>
  <si>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</si>
  <si>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</si>
  <si>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</si>
  <si>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</si>
  <si>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</si>
  <si>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</si>
  <si>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</si>
  <si>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</si>
  <si>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</si>
  <si>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</si>
  <si>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</si>
  <si>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</si>
  <si>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</si>
  <si>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</si>
  <si>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</si>
  <si>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</si>
  <si>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</si>
  <si>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</si>
  <si>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</si>
  <si>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</si>
  <si>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</si>
  <si>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</si>
  <si>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</si>
  <si>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</si>
  <si>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</si>
  <si>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</si>
  <si>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</si>
  <si>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</si>
  <si>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</si>
  <si>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</si>
  <si>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</si>
  <si>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</si>
  <si>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</si>
  <si>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</si>
  <si>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</si>
  <si>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</si>
  <si>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</si>
  <si>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</si>
  <si>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</si>
  <si>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</si>
  <si>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</si>
  <si>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</si>
  <si>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</si>
  <si>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</si>
  <si>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</si>
  <si>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</si>
  <si>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</si>
  <si>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</si>
  <si>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</si>
  <si>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</si>
  <si>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</si>
  <si>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</si>
  <si>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</si>
  <si>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</si>
  <si>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</si>
  <si>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</si>
  <si>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</si>
  <si>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</si>
  <si>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</si>
  <si>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</si>
  <si>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</si>
  <si>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</si>
  <si>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</si>
  <si>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</si>
  <si>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</si>
  <si>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</si>
  <si>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</si>
  <si>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</si>
  <si>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</si>
  <si>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</si>
  <si>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</si>
  <si>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</si>
  <si>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</si>
  <si>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</si>
  <si>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</si>
  <si>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</si>
  <si>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</si>
  <si>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</si>
  <si>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</si>
  <si>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</si>
  <si>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</si>
  <si>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</si>
  <si>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</si>
  <si>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</si>
  <si>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</si>
  <si>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</si>
  <si>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</si>
  <si>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</si>
  <si>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</si>
  <si>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</si>
  <si>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</si>
  <si>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</si>
  <si>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</si>
  <si>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</si>
  <si>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</si>
  <si>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</si>
  <si>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</si>
  <si>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</si>
  <si>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</si>
  <si>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</si>
  <si>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</si>
  <si>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</si>
  <si>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</si>
  <si>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</si>
  <si>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</si>
  <si>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</si>
  <si>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</si>
  <si>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</si>
  <si>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</si>
  <si>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</si>
  <si>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</si>
  <si>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</si>
  <si>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</si>
  <si>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</si>
  <si>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</si>
  <si>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</si>
  <si>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</si>
  <si>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</si>
  <si>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</si>
  <si>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</si>
  <si>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</si>
  <si>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</si>
  <si>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</si>
  <si>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</si>
  <si>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</si>
  <si>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</si>
  <si>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</si>
  <si>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</si>
  <si>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</si>
  <si>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</si>
  <si>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</si>
  <si>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</si>
  <si>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</si>
  <si>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</si>
  <si>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</si>
  <si>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</si>
  <si>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</si>
  <si>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</si>
  <si>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</si>
  <si>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</si>
  <si>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</si>
  <si>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</si>
  <si>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</si>
  <si>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</si>
  <si>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</si>
  <si>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</si>
  <si>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</si>
  <si>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</si>
  <si>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</si>
  <si>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</si>
  <si>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</si>
  <si>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</si>
  <si>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</si>
  <si>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</si>
  <si>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</si>
  <si>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</si>
  <si>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</si>
  <si>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</si>
  <si>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</si>
  <si>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</si>
  <si>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</si>
  <si>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</si>
  <si>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</si>
  <si>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</si>
  <si>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</si>
  <si>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</si>
  <si>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</si>
  <si>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</si>
  <si>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</si>
  <si>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</si>
  <si>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</si>
  <si>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</si>
  <si>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</si>
  <si>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</si>
  <si>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</si>
  <si>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</si>
  <si>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</si>
  <si>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</si>
  <si>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</si>
  <si>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</si>
  <si>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</si>
  <si>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</si>
  <si>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</si>
  <si>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</si>
  <si>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</si>
  <si>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</si>
  <si>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</si>
  <si>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</si>
  <si>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</si>
  <si>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</si>
  <si>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</si>
  <si>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</si>
  <si>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</si>
  <si>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</si>
  <si>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</si>
  <si>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</si>
  <si>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</si>
  <si>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</si>
  <si>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</si>
  <si>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</si>
  <si>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</si>
  <si>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</si>
  <si>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</si>
  <si>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</si>
  <si>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</si>
  <si>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</si>
  <si>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</si>
  <si>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</si>
  <si>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</si>
  <si>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</si>
  <si>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</si>
  <si>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</si>
  <si>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</si>
  <si>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</si>
  <si>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</si>
  <si>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</si>
  <si>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</si>
  <si>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</si>
  <si>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</si>
  <si>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</si>
  <si>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</si>
  <si>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</si>
  <si>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</si>
  <si>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</si>
  <si>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</si>
  <si>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</si>
  <si>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</si>
  <si>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</si>
  <si>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</si>
  <si>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</si>
  <si>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</si>
  <si>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</si>
  <si>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</si>
  <si>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</si>
  <si>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</si>
  <si>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</si>
  <si>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</si>
  <si>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</si>
  <si>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</si>
  <si>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</si>
  <si>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</si>
  <si>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</si>
  <si>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</si>
  <si>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</si>
  <si>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</si>
  <si>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</si>
  <si>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</si>
  <si>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</si>
  <si>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</si>
  <si>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</si>
  <si>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</si>
  <si>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</si>
  <si>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</si>
  <si>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</si>
  <si>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</si>
  <si>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</si>
  <si>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</si>
  <si>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</si>
  <si>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</si>
  <si>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</si>
  <si>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</si>
  <si>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</si>
  <si>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</si>
  <si>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</si>
  <si>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</si>
  <si>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</si>
  <si>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</si>
  <si>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</si>
  <si>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</si>
  <si>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</si>
  <si>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</si>
  <si>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</si>
  <si>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</si>
  <si>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</si>
  <si>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</si>
  <si>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</si>
  <si>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</si>
  <si>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</si>
  <si>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</si>
  <si>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</si>
  <si>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</si>
  <si>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</si>
  <si>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</si>
  <si>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</si>
  <si>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</si>
  <si>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</si>
  <si>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</si>
  <si>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</si>
  <si>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</si>
  <si>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</si>
  <si>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</si>
  <si>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</si>
  <si>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</si>
  <si>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</si>
  <si>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</si>
  <si>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</si>
  <si>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</si>
  <si>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</si>
  <si>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</si>
  <si>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</si>
  <si>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</si>
  <si>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</si>
  <si>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</si>
  <si>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</si>
  <si>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</si>
  <si>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</si>
  <si>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</si>
  <si>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</si>
  <si>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</si>
  <si>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</si>
  <si>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</si>
  <si>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</si>
  <si>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</si>
  <si>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</si>
  <si>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</si>
  <si>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</si>
  <si>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</si>
  <si>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</si>
  <si>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</si>
  <si>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</si>
  <si>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</si>
  <si>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</si>
  <si>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</si>
  <si>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</si>
  <si>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</si>
  <si>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</si>
  <si>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</si>
  <si>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</si>
  <si>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</si>
  <si>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</si>
  <si>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</si>
  <si>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</si>
  <si>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</si>
  <si>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</si>
  <si>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</si>
  <si>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</si>
  <si>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</si>
  <si>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</si>
  <si>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</si>
  <si>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</si>
  <si>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</si>
  <si>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</si>
  <si>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</si>
  <si>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</si>
  <si>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</si>
  <si>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</si>
  <si>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</si>
  <si>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</si>
  <si>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</si>
  <si>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</si>
  <si>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</si>
  <si>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</si>
  <si>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</si>
  <si>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</si>
  <si>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</si>
  <si>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</si>
  <si>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</si>
  <si>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</si>
  <si>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</si>
  <si>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</si>
  <si>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</si>
  <si>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</si>
  <si>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</si>
  <si>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</si>
  <si>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</si>
  <si>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</si>
  <si>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</si>
  <si>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</si>
  <si>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</si>
  <si>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</si>
  <si>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</si>
  <si>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</si>
  <si>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</si>
  <si>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</si>
  <si>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</si>
  <si>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</si>
  <si>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</si>
  <si>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</si>
  <si>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</si>
  <si>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</si>
  <si>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</si>
  <si>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</si>
  <si>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</si>
  <si>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</si>
  <si>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</si>
  <si>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</si>
  <si>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</si>
  <si>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</si>
  <si>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</si>
  <si>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</si>
  <si>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</si>
  <si>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</si>
  <si>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</si>
  <si>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</si>
  <si>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</si>
  <si>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</si>
  <si>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</si>
  <si>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</si>
  <si>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</si>
  <si>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</si>
  <si>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</si>
  <si>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</si>
  <si>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</si>
  <si>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</si>
  <si>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</si>
  <si>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</si>
  <si>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</si>
  <si>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</si>
  <si>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</si>
  <si>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</si>
  <si>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</si>
  <si>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</si>
  <si>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</si>
  <si>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</si>
  <si>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</si>
  <si>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</si>
  <si>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</si>
  <si>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</si>
  <si>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</si>
  <si>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</si>
  <si>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</si>
  <si>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</si>
  <si>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</si>
  <si>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</si>
  <si>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</si>
  <si>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</si>
  <si>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</si>
  <si>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</si>
  <si>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</si>
  <si>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</si>
  <si>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</si>
  <si>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</si>
  <si>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</si>
  <si>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</si>
  <si>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</si>
  <si>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</si>
  <si>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</si>
  <si>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</si>
  <si>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</si>
  <si>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</si>
  <si>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</si>
  <si>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</si>
  <si>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</si>
  <si>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</si>
  <si>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</si>
  <si>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</si>
  <si>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</si>
  <si>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</si>
  <si>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</si>
  <si>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</si>
  <si>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</si>
  <si>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</si>
  <si>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</si>
  <si>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</si>
  <si>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</si>
  <si>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</si>
  <si>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</si>
  <si>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</si>
  <si>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</si>
  <si>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</si>
  <si>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</si>
  <si>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</si>
  <si>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</si>
  <si>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</si>
  <si>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</si>
  <si>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</si>
  <si>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</si>
  <si>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</si>
  <si>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</si>
  <si>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</si>
  <si>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</si>
  <si>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</si>
  <si>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</si>
  <si>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</si>
  <si>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</si>
  <si>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</si>
  <si>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</si>
  <si>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</si>
  <si>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</si>
  <si>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</si>
  <si>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</si>
  <si>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</si>
  <si>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</si>
  <si>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</si>
  <si>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</si>
  <si>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</si>
  <si>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</si>
  <si>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</si>
  <si>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</si>
  <si>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</si>
  <si>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</si>
  <si>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</si>
  <si>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</si>
  <si>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</si>
  <si>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</si>
  <si>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</si>
  <si>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</si>
  <si>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</si>
  <si>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</si>
  <si>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</si>
  <si>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</si>
  <si>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</si>
  <si>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</si>
  <si>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</si>
  <si>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</si>
  <si>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</si>
  <si>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</si>
  <si>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</si>
  <si>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</si>
  <si>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</si>
  <si>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</si>
  <si>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</si>
  <si>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</si>
  <si>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</si>
  <si>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</si>
  <si>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</si>
  <si>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</si>
  <si>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</si>
  <si>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</si>
  <si>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</si>
  <si>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</si>
  <si>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</si>
  <si>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</si>
  <si>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</si>
  <si>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</si>
  <si>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</si>
  <si>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</si>
  <si>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</si>
  <si>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</si>
  <si>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</si>
  <si>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</si>
  <si>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</si>
  <si>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</si>
  <si>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</si>
  <si>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</si>
  <si>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</si>
  <si>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</si>
  <si>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</si>
  <si>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</si>
  <si>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</si>
  <si>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</si>
  <si>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</si>
  <si>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</si>
  <si>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</si>
  <si>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</si>
  <si>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</si>
  <si>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</si>
  <si>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</si>
  <si>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</si>
  <si>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</si>
  <si>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</si>
  <si>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</si>
  <si>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</si>
  <si>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</si>
  <si>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</si>
  <si>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</si>
  <si>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</si>
  <si>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</si>
  <si>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</si>
  <si>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</si>
  <si>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</si>
  <si>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</si>
  <si>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</si>
  <si>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</si>
  <si>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</si>
  <si>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</si>
  <si>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</si>
  <si>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</si>
  <si>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</si>
  <si>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</si>
  <si>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</si>
  <si>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</si>
  <si>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</si>
  <si>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</si>
  <si>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</si>
  <si>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</si>
  <si>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</si>
  <si>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</si>
  <si>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</si>
  <si>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</si>
  <si>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</si>
  <si>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</si>
  <si>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</si>
  <si>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</si>
  <si>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</si>
  <si>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</si>
  <si>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</si>
  <si>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</si>
  <si>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</si>
  <si>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</si>
  <si>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</si>
  <si>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</si>
  <si>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</si>
  <si>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</si>
  <si>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</si>
  <si>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</si>
  <si>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</si>
  <si>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</si>
  <si>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</si>
  <si>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</si>
  <si>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</si>
  <si>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</si>
  <si>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</si>
  <si>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</si>
  <si>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</si>
  <si>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</si>
  <si>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</si>
  <si>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</si>
  <si>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</si>
  <si>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</si>
  <si>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</si>
  <si>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</si>
  <si>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</si>
  <si>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</si>
  <si>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</si>
  <si>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Main Category</t>
  </si>
  <si>
    <t>Row Labels</t>
  </si>
  <si>
    <t>Grand Total</t>
  </si>
  <si>
    <t>(All)</t>
  </si>
  <si>
    <t>End Date</t>
  </si>
  <si>
    <t>Launch Date</t>
  </si>
  <si>
    <t>Count of outcomes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</si>
  <si>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</si>
  <si>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</si>
  <si>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</si>
  <si>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</si>
  <si>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</si>
  <si>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</si>
  <si>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</si>
  <si>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</si>
  <si>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</si>
  <si>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</si>
  <si>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</si>
  <si>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</si>
  <si>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</si>
  <si>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Column Labels</t>
  </si>
  <si>
    <t>Sub Category</t>
  </si>
  <si>
    <t>Category/Subcategory</t>
  </si>
  <si>
    <t>Theater Outcomes Based on Launch Date</t>
  </si>
  <si>
    <t>Launch Yr</t>
  </si>
  <si>
    <t>Goal</t>
  </si>
  <si>
    <t>Total Projects</t>
  </si>
  <si>
    <t># Successful</t>
  </si>
  <si>
    <t># Failed</t>
  </si>
  <si>
    <t># Canceled</t>
  </si>
  <si>
    <t>% Successful</t>
  </si>
  <si>
    <t>% Failed</t>
  </si>
  <si>
    <t>Less than $1,000</t>
  </si>
  <si>
    <t>Greater than 50,000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</si>
  <si>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</si>
  <si>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</si>
  <si>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</si>
  <si>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</si>
  <si>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</si>
  <si>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</si>
  <si>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</si>
  <si>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</si>
  <si>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</si>
  <si>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</si>
  <si>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% Canceled</t>
  </si>
  <si>
    <t>Days to Complete</t>
  </si>
  <si>
    <t>Less than $5,000</t>
  </si>
  <si>
    <t>Over $5,000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</si>
</sst>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top" wrapText="1"/>
    </xf>
    <xf numFmtId="9" fontId="0" fillId="0" borderId="0" xfId="0" applyNumberFormat="1"/>
    <xf numFmtId="164" fontId="3" fillId="0" borderId="0" xfId="0" applyNumberFormat="1" applyFont="1"/>
    <xf numFmtId="0" fontId="0" fillId="0" borderId="0" xfId="0" pivotButton="1"/>
    <xf numFmtId="165" fontId="0" fillId="0" borderId="0" xfId="1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/>
    <xf numFmtId="1" fontId="0" fillId="0" borderId="0" xfId="1" applyNumberFormat="1" applyFon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0" quotePrefix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 wrapText="1"/>
    </xf>
    <xf numFmtId="10" fontId="5" fillId="0" borderId="0" xfId="2" applyNumberFormat="1" applyFont="1" applyAlignment="1">
      <alignment horizontal="center" vertical="center" wrapText="1"/>
    </xf>
    <xf numFmtId="10" fontId="0" fillId="0" borderId="0" xfId="2" applyNumberFormat="1" applyFont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quotePrefix="1" applyFont="1" applyAlignment="1">
      <alignment horizontal="center"/>
    </xf>
    <xf numFmtId="9" fontId="4" fillId="0" borderId="0" xfId="2" applyFont="1"/>
    <xf numFmtId="9" fontId="4" fillId="2" borderId="0" xfId="2" applyFont="1" applyFill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5911041933711774"/>
          <c:y val="2.6578073089700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'Outcomes-Goals'!$F$1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'Outcomes-Goals'!$A$2:$A$13</c:f>
              <c:strCache>
                <c:ptCount val="12"/>
                <c:pt idx="0">
                  <c:v>Less than $1,000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'Outcomes-Goals'!$F$2:$F$13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46-4116-A024-79DBBCB99341}"/>
            </c:ext>
          </c:extLst>
        </c:ser>
        <c:ser>
          <c:idx val="5"/>
          <c:order val="5"/>
          <c:tx>
            <c:strRef>
              <c:f>'Outcomes-Goals'!$G$1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'Outcomes-Goals'!$A$2:$A$13</c:f>
              <c:strCache>
                <c:ptCount val="12"/>
                <c:pt idx="0">
                  <c:v>Less than $1,000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'Outcomes-Goals'!$G$2:$G$13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46-4116-A024-79DBBCB99341}"/>
            </c:ext>
          </c:extLst>
        </c:ser>
        <c:ser>
          <c:idx val="6"/>
          <c:order val="6"/>
          <c:tx>
            <c:strRef>
              <c:f>'Outcomes-Goals'!$H$1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'Outcomes-Goals'!$A$2:$A$13</c:f>
              <c:strCache>
                <c:ptCount val="12"/>
                <c:pt idx="0">
                  <c:v>Less than $1,000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'Outcomes-Goals'!$H$2:$H$13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46-4116-A024-79DBBCB9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280336"/>
        <c:axId val="164052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'Outcomes-Goals'!$B$1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'Outcomes-Goals'!$B$2:$B$13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B46-4116-A024-79DBBCB9934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'Outcomes-Goals'!$C$1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'Outcomes-Goals'!$C$2:$C$13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B46-4116-A024-79DBBCB9934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'Outcomes-Goals'!$D$1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'Outcomes-Goals'!$D$2:$D$13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B46-4116-A024-79DBBCB9934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'Outcomes-Goals'!$E$2:$E$13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B46-4116-A024-79DBBCB99341}"/>
                  </c:ext>
                </c:extLst>
              </c15:ser>
            </c15:filteredLineSeries>
          </c:ext>
        </c:extLst>
      </c:lineChart>
      <c:catAx>
        <c:axId val="20182803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6192"/>
        <c:crosses val="autoZero"/>
        <c:auto val="1"/>
        <c:lblAlgn val="ctr"/>
        <c:lblOffset val="100"/>
        <c:noMultiLvlLbl val="0"/>
      </c:catAx>
      <c:valAx>
        <c:axId val="164052619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2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[Kickstarter_Challenge.xlsx]Outcomes-LDate!PivotTable1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'Outcomes-LDate'!$B$6:$B$7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'Outcomes-LDate'!$A$8:$A$20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2-4969-9EFD-E9377078DAB7}"/>
            </c:ext>
          </c:extLst>
        </c:ser>
        <c:ser>
          <c:idx val="1"/>
          <c:order val="1"/>
          <c:tx>
            <c:strRef>
              <c:f>'Outcomes-LDate'!$C$6:$C$7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'Outcomes-LDate'!$A$8:$A$20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2-4969-9EFD-E9377078DAB7}"/>
            </c:ext>
          </c:extLst>
        </c:ser>
        <c:ser>
          <c:idx val="2"/>
          <c:order val="2"/>
          <c:tx>
            <c:strRef>
              <c:f>'Outcomes-LDate'!$D$6:$D$7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'Outcomes-LDate'!$A$8:$A$20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'Outcomes-LDate'!$D$8:$D$20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2-4969-9EFD-E9377078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594879"/>
        <c:axId val="1233687999"/>
      </c:lineChart>
      <c:catAx>
        <c:axId val="132159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687999"/>
        <c:crosses val="autoZero"/>
        <c:auto val="1"/>
        <c:lblAlgn val="ctr"/>
        <c:lblOffset val="100"/>
        <c:noMultiLvlLbl val="0"/>
      </c:catAx>
      <c:valAx>
        <c:axId val="123368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9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0</xdr:row>
      <xdr:rowOff>44450</xdr:rowOff>
    </xdr:from>
    <xdr:to>
      <xdr:col>22</xdr:col>
      <xdr:colOff>311150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79680-7C99-4F81-9CE5-23D6C972E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5</xdr:row>
      <xdr:rowOff>3810</xdr:rowOff>
    </xdr:from>
    <xdr:to>
      <xdr:col>15</xdr:col>
      <xdr:colOff>754380</xdr:colOff>
      <xdr:row>26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1A13A-0BA7-45EB-8C5B-BA1C9606D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Blake" refreshedDate="44021.846830902781" createdVersion="6" refreshedVersion="6" minRefreshableVersion="3" recordCount="4114" xr:uid="{419163A1-E6F0-4BCC-B45A-178FE48EDFEE}">
  <cacheSource type="worksheet">
    <worksheetSource ref="A1:U4115" sheet="Data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End Dat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164">
      <sharedItems containsSemiMixedTypes="0" containsString="0" containsNumber="1" minValue="0" maxValue="3304"/>
    </cacheField>
    <cacheField name="Main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x v="0"/>
    <b v="0"/>
    <n v="182"/>
    <b v="1"/>
    <s v="film &amp; video/television"/>
    <n v="1.3685882352941177"/>
    <n v="63.92"/>
    <x v="0"/>
    <x v="0"/>
  </r>
  <r>
    <x v="1"/>
    <x v="1"/>
    <s v="A Hannibal TV Show Fan Convention and Art Collective"/>
    <n v="10275"/>
    <n v="14653"/>
    <x v="0"/>
    <x v="0"/>
    <s v="USD"/>
    <n v="1488464683"/>
    <x v="1"/>
    <x v="1"/>
    <x v="1"/>
    <b v="0"/>
    <n v="79"/>
    <b v="1"/>
    <s v="film &amp; video/television"/>
    <n v="1.4260827250608272"/>
    <n v="185.48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x v="2"/>
    <x v="2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x v="3"/>
    <x v="3"/>
    <x v="3"/>
    <b v="0"/>
    <n v="150"/>
    <b v="1"/>
    <s v="film &amp; video/television"/>
    <n v="1.0389999999999999"/>
    <n v="69.27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4"/>
    <x v="4"/>
    <b v="0"/>
    <n v="284"/>
    <b v="1"/>
    <s v="film &amp; video/television"/>
    <n v="1.2299154545454545"/>
    <n v="190.5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x v="5"/>
    <x v="5"/>
    <b v="0"/>
    <n v="47"/>
    <b v="1"/>
    <s v="film &amp; video/television"/>
    <n v="1.0977744436109027"/>
    <n v="93.4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6"/>
    <x v="6"/>
    <b v="0"/>
    <n v="58"/>
    <b v="1"/>
    <s v="film &amp; video/television"/>
    <n v="1.064875"/>
    <n v="146.88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7"/>
    <x v="7"/>
    <b v="0"/>
    <n v="57"/>
    <b v="1"/>
    <s v="film &amp; video/television"/>
    <n v="1.0122222222222221"/>
    <n v="159.82"/>
    <x v="0"/>
    <x v="0"/>
  </r>
  <r>
    <x v="8"/>
    <x v="8"/>
    <s v="Help us raise the funds to film our pilot episode!"/>
    <n v="3500"/>
    <n v="3501.52"/>
    <x v="0"/>
    <x v="0"/>
    <s v="USD"/>
    <n v="1460754000"/>
    <x v="8"/>
    <x v="8"/>
    <x v="8"/>
    <b v="0"/>
    <n v="12"/>
    <b v="1"/>
    <s v="film &amp; video/television"/>
    <n v="1.0004342857142856"/>
    <n v="291.79000000000002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9"/>
    <x v="9"/>
    <b v="0"/>
    <n v="20"/>
    <b v="1"/>
    <s v="film &amp; video/television"/>
    <n v="1.2599800000000001"/>
    <n v="31.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10"/>
    <x v="10"/>
    <b v="0"/>
    <n v="19"/>
    <b v="1"/>
    <s v="film &amp; video/television"/>
    <n v="1.0049999999999999"/>
    <n v="158.6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11"/>
    <x v="11"/>
    <b v="0"/>
    <n v="75"/>
    <b v="1"/>
    <s v="film &amp; video/television"/>
    <n v="1.2050000000000001"/>
    <n v="80.33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12"/>
    <x v="12"/>
    <b v="0"/>
    <n v="827"/>
    <b v="1"/>
    <s v="film &amp; video/television"/>
    <n v="1.6529333333333334"/>
    <n v="59.96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x v="13"/>
    <x v="13"/>
    <x v="13"/>
    <b v="0"/>
    <n v="51"/>
    <b v="1"/>
    <s v="film &amp; video/television"/>
    <n v="1.5997142857142856"/>
    <n v="109.78"/>
    <x v="0"/>
    <x v="0"/>
  </r>
  <r>
    <x v="14"/>
    <x v="14"/>
    <s v="A highly charged post apocalyptic sci fi series that pulls no punches!"/>
    <n v="6000"/>
    <n v="6056"/>
    <x v="0"/>
    <x v="2"/>
    <s v="AUD"/>
    <n v="1405259940"/>
    <x v="14"/>
    <x v="14"/>
    <x v="14"/>
    <b v="0"/>
    <n v="41"/>
    <b v="1"/>
    <s v="film &amp; video/television"/>
    <n v="1.0093333333333334"/>
    <n v="147.71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15"/>
    <x v="15"/>
    <b v="0"/>
    <n v="98"/>
    <b v="1"/>
    <s v="film &amp; video/television"/>
    <n v="1.0660000000000001"/>
    <n v="21.76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16"/>
    <x v="16"/>
    <b v="0"/>
    <n v="70"/>
    <b v="1"/>
    <s v="film &amp; video/television"/>
    <n v="1.0024166666666667"/>
    <n v="171.84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17"/>
    <x v="17"/>
    <b v="0"/>
    <n v="36"/>
    <b v="1"/>
    <s v="film &amp; video/television"/>
    <n v="1.0066666666666666"/>
    <n v="41.94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x v="18"/>
    <x v="18"/>
    <b v="0"/>
    <n v="342"/>
    <b v="1"/>
    <s v="film &amp; video/television"/>
    <n v="1.0632110000000001"/>
    <n v="93.26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19"/>
    <x v="19"/>
    <b v="0"/>
    <n v="22"/>
    <b v="1"/>
    <s v="film &amp; video/television"/>
    <n v="1.4529411764705882"/>
    <n v="56.14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x v="20"/>
    <x v="20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21"/>
    <x v="21"/>
    <b v="0"/>
    <n v="101"/>
    <b v="1"/>
    <s v="film &amp; video/television"/>
    <n v="1.0913513513513513"/>
    <n v="199.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x v="22"/>
    <x v="22"/>
    <x v="22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x v="23"/>
    <x v="23"/>
    <b v="0"/>
    <n v="23"/>
    <b v="1"/>
    <s v="film &amp; video/television"/>
    <n v="1.1850000000000001"/>
    <n v="103.04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x v="24"/>
    <x v="24"/>
    <x v="24"/>
    <b v="0"/>
    <n v="574"/>
    <b v="1"/>
    <s v="film &amp; video/television"/>
    <n v="1.0880768571428572"/>
    <n v="66.349999999999994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x v="25"/>
    <x v="25"/>
    <b v="0"/>
    <n v="14"/>
    <b v="1"/>
    <s v="film &amp; video/television"/>
    <n v="1.3333333333333333"/>
    <n v="57.14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x v="26"/>
    <x v="26"/>
    <x v="26"/>
    <b v="0"/>
    <n v="19"/>
    <b v="1"/>
    <s v="film &amp; video/television"/>
    <n v="1.552"/>
    <n v="102.11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x v="27"/>
    <x v="27"/>
    <b v="0"/>
    <n v="150"/>
    <b v="1"/>
    <s v="film &amp; video/television"/>
    <n v="1.1172500000000001"/>
    <n v="148.9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x v="28"/>
    <x v="28"/>
    <x v="28"/>
    <b v="0"/>
    <n v="71"/>
    <b v="1"/>
    <s v="film &amp; video/television"/>
    <n v="1.0035000000000001"/>
    <n v="169.61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29"/>
    <x v="29"/>
    <b v="0"/>
    <n v="117"/>
    <b v="1"/>
    <s v="film &amp; video/television"/>
    <n v="1.2333333333333334"/>
    <n v="31.62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x v="30"/>
    <x v="30"/>
    <b v="0"/>
    <n v="53"/>
    <b v="1"/>
    <s v="film &amp; video/television"/>
    <n v="1.0129975"/>
    <n v="76.45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x v="31"/>
    <x v="31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32"/>
    <x v="32"/>
    <b v="0"/>
    <n v="89"/>
    <b v="1"/>
    <s v="film &amp; video/television"/>
    <n v="1.0024604569420035"/>
    <n v="320.4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33"/>
    <x v="33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34"/>
    <x v="34"/>
    <b v="0"/>
    <n v="68"/>
    <b v="1"/>
    <s v="film &amp; video/television"/>
    <n v="1.3046153846153845"/>
    <n v="49.88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x v="35"/>
    <x v="35"/>
    <x v="35"/>
    <b v="0"/>
    <n v="28"/>
    <b v="1"/>
    <s v="film &amp; video/television"/>
    <n v="1.665"/>
    <n v="59.46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x v="36"/>
    <x v="36"/>
    <x v="36"/>
    <b v="0"/>
    <n v="44"/>
    <b v="1"/>
    <s v="film &amp; video/television"/>
    <n v="1.4215"/>
    <n v="193.84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37"/>
    <x v="37"/>
    <b v="0"/>
    <n v="253"/>
    <b v="1"/>
    <s v="film &amp; video/television"/>
    <n v="1.8344090909090909"/>
    <n v="159.51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x v="38"/>
    <x v="38"/>
    <b v="0"/>
    <n v="66"/>
    <b v="1"/>
    <s v="film &amp; video/television"/>
    <n v="1.1004"/>
    <n v="41.6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39"/>
    <x v="39"/>
    <b v="0"/>
    <n v="217"/>
    <b v="1"/>
    <s v="film &amp; video/television"/>
    <n v="1.3098000000000001"/>
    <n v="150.9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40"/>
    <x v="40"/>
    <b v="0"/>
    <n v="16"/>
    <b v="1"/>
    <s v="film &amp; video/television"/>
    <n v="1.0135000000000001"/>
    <n v="126.69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41"/>
    <x v="41"/>
    <b v="0"/>
    <n v="19"/>
    <b v="1"/>
    <s v="film &amp; video/television"/>
    <n v="1"/>
    <n v="105.26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42"/>
    <x v="42"/>
    <b v="0"/>
    <n v="169"/>
    <b v="1"/>
    <s v="film &amp; video/television"/>
    <n v="1.4185714285714286"/>
    <n v="117.51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43"/>
    <x v="43"/>
    <b v="0"/>
    <n v="263"/>
    <b v="1"/>
    <s v="film &amp; video/television"/>
    <n v="3.0865999999999998"/>
    <n v="117.36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44"/>
    <x v="44"/>
    <b v="0"/>
    <n v="15"/>
    <b v="1"/>
    <s v="film &amp; video/television"/>
    <n v="1"/>
    <n v="133.33000000000001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x v="45"/>
    <x v="45"/>
    <b v="0"/>
    <n v="61"/>
    <b v="1"/>
    <s v="film &amp; video/television"/>
    <n v="1.2"/>
    <n v="98.36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x v="46"/>
    <x v="46"/>
    <x v="46"/>
    <b v="0"/>
    <n v="45"/>
    <b v="1"/>
    <s v="film &amp; video/television"/>
    <n v="1.0416666666666667"/>
    <n v="194.44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47"/>
    <x v="47"/>
    <b v="0"/>
    <n v="70"/>
    <b v="1"/>
    <s v="film &amp; video/television"/>
    <n v="1.0761100000000001"/>
    <n v="76.87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x v="48"/>
    <x v="48"/>
    <b v="0"/>
    <n v="38"/>
    <b v="1"/>
    <s v="film &amp; video/television"/>
    <n v="1.0794999999999999"/>
    <n v="56.82"/>
    <x v="0"/>
    <x v="0"/>
  </r>
  <r>
    <x v="49"/>
    <x v="49"/>
    <s v="Driving Jersey is real people telling real stories."/>
    <n v="12000"/>
    <n v="12000"/>
    <x v="0"/>
    <x v="0"/>
    <s v="USD"/>
    <n v="1445660045"/>
    <x v="49"/>
    <x v="49"/>
    <x v="49"/>
    <b v="0"/>
    <n v="87"/>
    <b v="1"/>
    <s v="film &amp; video/television"/>
    <n v="1"/>
    <n v="137.9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x v="50"/>
    <x v="50"/>
    <b v="0"/>
    <n v="22"/>
    <b v="1"/>
    <s v="film &amp; video/television"/>
    <n v="1"/>
    <n v="27.27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51"/>
    <x v="51"/>
    <b v="0"/>
    <n v="119"/>
    <b v="1"/>
    <s v="film &amp; video/television"/>
    <n v="1.2801818181818181"/>
    <n v="118.34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52"/>
    <x v="52"/>
    <b v="0"/>
    <n v="52"/>
    <b v="1"/>
    <s v="film &amp; video/television"/>
    <n v="1.1620999999999999"/>
    <n v="223.48"/>
    <x v="0"/>
    <x v="0"/>
  </r>
  <r>
    <x v="53"/>
    <x v="53"/>
    <s v="Delicious TV's Vegan Mashup launching season two on public television"/>
    <n v="3000"/>
    <n v="3289"/>
    <x v="0"/>
    <x v="0"/>
    <s v="USD"/>
    <n v="1396648800"/>
    <x v="53"/>
    <x v="53"/>
    <x v="53"/>
    <b v="0"/>
    <n v="117"/>
    <b v="1"/>
    <s v="film &amp; video/television"/>
    <n v="1.0963333333333334"/>
    <n v="28.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54"/>
    <x v="54"/>
    <b v="0"/>
    <n v="52"/>
    <b v="1"/>
    <s v="film &amp; video/television"/>
    <n v="1.01"/>
    <n v="194.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55"/>
    <x v="55"/>
    <b v="0"/>
    <n v="86"/>
    <b v="1"/>
    <s v="film &amp; video/television"/>
    <n v="1.2895348837209302"/>
    <n v="128.94999999999999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x v="56"/>
    <x v="56"/>
    <x v="56"/>
    <b v="0"/>
    <n v="174"/>
    <b v="1"/>
    <s v="film &amp; video/television"/>
    <n v="1.0726249999999999"/>
    <n v="49.32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x v="57"/>
    <x v="57"/>
    <b v="0"/>
    <n v="69"/>
    <b v="1"/>
    <s v="film &amp; video/television"/>
    <n v="1.0189999999999999"/>
    <n v="221.52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x v="58"/>
    <x v="58"/>
    <x v="58"/>
    <b v="0"/>
    <n v="75"/>
    <b v="1"/>
    <s v="film &amp; video/television"/>
    <n v="1.0290999999999999"/>
    <n v="137.21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59"/>
    <x v="59"/>
    <b v="0"/>
    <n v="33"/>
    <b v="1"/>
    <s v="film &amp; video/television"/>
    <n v="1.0012570000000001"/>
    <n v="606.82000000000005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x v="60"/>
    <x v="60"/>
    <x v="60"/>
    <b v="0"/>
    <n v="108"/>
    <b v="1"/>
    <s v="film &amp; video/shorts"/>
    <n v="1.0329622222222221"/>
    <n v="43.04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61"/>
    <x v="61"/>
    <b v="0"/>
    <n v="23"/>
    <b v="1"/>
    <s v="film &amp; video/shorts"/>
    <n v="1.4830000000000001"/>
    <n v="322.39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62"/>
    <x v="62"/>
    <b v="0"/>
    <n v="48"/>
    <b v="1"/>
    <s v="film &amp; video/shorts"/>
    <n v="1.5473333333333332"/>
    <n v="96.71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63"/>
    <x v="63"/>
    <b v="0"/>
    <n v="64"/>
    <b v="1"/>
    <s v="film &amp; video/shorts"/>
    <n v="1.1351849999999999"/>
    <n v="35.47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64"/>
    <x v="64"/>
    <b v="0"/>
    <n v="24"/>
    <b v="1"/>
    <s v="film &amp; video/shorts"/>
    <n v="1.7333333333333334"/>
    <n v="86.67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x v="65"/>
    <x v="65"/>
    <x v="65"/>
    <b v="0"/>
    <n v="57"/>
    <b v="1"/>
    <s v="film &amp; video/shorts"/>
    <n v="1.0752857142857142"/>
    <n v="132.05000000000001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x v="66"/>
    <x v="66"/>
    <x v="66"/>
    <b v="0"/>
    <n v="26"/>
    <b v="1"/>
    <s v="film &amp; video/shorts"/>
    <n v="1.1859999999999999"/>
    <n v="91.23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x v="67"/>
    <x v="67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68"/>
    <x v="68"/>
    <b v="0"/>
    <n v="36"/>
    <b v="1"/>
    <s v="film &amp; video/shorts"/>
    <n v="1.2716666666666667"/>
    <n v="21.19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69"/>
    <x v="69"/>
    <b v="0"/>
    <n v="178"/>
    <b v="1"/>
    <s v="film &amp; video/shorts"/>
    <n v="1.109423"/>
    <n v="62.33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70"/>
    <x v="70"/>
    <b v="0"/>
    <n v="17"/>
    <b v="1"/>
    <s v="film &amp; video/shorts"/>
    <n v="1.272"/>
    <n v="37.409999999999997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71"/>
    <x v="71"/>
    <b v="0"/>
    <n v="32"/>
    <b v="1"/>
    <s v="film &amp; video/shorts"/>
    <n v="1.2394444444444443"/>
    <n v="69.72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72"/>
    <x v="72"/>
    <b v="0"/>
    <n v="41"/>
    <b v="1"/>
    <s v="film &amp; video/shorts"/>
    <n v="1.084090909090909"/>
    <n v="58.17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73"/>
    <x v="73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74"/>
    <x v="74"/>
    <b v="0"/>
    <n v="29"/>
    <b v="1"/>
    <s v="film &amp; video/shorts"/>
    <n v="1.1293199999999999"/>
    <n v="19.47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x v="75"/>
    <x v="75"/>
    <x v="75"/>
    <b v="0"/>
    <n v="47"/>
    <b v="1"/>
    <s v="film &amp; video/shorts"/>
    <n v="1.1542857142857144"/>
    <n v="85.96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x v="76"/>
    <x v="76"/>
    <b v="0"/>
    <n v="15"/>
    <b v="1"/>
    <s v="film &amp; video/shorts"/>
    <n v="1.5333333333333334"/>
    <n v="30.67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x v="77"/>
    <x v="77"/>
    <x v="77"/>
    <b v="0"/>
    <n v="26"/>
    <b v="1"/>
    <s v="film &amp; video/shorts"/>
    <n v="3.9249999999999998"/>
    <n v="60.3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78"/>
    <x v="78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x v="79"/>
    <x v="79"/>
    <x v="79"/>
    <b v="0"/>
    <n v="41"/>
    <b v="1"/>
    <s v="film &amp; video/shorts"/>
    <n v="1.27"/>
    <n v="40.270000000000003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x v="80"/>
    <x v="80"/>
    <x v="80"/>
    <b v="0"/>
    <n v="47"/>
    <b v="1"/>
    <s v="film &amp; video/shorts"/>
    <n v="1.0725"/>
    <n v="273.83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x v="81"/>
    <x v="81"/>
    <b v="0"/>
    <n v="28"/>
    <b v="1"/>
    <s v="film &amp; video/shorts"/>
    <n v="1.98"/>
    <n v="53.04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82"/>
    <x v="82"/>
    <b v="0"/>
    <n v="100"/>
    <b v="1"/>
    <s v="film &amp; video/shorts"/>
    <n v="1.0001249999999999"/>
    <n v="40.01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x v="83"/>
    <x v="83"/>
    <b v="0"/>
    <n v="13"/>
    <b v="1"/>
    <s v="film &amp; video/shorts"/>
    <n v="1.0249999999999999"/>
    <n v="15.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x v="84"/>
    <x v="84"/>
    <b v="0"/>
    <n v="7"/>
    <b v="1"/>
    <s v="film &amp; video/shorts"/>
    <n v="1"/>
    <n v="71.430000000000007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x v="85"/>
    <x v="85"/>
    <b v="0"/>
    <n v="21"/>
    <b v="1"/>
    <s v="film &amp; video/shorts"/>
    <n v="1.2549999999999999"/>
    <n v="71.709999999999994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86"/>
    <x v="86"/>
    <b v="0"/>
    <n v="17"/>
    <b v="1"/>
    <s v="film &amp; video/shorts"/>
    <n v="1.0646666666666667"/>
    <n v="375.76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x v="87"/>
    <x v="87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88"/>
    <x v="88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x v="89"/>
    <x v="89"/>
    <b v="0"/>
    <n v="56"/>
    <b v="1"/>
    <s v="film &amp; video/shorts"/>
    <n v="1.1506666666666667"/>
    <n v="123.29"/>
    <x v="0"/>
    <x v="1"/>
  </r>
  <r>
    <x v="90"/>
    <x v="90"/>
    <s v="We're looking for funding to help submit a short film to film festivals."/>
    <n v="500"/>
    <n v="502"/>
    <x v="0"/>
    <x v="0"/>
    <s v="USD"/>
    <n v="1310454499"/>
    <x v="90"/>
    <x v="90"/>
    <x v="90"/>
    <b v="0"/>
    <n v="16"/>
    <b v="1"/>
    <s v="film &amp; video/shorts"/>
    <n v="1.004"/>
    <n v="31.38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91"/>
    <x v="91"/>
    <b v="0"/>
    <n v="46"/>
    <b v="1"/>
    <s v="film &amp; video/shorts"/>
    <n v="1.2"/>
    <n v="78.260000000000005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92"/>
    <x v="92"/>
    <b v="0"/>
    <n v="43"/>
    <b v="1"/>
    <s v="film &amp; video/shorts"/>
    <n v="1.052"/>
    <n v="122.3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93"/>
    <x v="93"/>
    <b v="0"/>
    <n v="15"/>
    <b v="1"/>
    <s v="film &amp; video/shorts"/>
    <n v="1.1060000000000001"/>
    <n v="73.73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x v="94"/>
    <x v="94"/>
    <b v="0"/>
    <n v="12"/>
    <b v="1"/>
    <s v="film &amp; video/shorts"/>
    <n v="1.04"/>
    <n v="21.67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95"/>
    <x v="95"/>
    <b v="0"/>
    <n v="21"/>
    <b v="1"/>
    <s v="film &amp; video/shorts"/>
    <n v="1.3142857142857143"/>
    <n v="21.9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96"/>
    <x v="96"/>
    <b v="0"/>
    <n v="34"/>
    <b v="1"/>
    <s v="film &amp; video/shorts"/>
    <n v="1.1466666666666667"/>
    <n v="50.59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97"/>
    <x v="97"/>
    <b v="0"/>
    <n v="8"/>
    <b v="1"/>
    <s v="film &amp; video/shorts"/>
    <n v="1.0625"/>
    <n v="53.13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98"/>
    <x v="98"/>
    <b v="0"/>
    <n v="60"/>
    <b v="1"/>
    <s v="film &amp; video/shorts"/>
    <n v="1.0625"/>
    <n v="56.67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x v="99"/>
    <x v="99"/>
    <x v="99"/>
    <b v="0"/>
    <n v="39"/>
    <b v="1"/>
    <s v="film &amp; video/shorts"/>
    <n v="1.0601933333333333"/>
    <n v="40.78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100"/>
    <x v="100"/>
    <b v="0"/>
    <n v="26"/>
    <b v="1"/>
    <s v="film &amp; video/shorts"/>
    <n v="1"/>
    <n v="192.31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101"/>
    <x v="101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x v="102"/>
    <x v="102"/>
    <b v="0"/>
    <n v="65"/>
    <b v="1"/>
    <s v="film &amp; video/shorts"/>
    <n v="1.2775000000000001"/>
    <n v="117.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x v="103"/>
    <x v="103"/>
    <x v="103"/>
    <b v="0"/>
    <n v="49"/>
    <b v="1"/>
    <s v="film &amp; video/shorts"/>
    <n v="1.0515384615384615"/>
    <n v="27.9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x v="104"/>
    <x v="104"/>
    <x v="104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x v="105"/>
    <x v="105"/>
    <b v="0"/>
    <n v="60"/>
    <b v="1"/>
    <s v="film &amp; video/shorts"/>
    <n v="1.074090909090909"/>
    <n v="39.380000000000003"/>
    <x v="0"/>
    <x v="1"/>
  </r>
  <r>
    <x v="106"/>
    <x v="106"/>
    <s v="A Boy. A Girl. A Car. A Serial Killer."/>
    <n v="5000"/>
    <n v="5025"/>
    <x v="0"/>
    <x v="0"/>
    <s v="USD"/>
    <n v="1333391901"/>
    <x v="106"/>
    <x v="106"/>
    <x v="106"/>
    <b v="0"/>
    <n v="27"/>
    <b v="1"/>
    <s v="film &amp; video/shorts"/>
    <n v="1.0049999999999999"/>
    <n v="186.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107"/>
    <x v="107"/>
    <b v="0"/>
    <n v="69"/>
    <b v="1"/>
    <s v="film &amp; video/shorts"/>
    <n v="1.0246666666666666"/>
    <n v="111.38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x v="108"/>
    <x v="108"/>
    <b v="0"/>
    <n v="47"/>
    <b v="1"/>
    <s v="film &amp; video/shorts"/>
    <n v="2.4666666666666668"/>
    <n v="78.72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x v="109"/>
    <x v="109"/>
    <b v="0"/>
    <n v="47"/>
    <b v="1"/>
    <s v="film &amp; video/shorts"/>
    <n v="2.1949999999999998"/>
    <n v="46.7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x v="110"/>
    <x v="110"/>
    <b v="0"/>
    <n v="26"/>
    <b v="1"/>
    <s v="film &amp; video/shorts"/>
    <n v="1.3076923076923077"/>
    <n v="65.38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x v="111"/>
    <x v="111"/>
    <b v="0"/>
    <n v="53"/>
    <b v="1"/>
    <s v="film &amp; video/shorts"/>
    <n v="1.5457142857142858"/>
    <n v="102.08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112"/>
    <x v="112"/>
    <b v="0"/>
    <n v="81"/>
    <b v="1"/>
    <s v="film &amp; video/shorts"/>
    <n v="1.04"/>
    <n v="64.2"/>
    <x v="0"/>
    <x v="1"/>
  </r>
  <r>
    <x v="113"/>
    <x v="113"/>
    <s v="A living memorial for all those dealing with trauma, grief and loss."/>
    <n v="5000"/>
    <n v="7050"/>
    <x v="0"/>
    <x v="0"/>
    <s v="USD"/>
    <n v="1312642800"/>
    <x v="113"/>
    <x v="113"/>
    <x v="113"/>
    <b v="0"/>
    <n v="78"/>
    <b v="1"/>
    <s v="film &amp; video/shorts"/>
    <n v="1.41"/>
    <n v="90.38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114"/>
    <x v="114"/>
    <b v="0"/>
    <n v="35"/>
    <b v="1"/>
    <s v="film &amp; video/shorts"/>
    <n v="1.0333333333333334"/>
    <n v="88.57"/>
    <x v="0"/>
    <x v="1"/>
  </r>
  <r>
    <x v="115"/>
    <x v="115"/>
    <s v="Never judge a book (or a lover) by their cover."/>
    <n v="450"/>
    <n v="632"/>
    <x v="0"/>
    <x v="0"/>
    <s v="USD"/>
    <n v="1328377444"/>
    <x v="115"/>
    <x v="115"/>
    <x v="115"/>
    <b v="0"/>
    <n v="22"/>
    <b v="1"/>
    <s v="film &amp; video/shorts"/>
    <n v="1.4044444444444444"/>
    <n v="28.73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116"/>
    <x v="116"/>
    <b v="0"/>
    <n v="57"/>
    <b v="1"/>
    <s v="film &amp; video/shorts"/>
    <n v="1.1365714285714286"/>
    <n v="69.790000000000006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117"/>
    <x v="117"/>
    <b v="0"/>
    <n v="27"/>
    <b v="1"/>
    <s v="film &amp; video/shorts"/>
    <n v="1.0049377777777779"/>
    <n v="167.49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x v="118"/>
    <x v="118"/>
    <x v="118"/>
    <b v="0"/>
    <n v="39"/>
    <b v="1"/>
    <s v="film &amp; video/shorts"/>
    <n v="1.1303159999999999"/>
    <n v="144.91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119"/>
    <x v="119"/>
    <b v="0"/>
    <n v="37"/>
    <b v="1"/>
    <s v="film &amp; video/shorts"/>
    <n v="1.0455692307692308"/>
    <n v="91.84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120"/>
    <x v="120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121"/>
    <x v="121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x v="122"/>
    <x v="122"/>
    <x v="122"/>
    <b v="0"/>
    <n v="0"/>
    <b v="0"/>
    <s v="film &amp; video/science fiction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123"/>
    <x v="123"/>
    <b v="0"/>
    <n v="6"/>
    <b v="0"/>
    <s v="film &amp; video/science fiction"/>
    <n v="2.7454545454545453E-3"/>
    <n v="25.17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x v="124"/>
    <x v="124"/>
    <b v="0"/>
    <n v="0"/>
    <b v="0"/>
    <s v="film &amp; video/science fiction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125"/>
    <x v="125"/>
    <b v="0"/>
    <n v="6"/>
    <b v="0"/>
    <s v="film &amp; video/science fiction"/>
    <n v="0.14000000000000001"/>
    <n v="11.67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126"/>
    <x v="126"/>
    <b v="0"/>
    <n v="13"/>
    <b v="0"/>
    <s v="film &amp; video/science fiction"/>
    <n v="5.5480000000000002E-2"/>
    <n v="106.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127"/>
    <x v="127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x v="128"/>
    <x v="128"/>
    <x v="128"/>
    <b v="0"/>
    <n v="6"/>
    <b v="0"/>
    <s v="film &amp; video/science fiction"/>
    <n v="1.8669999999999999E-2"/>
    <n v="311.17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129"/>
    <x v="129"/>
    <b v="0"/>
    <n v="0"/>
    <b v="0"/>
    <s v="film &amp; video/science fiction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130"/>
    <x v="130"/>
    <b v="0"/>
    <n v="0"/>
    <b v="0"/>
    <s v="film &amp; video/science fiction"/>
    <n v="0"/>
    <n v="0"/>
    <x v="0"/>
    <x v="2"/>
  </r>
  <r>
    <x v="131"/>
    <x v="131"/>
    <s v="I"/>
    <n v="1200"/>
    <n v="0"/>
    <x v="1"/>
    <x v="0"/>
    <s v="USD"/>
    <n v="1467763200"/>
    <x v="131"/>
    <x v="131"/>
    <x v="131"/>
    <b v="0"/>
    <n v="0"/>
    <b v="0"/>
    <s v="film &amp; video/science fiction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132"/>
    <x v="132"/>
    <b v="0"/>
    <n v="81"/>
    <b v="0"/>
    <s v="film &amp; video/science fiction"/>
    <n v="9.5687499999999995E-2"/>
    <n v="94.51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x v="133"/>
    <x v="133"/>
    <x v="133"/>
    <b v="0"/>
    <n v="0"/>
    <b v="0"/>
    <s v="film &amp; video/science fiction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x v="134"/>
    <x v="134"/>
    <x v="134"/>
    <b v="0"/>
    <n v="0"/>
    <b v="0"/>
    <s v="film &amp; video/science fiction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x v="135"/>
    <x v="135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136"/>
    <x v="136"/>
    <b v="0"/>
    <n v="0"/>
    <b v="0"/>
    <s v="film &amp; video/science fiction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137"/>
    <x v="137"/>
    <b v="0"/>
    <n v="0"/>
    <b v="0"/>
    <s v="film &amp; video/science fiction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138"/>
    <x v="138"/>
    <b v="0"/>
    <n v="58"/>
    <b v="0"/>
    <s v="film &amp; video/science fiction"/>
    <n v="3.1413333333333335E-2"/>
    <n v="81.239999999999995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x v="139"/>
    <x v="139"/>
    <x v="139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140"/>
    <x v="140"/>
    <b v="0"/>
    <n v="0"/>
    <b v="0"/>
    <s v="film &amp; video/science fiction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x v="141"/>
    <x v="141"/>
    <b v="0"/>
    <n v="28"/>
    <b v="0"/>
    <s v="film &amp; video/science fiction"/>
    <n v="0.10775"/>
    <n v="46.18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x v="142"/>
    <x v="142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x v="143"/>
    <x v="143"/>
    <b v="0"/>
    <n v="0"/>
    <b v="0"/>
    <s v="film &amp; video/science fiction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x v="144"/>
    <x v="144"/>
    <b v="0"/>
    <n v="37"/>
    <b v="0"/>
    <s v="film &amp; video/science fiction"/>
    <n v="0.27600000000000002"/>
    <n v="55.9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145"/>
    <x v="145"/>
    <b v="0"/>
    <n v="9"/>
    <b v="0"/>
    <s v="film &amp; video/science fiction"/>
    <n v="7.5111111111111115E-2"/>
    <n v="37.56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146"/>
    <x v="146"/>
    <b v="0"/>
    <n v="3"/>
    <b v="0"/>
    <s v="film &amp; video/science fiction"/>
    <n v="5.7499999999999999E-3"/>
    <n v="38.33"/>
    <x v="0"/>
    <x v="2"/>
  </r>
  <r>
    <x v="147"/>
    <x v="147"/>
    <s v="Film makers catch live footage beyond their wildest dreams."/>
    <n v="7000"/>
    <n v="0"/>
    <x v="1"/>
    <x v="1"/>
    <s v="GBP"/>
    <n v="1420741080"/>
    <x v="147"/>
    <x v="147"/>
    <x v="147"/>
    <b v="0"/>
    <n v="0"/>
    <b v="0"/>
    <s v="film &amp; video/science fiction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148"/>
    <x v="148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149"/>
    <x v="149"/>
    <b v="0"/>
    <n v="6"/>
    <b v="0"/>
    <s v="film &amp; video/science fiction"/>
    <n v="9.1999999999999998E-3"/>
    <n v="15.33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x v="150"/>
    <x v="150"/>
    <b v="0"/>
    <n v="67"/>
    <b v="0"/>
    <s v="film &amp; video/science fiction"/>
    <n v="0.23163076923076922"/>
    <n v="449.43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151"/>
    <x v="15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x v="152"/>
    <x v="152"/>
    <x v="152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x v="153"/>
    <x v="153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x v="154"/>
    <x v="154"/>
    <x v="154"/>
    <b v="0"/>
    <n v="3"/>
    <b v="0"/>
    <s v="film &amp; video/science fiction"/>
    <n v="2.6666666666666668E-2"/>
    <n v="13.33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155"/>
    <x v="15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156"/>
    <x v="15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x v="157"/>
    <x v="157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158"/>
    <x v="158"/>
    <b v="0"/>
    <n v="0"/>
    <b v="0"/>
    <s v="film &amp; video/science fiction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159"/>
    <x v="159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160"/>
    <x v="160"/>
    <b v="0"/>
    <n v="0"/>
    <b v="0"/>
    <s v="film &amp; video/drama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x v="161"/>
    <x v="161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x v="162"/>
    <x v="162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163"/>
    <x v="163"/>
    <b v="0"/>
    <n v="0"/>
    <b v="0"/>
    <s v="film &amp; video/drama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164"/>
    <x v="164"/>
    <b v="0"/>
    <n v="7"/>
    <b v="0"/>
    <s v="film &amp; video/drama"/>
    <n v="5.3333333333333332E-3"/>
    <n v="91.43"/>
    <x v="0"/>
    <x v="3"/>
  </r>
  <r>
    <x v="165"/>
    <x v="165"/>
    <s v="A teacher. A boy. The beach and a heatwave that drove them all insane."/>
    <n v="17000"/>
    <n v="0"/>
    <x v="2"/>
    <x v="1"/>
    <s v="GBP"/>
    <n v="1452613724"/>
    <x v="165"/>
    <x v="165"/>
    <x v="165"/>
    <b v="0"/>
    <n v="0"/>
    <b v="0"/>
    <s v="film &amp; video/drama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x v="166"/>
    <x v="166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x v="167"/>
    <x v="167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x v="168"/>
    <x v="168"/>
    <b v="0"/>
    <n v="3"/>
    <b v="0"/>
    <s v="film &amp; video/drama"/>
    <n v="4.0625000000000001E-2"/>
    <n v="108.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169"/>
    <x v="16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170"/>
    <x v="170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x v="171"/>
    <x v="171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x v="172"/>
    <x v="172"/>
    <x v="172"/>
    <b v="0"/>
    <n v="0"/>
    <b v="0"/>
    <s v="film &amp; video/drama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x v="173"/>
    <x v="173"/>
    <b v="0"/>
    <n v="0"/>
    <b v="0"/>
    <s v="film &amp; video/drama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174"/>
    <x v="174"/>
    <b v="0"/>
    <n v="0"/>
    <b v="0"/>
    <s v="film &amp; video/drama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175"/>
    <x v="175"/>
    <b v="0"/>
    <n v="26"/>
    <b v="0"/>
    <s v="film &amp; video/drama"/>
    <n v="6.4850000000000005E-2"/>
    <n v="49.88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x v="176"/>
    <x v="176"/>
    <b v="0"/>
    <n v="0"/>
    <b v="0"/>
    <s v="film &amp; video/drama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x v="177"/>
    <x v="177"/>
    <x v="177"/>
    <b v="0"/>
    <n v="7"/>
    <b v="0"/>
    <s v="film &amp; video/drama"/>
    <n v="0.4"/>
    <n v="25.71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x v="178"/>
    <x v="178"/>
    <x v="178"/>
    <b v="0"/>
    <n v="0"/>
    <b v="0"/>
    <s v="film &amp; video/drama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x v="179"/>
    <x v="179"/>
    <x v="179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x v="180"/>
    <x v="180"/>
    <b v="0"/>
    <n v="13"/>
    <b v="0"/>
    <s v="film &amp; video/drama"/>
    <n v="0.33416666666666667"/>
    <n v="30.85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181"/>
    <x v="181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182"/>
    <x v="182"/>
    <b v="0"/>
    <n v="0"/>
    <b v="0"/>
    <s v="film &amp; video/drama"/>
    <n v="0"/>
    <n v="0"/>
    <x v="0"/>
    <x v="3"/>
  </r>
  <r>
    <x v="183"/>
    <x v="183"/>
    <s v="Don't kill me until I meet my Dad"/>
    <n v="12500"/>
    <n v="4482"/>
    <x v="2"/>
    <x v="1"/>
    <s v="GBP"/>
    <n v="1417033610"/>
    <x v="183"/>
    <x v="183"/>
    <x v="183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184"/>
    <x v="184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x v="185"/>
    <x v="185"/>
    <x v="185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x v="186"/>
    <x v="186"/>
    <b v="0"/>
    <n v="0"/>
    <b v="0"/>
    <s v="film &amp; video/drama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x v="187"/>
    <x v="187"/>
    <x v="18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188"/>
    <x v="188"/>
    <b v="0"/>
    <n v="0"/>
    <b v="0"/>
    <s v="film &amp; video/drama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189"/>
    <x v="189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x v="190"/>
    <x v="190"/>
    <x v="190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x v="191"/>
    <x v="191"/>
    <b v="0"/>
    <n v="3"/>
    <b v="0"/>
    <s v="film &amp; video/drama"/>
    <n v="0.05"/>
    <n v="83.33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192"/>
    <x v="192"/>
    <b v="0"/>
    <n v="3"/>
    <b v="0"/>
    <s v="film &amp; video/drama"/>
    <n v="1.7E-5"/>
    <n v="5.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193"/>
    <x v="193"/>
    <b v="0"/>
    <n v="0"/>
    <b v="0"/>
    <s v="film &amp; video/drama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x v="194"/>
    <x v="194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195"/>
    <x v="195"/>
    <b v="0"/>
    <n v="0"/>
    <b v="0"/>
    <s v="film &amp; video/drama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x v="196"/>
    <x v="196"/>
    <b v="0"/>
    <n v="19"/>
    <b v="0"/>
    <s v="film &amp; video/drama"/>
    <n v="0.41857142857142859"/>
    <n v="77.11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197"/>
    <x v="197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198"/>
    <x v="198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199"/>
    <x v="199"/>
    <b v="0"/>
    <n v="0"/>
    <b v="0"/>
    <s v="film &amp; video/drama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x v="200"/>
    <x v="200"/>
    <x v="200"/>
    <b v="0"/>
    <n v="18"/>
    <b v="0"/>
    <s v="film &amp; video/drama"/>
    <n v="0.26192500000000002"/>
    <n v="87.31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201"/>
    <x v="201"/>
    <b v="0"/>
    <n v="7"/>
    <b v="0"/>
    <s v="film &amp; video/drama"/>
    <n v="0.58461538461538465"/>
    <n v="54.29"/>
    <x v="0"/>
    <x v="3"/>
  </r>
  <r>
    <x v="202"/>
    <x v="202"/>
    <s v="new web series created by jonney terry"/>
    <n v="6000"/>
    <n v="0"/>
    <x v="2"/>
    <x v="0"/>
    <s v="USD"/>
    <n v="1444337940"/>
    <x v="202"/>
    <x v="202"/>
    <x v="202"/>
    <b v="0"/>
    <n v="0"/>
    <b v="0"/>
    <s v="film &amp; video/drama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x v="203"/>
    <x v="203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204"/>
    <x v="204"/>
    <b v="0"/>
    <n v="1293"/>
    <b v="0"/>
    <s v="film &amp; video/drama"/>
    <n v="0.50721666666666665"/>
    <n v="117.68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x v="205"/>
    <x v="205"/>
    <b v="0"/>
    <n v="17"/>
    <b v="0"/>
    <s v="film &amp; video/drama"/>
    <n v="0.16250000000000001"/>
    <n v="76.47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x v="206"/>
    <x v="206"/>
    <x v="206"/>
    <b v="0"/>
    <n v="0"/>
    <b v="0"/>
    <s v="film &amp; video/drama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207"/>
    <x v="207"/>
    <b v="0"/>
    <n v="13"/>
    <b v="0"/>
    <s v="film &amp; video/drama"/>
    <n v="0.15214285714285714"/>
    <n v="163.8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208"/>
    <x v="208"/>
    <b v="0"/>
    <n v="0"/>
    <b v="0"/>
    <s v="film &amp; video/drama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209"/>
    <x v="209"/>
    <b v="0"/>
    <n v="0"/>
    <b v="0"/>
    <s v="film &amp; video/drama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210"/>
    <x v="210"/>
    <b v="0"/>
    <n v="33"/>
    <b v="0"/>
    <s v="film &amp; video/drama"/>
    <n v="0.2525"/>
    <n v="91.82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211"/>
    <x v="211"/>
    <b v="0"/>
    <n v="12"/>
    <b v="0"/>
    <s v="film &amp; video/drama"/>
    <n v="0.44600000000000001"/>
    <n v="185.83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x v="212"/>
    <x v="212"/>
    <x v="212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x v="213"/>
    <x v="213"/>
    <x v="213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214"/>
    <x v="214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215"/>
    <x v="215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216"/>
    <x v="216"/>
    <b v="0"/>
    <n v="84"/>
    <b v="0"/>
    <s v="film &amp; video/drama"/>
    <n v="0.55698440000000005"/>
    <n v="331.54"/>
    <x v="0"/>
    <x v="3"/>
  </r>
  <r>
    <x v="217"/>
    <x v="217"/>
    <s v="A roadmovie by paw"/>
    <n v="100000"/>
    <n v="11943"/>
    <x v="2"/>
    <x v="11"/>
    <s v="SEK"/>
    <n v="1419780149"/>
    <x v="217"/>
    <x v="217"/>
    <x v="217"/>
    <b v="0"/>
    <n v="38"/>
    <b v="0"/>
    <s v="film &amp; video/drama"/>
    <n v="0.11942999999999999"/>
    <n v="314.2900000000000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218"/>
    <x v="218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x v="219"/>
    <x v="219"/>
    <x v="219"/>
    <b v="0"/>
    <n v="76"/>
    <b v="0"/>
    <s v="film &amp; video/drama"/>
    <n v="0.17630000000000001"/>
    <n v="115.99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220"/>
    <x v="22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x v="221"/>
    <x v="221"/>
    <x v="221"/>
    <b v="0"/>
    <n v="0"/>
    <b v="0"/>
    <s v="film &amp; video/drama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222"/>
    <x v="222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223"/>
    <x v="223"/>
    <b v="0"/>
    <n v="0"/>
    <b v="0"/>
    <s v="film &amp; video/drama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224"/>
    <x v="224"/>
    <b v="0"/>
    <n v="0"/>
    <b v="0"/>
    <s v="film &amp; video/drama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x v="225"/>
    <x v="225"/>
    <b v="0"/>
    <n v="0"/>
    <b v="0"/>
    <s v="film &amp; video/drama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x v="226"/>
    <x v="226"/>
    <x v="226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227"/>
    <x v="227"/>
    <b v="0"/>
    <n v="0"/>
    <b v="0"/>
    <s v="film &amp; video/drama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x v="228"/>
    <x v="228"/>
    <x v="228"/>
    <b v="0"/>
    <n v="0"/>
    <b v="0"/>
    <s v="film &amp; video/drama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229"/>
    <x v="229"/>
    <b v="0"/>
    <n v="0"/>
    <b v="0"/>
    <s v="film &amp; video/drama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230"/>
    <x v="230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x v="231"/>
    <x v="231"/>
    <b v="0"/>
    <n v="0"/>
    <b v="0"/>
    <s v="film &amp; video/drama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x v="232"/>
    <x v="232"/>
    <b v="0"/>
    <n v="7"/>
    <b v="0"/>
    <s v="film &amp; video/drama"/>
    <n v="2.75E-2"/>
    <n v="15.71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x v="233"/>
    <x v="233"/>
    <b v="0"/>
    <n v="0"/>
    <b v="0"/>
    <s v="film &amp; video/drama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234"/>
    <x v="234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x v="235"/>
    <x v="235"/>
    <x v="235"/>
    <b v="0"/>
    <n v="0"/>
    <b v="0"/>
    <s v="film &amp; video/drama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236"/>
    <x v="236"/>
    <b v="0"/>
    <n v="0"/>
    <b v="0"/>
    <s v="film &amp; video/drama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x v="237"/>
    <x v="237"/>
    <x v="237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238"/>
    <x v="238"/>
    <b v="0"/>
    <n v="0"/>
    <b v="0"/>
    <s v="film &amp; video/drama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x v="239"/>
    <x v="239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240"/>
    <x v="240"/>
    <b v="1"/>
    <n v="137"/>
    <b v="1"/>
    <s v="film &amp; video/documentary"/>
    <n v="1.0763413333333334"/>
    <n v="117.85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241"/>
    <x v="241"/>
    <b v="1"/>
    <n v="376"/>
    <b v="1"/>
    <s v="film &amp; video/documentary"/>
    <n v="1.1263736263736264"/>
    <n v="109.04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x v="242"/>
    <x v="242"/>
    <b v="1"/>
    <n v="202"/>
    <b v="1"/>
    <s v="film &amp; video/documentary"/>
    <n v="1.1346153846153846"/>
    <n v="73.02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243"/>
    <x v="243"/>
    <b v="1"/>
    <n v="328"/>
    <b v="1"/>
    <s v="film &amp; video/documentary"/>
    <n v="1.0259199999999999"/>
    <n v="78.2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244"/>
    <x v="244"/>
    <b v="1"/>
    <n v="84"/>
    <b v="1"/>
    <s v="film &amp; video/documentary"/>
    <n v="1.1375714285714287"/>
    <n v="47.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245"/>
    <x v="245"/>
    <b v="1"/>
    <n v="96"/>
    <b v="1"/>
    <s v="film &amp; video/documentary"/>
    <n v="1.0371999999999999"/>
    <n v="54.02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x v="246"/>
    <x v="246"/>
    <b v="1"/>
    <n v="223"/>
    <b v="1"/>
    <s v="film &amp; video/documentary"/>
    <n v="3.0546000000000002"/>
    <n v="68.489999999999995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x v="247"/>
    <x v="247"/>
    <b v="1"/>
    <n v="62"/>
    <b v="1"/>
    <s v="film &amp; video/documentary"/>
    <n v="1.341"/>
    <n v="108.1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248"/>
    <x v="248"/>
    <b v="1"/>
    <n v="146"/>
    <b v="1"/>
    <s v="film &amp; video/documentary"/>
    <n v="1.0133294117647058"/>
    <n v="589.9500000000000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249"/>
    <x v="249"/>
    <b v="1"/>
    <n v="235"/>
    <b v="1"/>
    <s v="film &amp; video/documentary"/>
    <n v="1.1292"/>
    <n v="48.05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250"/>
    <x v="250"/>
    <b v="1"/>
    <n v="437"/>
    <b v="1"/>
    <s v="film &amp; video/documentary"/>
    <n v="1.0558333333333334"/>
    <n v="72.48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x v="251"/>
    <x v="251"/>
    <b v="1"/>
    <n v="77"/>
    <b v="1"/>
    <s v="film &amp; video/documentary"/>
    <n v="1.2557142857142858"/>
    <n v="57.08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x v="252"/>
    <x v="252"/>
    <b v="1"/>
    <n v="108"/>
    <b v="1"/>
    <s v="film &amp; video/documentary"/>
    <n v="1.8455999999999999"/>
    <n v="85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253"/>
    <x v="253"/>
    <b v="1"/>
    <n v="7"/>
    <b v="1"/>
    <s v="film &amp; video/documentary"/>
    <n v="1.0073333333333334"/>
    <n v="215.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x v="254"/>
    <x v="254"/>
    <b v="1"/>
    <n v="314"/>
    <b v="1"/>
    <s v="film &amp; video/documentary"/>
    <n v="1.1694724999999999"/>
    <n v="89.39"/>
    <x v="0"/>
    <x v="4"/>
  </r>
  <r>
    <x v="255"/>
    <x v="255"/>
    <s v="xoxosms is a documentary about first love, long distance and Skype."/>
    <n v="8000"/>
    <n v="8538.66"/>
    <x v="0"/>
    <x v="0"/>
    <s v="USD"/>
    <n v="1300275482"/>
    <x v="255"/>
    <x v="255"/>
    <x v="255"/>
    <b v="1"/>
    <n v="188"/>
    <b v="1"/>
    <s v="film &amp; video/documentary"/>
    <n v="1.0673325"/>
    <n v="45.42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x v="256"/>
    <x v="256"/>
    <b v="1"/>
    <n v="275"/>
    <b v="1"/>
    <s v="film &amp; video/documentary"/>
    <n v="1.391"/>
    <n v="65.76000000000000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257"/>
    <x v="257"/>
    <b v="1"/>
    <n v="560"/>
    <b v="1"/>
    <s v="film &amp; video/documentary"/>
    <n v="1.0672648571428571"/>
    <n v="66.7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258"/>
    <x v="258"/>
    <b v="1"/>
    <n v="688"/>
    <b v="1"/>
    <s v="film &amp; video/documentary"/>
    <n v="1.9114"/>
    <n v="83.35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259"/>
    <x v="259"/>
    <b v="1"/>
    <n v="942"/>
    <b v="1"/>
    <s v="film &amp; video/documentary"/>
    <n v="1.3193789333333332"/>
    <n v="105.05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x v="260"/>
    <x v="260"/>
    <x v="260"/>
    <b v="1"/>
    <n v="88"/>
    <b v="1"/>
    <s v="film &amp; video/documentary"/>
    <n v="1.0640000000000001"/>
    <n v="120.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x v="261"/>
    <x v="261"/>
    <x v="261"/>
    <b v="1"/>
    <n v="220"/>
    <b v="1"/>
    <s v="film &amp; video/documentary"/>
    <n v="1.0740000000000001"/>
    <n v="97.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x v="262"/>
    <x v="262"/>
    <x v="262"/>
    <b v="1"/>
    <n v="145"/>
    <b v="1"/>
    <s v="film &amp; video/documentary"/>
    <n v="2.4"/>
    <n v="41.38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263"/>
    <x v="263"/>
    <b v="1"/>
    <n v="963"/>
    <b v="1"/>
    <s v="film &amp; video/documentary"/>
    <n v="1.1808107999999999"/>
    <n v="30.6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264"/>
    <x v="264"/>
    <b v="1"/>
    <n v="91"/>
    <b v="1"/>
    <s v="film &amp; video/documentary"/>
    <n v="1.1819999999999999"/>
    <n v="64.9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265"/>
    <x v="265"/>
    <b v="1"/>
    <n v="58"/>
    <b v="1"/>
    <s v="film &amp; video/documentary"/>
    <n v="1.111"/>
    <n v="95.78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266"/>
    <x v="266"/>
    <b v="1"/>
    <n v="36"/>
    <b v="1"/>
    <s v="film &amp; video/documentary"/>
    <n v="1.4550000000000001"/>
    <n v="40.42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x v="267"/>
    <x v="267"/>
    <b v="1"/>
    <n v="165"/>
    <b v="1"/>
    <s v="film &amp; video/documentary"/>
    <n v="1.3162883248730965"/>
    <n v="78.5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268"/>
    <x v="268"/>
    <b v="1"/>
    <n v="111"/>
    <b v="1"/>
    <s v="film &amp; video/documentary"/>
    <n v="1.1140000000000001"/>
    <n v="50.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269"/>
    <x v="269"/>
    <b v="1"/>
    <n v="1596"/>
    <b v="1"/>
    <s v="film &amp; video/documentary"/>
    <n v="1.4723377"/>
    <n v="92.25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x v="270"/>
    <x v="270"/>
    <b v="1"/>
    <n v="61"/>
    <b v="1"/>
    <s v="film &amp; video/documentary"/>
    <n v="1.5260869565217392"/>
    <n v="57.54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271"/>
    <x v="271"/>
    <b v="1"/>
    <n v="287"/>
    <b v="1"/>
    <s v="film &amp; video/documentary"/>
    <n v="1.0468"/>
    <n v="109.42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272"/>
    <x v="272"/>
    <b v="1"/>
    <n v="65"/>
    <b v="1"/>
    <s v="film &amp; video/documentary"/>
    <n v="1.7743366666666667"/>
    <n v="81.89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273"/>
    <x v="273"/>
    <b v="1"/>
    <n v="118"/>
    <b v="1"/>
    <s v="film &amp; video/documentary"/>
    <n v="1.077758"/>
    <n v="45.67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x v="274"/>
    <x v="274"/>
    <b v="1"/>
    <n v="113"/>
    <b v="1"/>
    <s v="film &amp; video/documentary"/>
    <n v="1.56"/>
    <n v="55.22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x v="275"/>
    <x v="275"/>
    <b v="1"/>
    <n v="332"/>
    <b v="1"/>
    <s v="film &amp; video/documentary"/>
    <n v="1.08395"/>
    <n v="65.3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276"/>
    <x v="276"/>
    <b v="1"/>
    <n v="62"/>
    <b v="1"/>
    <s v="film &amp; video/documentary"/>
    <n v="1.476"/>
    <n v="95.23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277"/>
    <x v="277"/>
    <b v="1"/>
    <n v="951"/>
    <b v="1"/>
    <s v="film &amp; video/documentary"/>
    <n v="1.1038153846153846"/>
    <n v="75.44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x v="278"/>
    <x v="278"/>
    <x v="278"/>
    <b v="1"/>
    <n v="415"/>
    <b v="1"/>
    <s v="film &amp; video/documentary"/>
    <n v="1.5034814814814814"/>
    <n v="97.8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279"/>
    <x v="279"/>
    <b v="1"/>
    <n v="305"/>
    <b v="1"/>
    <s v="film &amp; video/documentary"/>
    <n v="1.5731829411764706"/>
    <n v="87.69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280"/>
    <x v="280"/>
    <b v="1"/>
    <n v="2139"/>
    <b v="1"/>
    <s v="film &amp; video/documentary"/>
    <n v="1.5614399999999999"/>
    <n v="54.75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281"/>
    <x v="281"/>
    <b v="1"/>
    <n v="79"/>
    <b v="1"/>
    <s v="film &amp; video/documentary"/>
    <n v="1.2058763636363636"/>
    <n v="83.95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x v="282"/>
    <x v="282"/>
    <x v="282"/>
    <b v="1"/>
    <n v="179"/>
    <b v="1"/>
    <s v="film &amp; video/documentary"/>
    <n v="1.0118888888888888"/>
    <n v="254.39"/>
    <x v="0"/>
    <x v="4"/>
  </r>
  <r>
    <x v="283"/>
    <x v="283"/>
    <s v="What is the impact of survivorship on the human condition?"/>
    <n v="18000"/>
    <n v="20569.05"/>
    <x v="0"/>
    <x v="0"/>
    <s v="USD"/>
    <n v="1306904340"/>
    <x v="283"/>
    <x v="283"/>
    <x v="283"/>
    <b v="1"/>
    <n v="202"/>
    <b v="1"/>
    <s v="film &amp; video/documentary"/>
    <n v="1.142725"/>
    <n v="101.83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x v="284"/>
    <x v="284"/>
    <b v="1"/>
    <n v="760"/>
    <b v="1"/>
    <s v="film &amp; video/documentary"/>
    <n v="1.0462615"/>
    <n v="55.07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x v="285"/>
    <x v="285"/>
    <b v="1"/>
    <n v="563"/>
    <b v="1"/>
    <s v="film &amp; video/documentary"/>
    <n v="2.2882507142857142"/>
    <n v="56.9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x v="286"/>
    <x v="286"/>
    <b v="1"/>
    <n v="135"/>
    <b v="1"/>
    <s v="film &amp; video/documentary"/>
    <n v="1.0915333333333332"/>
    <n v="121.28"/>
    <x v="0"/>
    <x v="4"/>
  </r>
  <r>
    <x v="287"/>
    <x v="287"/>
    <s v="War is hell. Why would anyone want to spend their weekends there?"/>
    <n v="15000"/>
    <n v="26445"/>
    <x v="0"/>
    <x v="0"/>
    <s v="USD"/>
    <n v="1351828800"/>
    <x v="287"/>
    <x v="287"/>
    <x v="287"/>
    <b v="1"/>
    <n v="290"/>
    <b v="1"/>
    <s v="film &amp; video/documentary"/>
    <n v="1.7629999999999999"/>
    <n v="91.19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288"/>
    <x v="288"/>
    <b v="1"/>
    <n v="447"/>
    <b v="1"/>
    <s v="film &amp; video/documentary"/>
    <n v="1.0321061999999999"/>
    <n v="115.45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289"/>
    <x v="289"/>
    <b v="1"/>
    <n v="232"/>
    <b v="1"/>
    <s v="film &amp; video/documentary"/>
    <n v="1.0482"/>
    <n v="67.77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x v="290"/>
    <x v="290"/>
    <x v="290"/>
    <b v="1"/>
    <n v="168"/>
    <b v="1"/>
    <s v="film &amp; video/documentary"/>
    <n v="1.0668444444444445"/>
    <n v="28.58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x v="291"/>
    <x v="291"/>
    <b v="1"/>
    <n v="128"/>
    <b v="1"/>
    <s v="film &amp; video/documentary"/>
    <n v="1.2001999999999999"/>
    <n v="46.88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292"/>
    <x v="292"/>
    <b v="1"/>
    <n v="493"/>
    <b v="1"/>
    <s v="film &amp; video/documentary"/>
    <n v="1.0150693333333334"/>
    <n v="154.41999999999999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293"/>
    <x v="293"/>
    <b v="1"/>
    <n v="131"/>
    <b v="1"/>
    <s v="film &amp; video/documentary"/>
    <n v="1.0138461538461538"/>
    <n v="201.22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294"/>
    <x v="2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295"/>
    <x v="295"/>
    <b v="1"/>
    <n v="665"/>
    <b v="1"/>
    <s v="film &amp; video/documentary"/>
    <n v="1.3310911999999999"/>
    <n v="100.08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x v="296"/>
    <x v="296"/>
    <b v="1"/>
    <n v="129"/>
    <b v="1"/>
    <s v="film &amp; video/documentary"/>
    <n v="1.187262"/>
    <n v="230.09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x v="297"/>
    <x v="297"/>
    <b v="1"/>
    <n v="142"/>
    <b v="1"/>
    <s v="film &amp; video/documentary"/>
    <n v="1.0064"/>
    <n v="141.7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x v="298"/>
    <x v="298"/>
    <x v="298"/>
    <b v="1"/>
    <n v="2436"/>
    <b v="1"/>
    <s v="film &amp; video/documentary"/>
    <n v="1.089324126984127"/>
    <n v="56.3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299"/>
    <x v="299"/>
    <b v="1"/>
    <n v="244"/>
    <b v="1"/>
    <s v="film &amp; video/documentary"/>
    <n v="1.789525"/>
    <n v="73.34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300"/>
    <x v="300"/>
    <b v="1"/>
    <n v="298"/>
    <b v="1"/>
    <s v="film &amp; video/documentary"/>
    <n v="1.0172264"/>
    <n v="85.34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x v="301"/>
    <x v="301"/>
    <b v="1"/>
    <n v="251"/>
    <b v="1"/>
    <s v="film &amp; video/documentary"/>
    <n v="1.1873499999999999"/>
    <n v="61.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302"/>
    <x v="302"/>
    <b v="1"/>
    <n v="108"/>
    <b v="1"/>
    <s v="film &amp; video/documentary"/>
    <n v="1.0045999999999999"/>
    <n v="93.02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x v="303"/>
    <x v="303"/>
    <b v="1"/>
    <n v="82"/>
    <b v="1"/>
    <s v="film &amp; video/documentary"/>
    <n v="1.3746666666666667"/>
    <n v="50.29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x v="304"/>
    <x v="304"/>
    <x v="304"/>
    <b v="1"/>
    <n v="74"/>
    <b v="1"/>
    <s v="film &amp; video/documentary"/>
    <n v="2.3164705882352941"/>
    <n v="106.43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x v="305"/>
    <x v="305"/>
    <x v="305"/>
    <b v="1"/>
    <n v="189"/>
    <b v="1"/>
    <s v="film &amp; video/documentary"/>
    <n v="1.3033333333333332"/>
    <n v="51.7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x v="306"/>
    <x v="306"/>
    <x v="306"/>
    <b v="1"/>
    <n v="80"/>
    <b v="1"/>
    <s v="film &amp; video/documentary"/>
    <n v="2.9289999999999998"/>
    <n v="36.61"/>
    <x v="0"/>
    <x v="4"/>
  </r>
  <r>
    <x v="307"/>
    <x v="307"/>
    <s v="Why is grammar important?"/>
    <n v="22000"/>
    <n v="24490"/>
    <x v="0"/>
    <x v="0"/>
    <s v="USD"/>
    <n v="1360276801"/>
    <x v="307"/>
    <x v="307"/>
    <x v="307"/>
    <b v="1"/>
    <n v="576"/>
    <b v="1"/>
    <s v="film &amp; video/documentary"/>
    <n v="1.1131818181818183"/>
    <n v="42.52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x v="308"/>
    <x v="308"/>
    <b v="1"/>
    <n v="202"/>
    <b v="1"/>
    <s v="film &amp; video/documentary"/>
    <n v="1.0556666666666668"/>
    <n v="62.71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309"/>
    <x v="309"/>
    <b v="1"/>
    <n v="238"/>
    <b v="1"/>
    <s v="film &amp; video/documentary"/>
    <n v="1.1894444444444445"/>
    <n v="89.96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x v="310"/>
    <x v="310"/>
    <b v="1"/>
    <n v="36"/>
    <b v="1"/>
    <s v="film &amp; video/documentary"/>
    <n v="1.04129"/>
    <n v="28.9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x v="311"/>
    <x v="311"/>
    <b v="1"/>
    <n v="150"/>
    <b v="1"/>
    <s v="film &amp; video/documentary"/>
    <n v="1.0410165"/>
    <n v="138.80000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312"/>
    <x v="312"/>
    <b v="1"/>
    <n v="146"/>
    <b v="1"/>
    <s v="film &amp; video/documentary"/>
    <n v="1.1187499999999999"/>
    <n v="61.3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313"/>
    <x v="313"/>
    <b v="1"/>
    <n v="222"/>
    <b v="1"/>
    <s v="film &amp; video/documentary"/>
    <n v="1.0473529411764706"/>
    <n v="80.2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314"/>
    <x v="314"/>
    <b v="1"/>
    <n v="120"/>
    <b v="1"/>
    <s v="film &amp; video/documentary"/>
    <n v="3.8515000000000001"/>
    <n v="32.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x v="315"/>
    <x v="315"/>
    <b v="1"/>
    <n v="126"/>
    <b v="1"/>
    <s v="film &amp; video/documentary"/>
    <n v="1.01248"/>
    <n v="200.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x v="316"/>
    <x v="316"/>
    <x v="316"/>
    <b v="1"/>
    <n v="158"/>
    <b v="1"/>
    <s v="film &amp; video/documentary"/>
    <n v="1.1377333333333333"/>
    <n v="108.0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x v="317"/>
    <x v="317"/>
    <x v="317"/>
    <b v="1"/>
    <n v="316"/>
    <b v="1"/>
    <s v="film &amp; video/documentary"/>
    <n v="1.0080333333333333"/>
    <n v="95.7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x v="318"/>
    <x v="318"/>
    <b v="1"/>
    <n v="284"/>
    <b v="1"/>
    <s v="film &amp; video/documentary"/>
    <n v="2.8332000000000002"/>
    <n v="49.8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319"/>
    <x v="319"/>
    <b v="1"/>
    <n v="51"/>
    <b v="1"/>
    <s v="film &amp; video/documentary"/>
    <n v="1.1268"/>
    <n v="110.47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320"/>
    <x v="320"/>
    <b v="1"/>
    <n v="158"/>
    <b v="1"/>
    <s v="film &amp; video/documentary"/>
    <n v="1.0658000000000001"/>
    <n v="134.91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x v="321"/>
    <x v="321"/>
    <x v="321"/>
    <b v="1"/>
    <n v="337"/>
    <b v="1"/>
    <s v="film &amp; video/documentary"/>
    <n v="1.0266285714285714"/>
    <n v="106.62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x v="322"/>
    <x v="322"/>
    <x v="322"/>
    <b v="1"/>
    <n v="186"/>
    <b v="1"/>
    <s v="film &amp; video/documentary"/>
    <n v="1.0791200000000001"/>
    <n v="145.04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x v="323"/>
    <x v="323"/>
    <b v="1"/>
    <n v="58"/>
    <b v="1"/>
    <s v="film &amp; video/documentary"/>
    <n v="1.2307407407407407"/>
    <n v="114.59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x v="324"/>
    <x v="324"/>
    <x v="324"/>
    <b v="1"/>
    <n v="82"/>
    <b v="1"/>
    <s v="film &amp; video/documentary"/>
    <n v="1.016"/>
    <n v="105.32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x v="325"/>
    <x v="325"/>
    <b v="1"/>
    <n v="736"/>
    <b v="1"/>
    <s v="film &amp; video/documentary"/>
    <n v="1.04396"/>
    <n v="70.92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x v="326"/>
    <x v="326"/>
    <b v="1"/>
    <n v="1151"/>
    <b v="1"/>
    <s v="film &amp; video/documentary"/>
    <n v="1.1292973333333334"/>
    <n v="147.16999999999999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327"/>
    <x v="327"/>
    <b v="1"/>
    <n v="34"/>
    <b v="1"/>
    <s v="film &amp; video/documentary"/>
    <n v="1.3640000000000001"/>
    <n v="160.47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328"/>
    <x v="328"/>
    <b v="1"/>
    <n v="498"/>
    <b v="1"/>
    <s v="film &amp; video/documentary"/>
    <n v="1.036144"/>
    <n v="156.05000000000001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x v="329"/>
    <x v="329"/>
    <b v="1"/>
    <n v="167"/>
    <b v="1"/>
    <s v="film &amp; video/documentary"/>
    <n v="1.0549999999999999"/>
    <n v="63.17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330"/>
    <x v="330"/>
    <b v="1"/>
    <n v="340"/>
    <b v="1"/>
    <s v="film &amp; video/documentary"/>
    <n v="1.0182857142857142"/>
    <n v="104.82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x v="331"/>
    <x v="331"/>
    <b v="1"/>
    <n v="438"/>
    <b v="1"/>
    <s v="film &amp; video/documentary"/>
    <n v="1.0660499999999999"/>
    <n v="97.36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332"/>
    <x v="332"/>
    <b v="1"/>
    <n v="555"/>
    <b v="1"/>
    <s v="film &amp; video/documentary"/>
    <n v="1.13015"/>
    <n v="203.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x v="333"/>
    <x v="333"/>
    <b v="1"/>
    <n v="266"/>
    <b v="1"/>
    <s v="film &amp; video/documentary"/>
    <n v="1.252275"/>
    <n v="188.31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334"/>
    <x v="334"/>
    <b v="1"/>
    <n v="69"/>
    <b v="1"/>
    <s v="film &amp; video/documentary"/>
    <n v="1.0119"/>
    <n v="146.65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335"/>
    <x v="335"/>
    <b v="1"/>
    <n v="80"/>
    <b v="1"/>
    <s v="film &amp; video/documentary"/>
    <n v="1.0276470588235294"/>
    <n v="109.19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336"/>
    <x v="336"/>
    <b v="1"/>
    <n v="493"/>
    <b v="1"/>
    <s v="film &amp; video/documentary"/>
    <n v="1.1683911999999999"/>
    <n v="59.25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337"/>
    <x v="337"/>
    <b v="1"/>
    <n v="31"/>
    <b v="1"/>
    <s v="film &amp; video/documentary"/>
    <n v="1.0116833333333335"/>
    <n v="97.9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338"/>
    <x v="338"/>
    <b v="1"/>
    <n v="236"/>
    <b v="1"/>
    <s v="film &amp; video/documentary"/>
    <n v="1.1013360000000001"/>
    <n v="70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x v="339"/>
    <x v="339"/>
    <b v="1"/>
    <n v="89"/>
    <b v="1"/>
    <s v="film &amp; video/documentary"/>
    <n v="1.0808333333333333"/>
    <n v="72.87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x v="340"/>
    <x v="340"/>
    <x v="340"/>
    <b v="1"/>
    <n v="299"/>
    <b v="1"/>
    <s v="film &amp; video/documentary"/>
    <n v="1.2502285714285715"/>
    <n v="146.35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341"/>
    <x v="341"/>
    <b v="1"/>
    <n v="55"/>
    <b v="1"/>
    <s v="film &amp; video/documentary"/>
    <n v="1.0671428571428572"/>
    <n v="67.91"/>
    <x v="0"/>
    <x v="4"/>
  </r>
  <r>
    <x v="342"/>
    <x v="342"/>
    <s v="BREAKING A MONSTER needs your help to play in THEATERS!"/>
    <n v="55000"/>
    <n v="55201.52"/>
    <x v="0"/>
    <x v="0"/>
    <s v="USD"/>
    <n v="1461955465"/>
    <x v="342"/>
    <x v="342"/>
    <x v="342"/>
    <b v="1"/>
    <n v="325"/>
    <b v="1"/>
    <s v="film &amp; video/documentary"/>
    <n v="1.0036639999999999"/>
    <n v="169.8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343"/>
    <x v="343"/>
    <b v="1"/>
    <n v="524"/>
    <b v="1"/>
    <s v="film &amp; video/documentary"/>
    <n v="1.0202863333333334"/>
    <n v="58.41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344"/>
    <x v="344"/>
    <b v="1"/>
    <n v="285"/>
    <b v="1"/>
    <s v="film &amp; video/documentary"/>
    <n v="1.0208358208955224"/>
    <n v="119.99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x v="345"/>
    <x v="345"/>
    <b v="1"/>
    <n v="179"/>
    <b v="1"/>
    <s v="film &amp; video/documentary"/>
    <n v="1.2327586206896552"/>
    <n v="99.86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346"/>
    <x v="346"/>
    <b v="1"/>
    <n v="188"/>
    <b v="1"/>
    <s v="film &amp; video/documentary"/>
    <n v="1.7028880000000002"/>
    <n v="90.58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347"/>
    <x v="347"/>
    <b v="1"/>
    <n v="379"/>
    <b v="1"/>
    <s v="film &amp; video/documentary"/>
    <n v="1.1159049999999999"/>
    <n v="117.77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348"/>
    <x v="348"/>
    <b v="1"/>
    <n v="119"/>
    <b v="1"/>
    <s v="film &amp; video/documentary"/>
    <n v="1.03"/>
    <n v="86.55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x v="349"/>
    <x v="349"/>
    <x v="349"/>
    <b v="1"/>
    <n v="167"/>
    <b v="1"/>
    <s v="film &amp; video/documentary"/>
    <n v="1.0663570159857905"/>
    <n v="71.900000000000006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x v="350"/>
    <x v="350"/>
    <b v="1"/>
    <n v="221"/>
    <b v="1"/>
    <s v="film &amp; video/documentary"/>
    <n v="1.1476"/>
    <n v="129.82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351"/>
    <x v="351"/>
    <b v="1"/>
    <n v="964"/>
    <b v="1"/>
    <s v="film &amp; video/documentary"/>
    <n v="1.2734117647058822"/>
    <n v="44.91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x v="352"/>
    <x v="352"/>
    <b v="1"/>
    <n v="286"/>
    <b v="1"/>
    <s v="film &amp; video/documentary"/>
    <n v="1.1656"/>
    <n v="40.76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353"/>
    <x v="353"/>
    <b v="1"/>
    <n v="613"/>
    <b v="1"/>
    <s v="film &amp; video/documentary"/>
    <n v="1.0861819426615318"/>
    <n v="103.52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354"/>
    <x v="354"/>
    <b v="1"/>
    <n v="29"/>
    <b v="1"/>
    <s v="film &amp; video/documentary"/>
    <n v="1.0394285714285714"/>
    <n v="125.45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x v="355"/>
    <x v="355"/>
    <x v="355"/>
    <b v="1"/>
    <n v="165"/>
    <b v="1"/>
    <s v="film &amp; video/documentary"/>
    <n v="1.1625714285714286"/>
    <n v="246.61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x v="356"/>
    <x v="356"/>
    <x v="356"/>
    <b v="1"/>
    <n v="97"/>
    <b v="1"/>
    <s v="film &amp; video/documentary"/>
    <n v="1.0269239999999999"/>
    <n v="79.40000000000000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357"/>
    <x v="357"/>
    <b v="1"/>
    <n v="303"/>
    <b v="1"/>
    <s v="film &amp; video/documentary"/>
    <n v="1.74"/>
    <n v="86.14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x v="358"/>
    <x v="358"/>
    <b v="1"/>
    <n v="267"/>
    <b v="1"/>
    <s v="film &amp; video/documentary"/>
    <n v="1.03088"/>
    <n v="193.05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x v="359"/>
    <x v="359"/>
    <b v="1"/>
    <n v="302"/>
    <b v="1"/>
    <s v="film &amp; video/documentary"/>
    <n v="1.0485537190082646"/>
    <n v="84.02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360"/>
    <x v="360"/>
    <b v="0"/>
    <n v="87"/>
    <b v="1"/>
    <s v="film &amp; video/documentary"/>
    <n v="1.0137499999999999"/>
    <n v="139.83000000000001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361"/>
    <x v="361"/>
    <b v="0"/>
    <n v="354"/>
    <b v="1"/>
    <s v="film &amp; video/documentary"/>
    <n v="1.1107699999999998"/>
    <n v="109.8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362"/>
    <x v="362"/>
    <b v="0"/>
    <n v="86"/>
    <b v="1"/>
    <s v="film &amp; video/documentary"/>
    <n v="1.2415933781686497"/>
    <n v="139.5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363"/>
    <x v="363"/>
    <b v="0"/>
    <n v="26"/>
    <b v="1"/>
    <s v="film &amp; video/documentary"/>
    <n v="1.0133333333333334"/>
    <n v="347.8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x v="364"/>
    <x v="364"/>
    <b v="0"/>
    <n v="113"/>
    <b v="1"/>
    <s v="film &amp; video/documentary"/>
    <n v="1.1016142857142857"/>
    <n v="68.23999999999999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x v="365"/>
    <x v="365"/>
    <b v="0"/>
    <n v="65"/>
    <b v="1"/>
    <s v="film &amp; video/documentary"/>
    <n v="1.0397333333333334"/>
    <n v="239.94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x v="366"/>
    <x v="366"/>
    <b v="0"/>
    <n v="134"/>
    <b v="1"/>
    <s v="film &amp; video/documentary"/>
    <n v="1.013157894736842"/>
    <n v="287.31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367"/>
    <x v="367"/>
    <b v="0"/>
    <n v="119"/>
    <b v="1"/>
    <s v="film &amp; video/documentary"/>
    <n v="1.033501"/>
    <n v="86.85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368"/>
    <x v="368"/>
    <b v="0"/>
    <n v="159"/>
    <b v="1"/>
    <s v="film &amp; video/documentary"/>
    <n v="1.04112"/>
    <n v="81.849999999999994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369"/>
    <x v="369"/>
    <b v="0"/>
    <n v="167"/>
    <b v="1"/>
    <s v="film &amp; video/documentary"/>
    <n v="1.1015569230769231"/>
    <n v="42.87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370"/>
    <x v="370"/>
    <b v="0"/>
    <n v="43"/>
    <b v="1"/>
    <s v="film &amp; video/documentary"/>
    <n v="1.2202"/>
    <n v="709.42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x v="371"/>
    <x v="371"/>
    <b v="0"/>
    <n v="1062"/>
    <b v="1"/>
    <s v="film &amp; video/documentary"/>
    <n v="1.1416866666666667"/>
    <n v="161.26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x v="372"/>
    <x v="372"/>
    <x v="372"/>
    <b v="0"/>
    <n v="9"/>
    <b v="1"/>
    <s v="film &amp; video/documentary"/>
    <n v="1.2533333333333334"/>
    <n v="41.78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x v="373"/>
    <x v="373"/>
    <b v="0"/>
    <n v="89"/>
    <b v="1"/>
    <s v="film &amp; video/documentary"/>
    <n v="1.0666666666666667"/>
    <n v="89.8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374"/>
    <x v="374"/>
    <b v="0"/>
    <n v="174"/>
    <b v="1"/>
    <s v="film &amp; video/documentary"/>
    <n v="1.3065"/>
    <n v="45.0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375"/>
    <x v="375"/>
    <b v="0"/>
    <n v="14"/>
    <b v="1"/>
    <s v="film &amp; video/documentary"/>
    <n v="1.2"/>
    <n v="42.86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376"/>
    <x v="376"/>
    <b v="0"/>
    <n v="48"/>
    <b v="1"/>
    <s v="film &amp; video/documentary"/>
    <n v="1.0595918367346939"/>
    <n v="54.08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x v="377"/>
    <x v="377"/>
    <b v="0"/>
    <n v="133"/>
    <b v="1"/>
    <s v="film &amp; video/documentary"/>
    <n v="1.1439999999999999"/>
    <n v="103.22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378"/>
    <x v="378"/>
    <b v="0"/>
    <n v="83"/>
    <b v="1"/>
    <s v="film &amp; video/documentary"/>
    <n v="1.1176666666666666"/>
    <n v="40.4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379"/>
    <x v="379"/>
    <b v="0"/>
    <n v="149"/>
    <b v="1"/>
    <s v="film &amp; video/documentary"/>
    <n v="1.1608000000000001"/>
    <n v="116.8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380"/>
    <x v="380"/>
    <b v="0"/>
    <n v="49"/>
    <b v="1"/>
    <s v="film &amp; video/documentary"/>
    <n v="1.415"/>
    <n v="115.51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x v="381"/>
    <x v="381"/>
    <b v="0"/>
    <n v="251"/>
    <b v="1"/>
    <s v="film &amp; video/documentary"/>
    <n v="1.0472999999999999"/>
    <n v="104.31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382"/>
    <x v="382"/>
    <b v="0"/>
    <n v="22"/>
    <b v="1"/>
    <s v="film &amp; video/documentary"/>
    <n v="2.5583333333333331"/>
    <n v="69.77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x v="383"/>
    <x v="383"/>
    <b v="0"/>
    <n v="48"/>
    <b v="1"/>
    <s v="film &amp; video/documentary"/>
    <n v="2.0670670670670672"/>
    <n v="43.02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384"/>
    <x v="384"/>
    <b v="0"/>
    <n v="383"/>
    <b v="1"/>
    <s v="film &amp; video/documentary"/>
    <n v="1.1210500000000001"/>
    <n v="58.54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385"/>
    <x v="385"/>
    <b v="0"/>
    <n v="237"/>
    <b v="1"/>
    <s v="film &amp; video/documentary"/>
    <n v="1.05982"/>
    <n v="111.8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x v="386"/>
    <x v="386"/>
    <b v="0"/>
    <n v="13"/>
    <b v="1"/>
    <s v="film &amp; video/documentary"/>
    <n v="1.0016666666666667"/>
    <n v="46.23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387"/>
    <x v="387"/>
    <b v="0"/>
    <n v="562"/>
    <b v="1"/>
    <s v="film &amp; video/documentary"/>
    <n v="2.1398947368421051"/>
    <n v="144.69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x v="388"/>
    <x v="388"/>
    <b v="0"/>
    <n v="71"/>
    <b v="1"/>
    <s v="film &amp; video/documentary"/>
    <n v="1.2616000000000001"/>
    <n v="88.8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389"/>
    <x v="389"/>
    <b v="0"/>
    <n v="1510"/>
    <b v="1"/>
    <s v="film &amp; video/documentary"/>
    <n v="1.8153547058823529"/>
    <n v="81.75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x v="390"/>
    <x v="390"/>
    <b v="0"/>
    <n v="14"/>
    <b v="1"/>
    <s v="film &amp; video/documentary"/>
    <n v="1"/>
    <n v="71.430000000000007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x v="391"/>
    <x v="391"/>
    <b v="0"/>
    <n v="193"/>
    <b v="1"/>
    <s v="film &amp; video/documentary"/>
    <n v="1.0061"/>
    <n v="104.26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392"/>
    <x v="392"/>
    <b v="0"/>
    <n v="206"/>
    <b v="1"/>
    <s v="film &amp; video/documentary"/>
    <n v="1.009027027027027"/>
    <n v="90.62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x v="393"/>
    <x v="393"/>
    <x v="393"/>
    <b v="0"/>
    <n v="351"/>
    <b v="1"/>
    <s v="film &amp; video/documentary"/>
    <n v="1.10446"/>
    <n v="157.33000000000001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394"/>
    <x v="394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x v="395"/>
    <x v="395"/>
    <b v="0"/>
    <n v="184"/>
    <b v="1"/>
    <s v="film &amp; video/documentary"/>
    <n v="1.0804450000000001"/>
    <n v="58.72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396"/>
    <x v="396"/>
    <b v="0"/>
    <n v="196"/>
    <b v="1"/>
    <s v="film &amp; video/documentary"/>
    <n v="1.0666666666666667"/>
    <n v="81.63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397"/>
    <x v="397"/>
    <b v="0"/>
    <n v="229"/>
    <b v="1"/>
    <s v="film &amp; video/documentary"/>
    <n v="1.0390027322404372"/>
    <n v="56.46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x v="398"/>
    <x v="398"/>
    <b v="0"/>
    <n v="67"/>
    <b v="1"/>
    <s v="film &amp; video/documentary"/>
    <n v="1.2516"/>
    <n v="140.1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399"/>
    <x v="399"/>
    <b v="0"/>
    <n v="95"/>
    <b v="1"/>
    <s v="film &amp; video/documentary"/>
    <n v="1.0680499999999999"/>
    <n v="224.85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x v="400"/>
    <x v="400"/>
    <b v="0"/>
    <n v="62"/>
    <b v="1"/>
    <s v="film &amp; video/documentary"/>
    <n v="1.1230249999999999"/>
    <n v="181.13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401"/>
    <x v="401"/>
    <b v="0"/>
    <n v="73"/>
    <b v="1"/>
    <s v="film &amp; video/documentary"/>
    <n v="1.0381199999999999"/>
    <n v="711.04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402"/>
    <x v="402"/>
    <b v="0"/>
    <n v="43"/>
    <b v="1"/>
    <s v="film &amp; video/documentary"/>
    <n v="1.4165000000000001"/>
    <n v="65.88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x v="403"/>
    <x v="403"/>
    <b v="0"/>
    <n v="70"/>
    <b v="1"/>
    <s v="film &amp; video/documentary"/>
    <n v="1.0526"/>
    <n v="75.19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x v="404"/>
    <x v="404"/>
    <x v="404"/>
    <b v="0"/>
    <n v="271"/>
    <b v="1"/>
    <s v="film &amp; video/documentary"/>
    <n v="1.0309142857142857"/>
    <n v="133.1399999999999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x v="405"/>
    <x v="405"/>
    <x v="405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406"/>
    <x v="406"/>
    <b v="0"/>
    <n v="35"/>
    <b v="1"/>
    <s v="film &amp; video/documentary"/>
    <n v="1.0770464285714285"/>
    <n v="86.16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x v="407"/>
    <x v="407"/>
    <x v="407"/>
    <b v="0"/>
    <n v="22"/>
    <b v="1"/>
    <s v="film &amp; video/documentary"/>
    <n v="1.0155000000000001"/>
    <n v="92.32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x v="408"/>
    <x v="408"/>
    <x v="408"/>
    <b v="0"/>
    <n v="38"/>
    <b v="1"/>
    <s v="film &amp; video/documentary"/>
    <n v="1.0143766666666667"/>
    <n v="160.16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x v="409"/>
    <x v="409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x v="410"/>
    <x v="410"/>
    <b v="0"/>
    <n v="7"/>
    <b v="1"/>
    <s v="film &amp; video/documentary"/>
    <n v="1.2829999999999999"/>
    <n v="183.29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x v="411"/>
    <x v="411"/>
    <b v="0"/>
    <n v="241"/>
    <b v="1"/>
    <s v="film &amp; video/documentary"/>
    <n v="1.0105"/>
    <n v="125.7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412"/>
    <x v="412"/>
    <b v="0"/>
    <n v="55"/>
    <b v="1"/>
    <s v="film &amp; video/documentary"/>
    <n v="1.2684"/>
    <n v="57.65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x v="413"/>
    <x v="413"/>
    <b v="0"/>
    <n v="171"/>
    <b v="1"/>
    <s v="film &amp; video/documentary"/>
    <n v="1.0508593749999999"/>
    <n v="78.66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414"/>
    <x v="414"/>
    <b v="0"/>
    <n v="208"/>
    <b v="1"/>
    <s v="film &amp; video/documentary"/>
    <n v="1.0285405405405406"/>
    <n v="91.4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415"/>
    <x v="415"/>
    <b v="0"/>
    <n v="21"/>
    <b v="1"/>
    <s v="film &amp; video/documentary"/>
    <n v="1.0214714285714286"/>
    <n v="68.09999999999999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x v="416"/>
    <x v="416"/>
    <b v="0"/>
    <n v="25"/>
    <b v="1"/>
    <s v="film &amp; video/documentary"/>
    <n v="1.2021700000000002"/>
    <n v="48.09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417"/>
    <x v="417"/>
    <b v="0"/>
    <n v="52"/>
    <b v="1"/>
    <s v="film &amp; video/documentary"/>
    <n v="1.0024761904761905"/>
    <n v="202.42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418"/>
    <x v="418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x v="419"/>
    <x v="419"/>
    <b v="0"/>
    <n v="73"/>
    <b v="1"/>
    <s v="film &amp; video/documentary"/>
    <n v="1.004375"/>
    <n v="110.07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420"/>
    <x v="420"/>
    <b v="0"/>
    <n v="3"/>
    <b v="0"/>
    <s v="film &amp; video/animation"/>
    <n v="4.3939393939393936E-3"/>
    <n v="4.8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421"/>
    <x v="421"/>
    <b v="0"/>
    <n v="6"/>
    <b v="0"/>
    <s v="film &amp; video/animation"/>
    <n v="2.0066666666666667E-2"/>
    <n v="50.17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422"/>
    <x v="422"/>
    <b v="0"/>
    <n v="12"/>
    <b v="0"/>
    <s v="film &amp; video/animation"/>
    <n v="1.0749999999999999E-2"/>
    <n v="35.83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x v="423"/>
    <x v="423"/>
    <x v="423"/>
    <b v="0"/>
    <n v="13"/>
    <b v="0"/>
    <s v="film &amp; video/animation"/>
    <n v="7.6499999999999997E-3"/>
    <n v="11.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424"/>
    <x v="424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425"/>
    <x v="425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426"/>
    <x v="426"/>
    <b v="0"/>
    <n v="8"/>
    <b v="0"/>
    <s v="film &amp; video/animation"/>
    <n v="1.3299999999999999E-2"/>
    <n v="16.63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427"/>
    <x v="427"/>
    <b v="0"/>
    <n v="0"/>
    <b v="0"/>
    <s v="film &amp; video/animation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x v="428"/>
    <x v="428"/>
    <x v="428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429"/>
    <x v="429"/>
    <b v="0"/>
    <n v="0"/>
    <b v="0"/>
    <s v="film &amp; video/animation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x v="430"/>
    <x v="430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x v="431"/>
    <x v="431"/>
    <b v="0"/>
    <n v="8"/>
    <b v="0"/>
    <s v="film &amp; video/animation"/>
    <n v="0.13833333333333334"/>
    <n v="51.88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432"/>
    <x v="432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433"/>
    <x v="433"/>
    <b v="0"/>
    <n v="0"/>
    <b v="0"/>
    <s v="film &amp; video/animation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434"/>
    <x v="434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435"/>
    <x v="435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x v="436"/>
    <x v="436"/>
    <b v="0"/>
    <n v="0"/>
    <b v="0"/>
    <s v="film &amp; video/animation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x v="437"/>
    <x v="437"/>
    <b v="0"/>
    <n v="0"/>
    <b v="0"/>
    <s v="film &amp; video/animation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x v="438"/>
    <x v="438"/>
    <x v="438"/>
    <b v="0"/>
    <n v="11"/>
    <b v="0"/>
    <s v="film &amp; video/animation"/>
    <n v="9.3799999999999994E-2"/>
    <n v="170.5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439"/>
    <x v="439"/>
    <b v="0"/>
    <n v="0"/>
    <b v="0"/>
    <s v="film &amp; video/animation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x v="440"/>
    <x v="440"/>
    <x v="440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x v="441"/>
    <x v="441"/>
    <b v="0"/>
    <n v="0"/>
    <b v="0"/>
    <s v="film &amp; video/animation"/>
    <n v="0"/>
    <n v="0"/>
    <x v="0"/>
    <x v="5"/>
  </r>
  <r>
    <x v="442"/>
    <x v="442"/>
    <s v="Doomsday is here"/>
    <n v="17000"/>
    <n v="6691"/>
    <x v="2"/>
    <x v="0"/>
    <s v="USD"/>
    <n v="1424380783"/>
    <x v="442"/>
    <x v="442"/>
    <x v="442"/>
    <b v="0"/>
    <n v="17"/>
    <b v="0"/>
    <s v="film &amp; video/animation"/>
    <n v="0.39358823529411763"/>
    <n v="393.59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x v="443"/>
    <x v="443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x v="444"/>
    <x v="444"/>
    <x v="444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x v="445"/>
    <x v="44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446"/>
    <x v="446"/>
    <b v="0"/>
    <n v="16"/>
    <b v="0"/>
    <s v="film &amp; video/animation"/>
    <n v="7.2952380952380949E-2"/>
    <n v="47.88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447"/>
    <x v="447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448"/>
    <x v="448"/>
    <b v="0"/>
    <n v="4"/>
    <b v="0"/>
    <s v="film &amp; video/animation"/>
    <n v="3.2804E-2"/>
    <n v="20.5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449"/>
    <x v="449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450"/>
    <x v="450"/>
    <b v="0"/>
    <n v="7"/>
    <b v="0"/>
    <s v="film &amp; video/animation"/>
    <n v="7.92E-3"/>
    <n v="56.57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451"/>
    <x v="451"/>
    <b v="0"/>
    <n v="0"/>
    <b v="0"/>
    <s v="film &amp; video/animation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x v="452"/>
    <x v="452"/>
    <x v="452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453"/>
    <x v="453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x v="454"/>
    <x v="454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455"/>
    <x v="455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456"/>
    <x v="456"/>
    <b v="0"/>
    <n v="3"/>
    <b v="0"/>
    <s v="film &amp; video/animation"/>
    <n v="6.8631863186318634E-3"/>
    <n v="20.329999999999998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457"/>
    <x v="457"/>
    <b v="0"/>
    <n v="0"/>
    <b v="0"/>
    <s v="film &amp; video/animation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x v="458"/>
    <x v="458"/>
    <b v="0"/>
    <n v="49"/>
    <b v="0"/>
    <s v="film &amp; video/animation"/>
    <n v="8.2100000000000006E-2"/>
    <n v="16.760000000000002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459"/>
    <x v="459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x v="460"/>
    <x v="460"/>
    <x v="460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461"/>
    <x v="461"/>
    <b v="0"/>
    <n v="0"/>
    <b v="0"/>
    <s v="film &amp; video/animation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462"/>
    <x v="462"/>
    <b v="0"/>
    <n v="0"/>
    <b v="0"/>
    <s v="film &amp; video/animation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x v="463"/>
    <x v="463"/>
    <b v="0"/>
    <n v="11"/>
    <b v="0"/>
    <s v="film &amp; video/animation"/>
    <n v="2.2727272727272728E-2"/>
    <n v="113.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x v="464"/>
    <x v="464"/>
    <x v="464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x v="465"/>
    <x v="465"/>
    <x v="465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x v="466"/>
    <x v="466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467"/>
    <x v="467"/>
    <b v="0"/>
    <n v="39"/>
    <b v="0"/>
    <s v="film &amp; video/animation"/>
    <n v="0.21575"/>
    <n v="110.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468"/>
    <x v="468"/>
    <b v="0"/>
    <n v="0"/>
    <b v="0"/>
    <s v="film &amp; video/animation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x v="469"/>
    <x v="469"/>
    <x v="469"/>
    <b v="0"/>
    <n v="0"/>
    <b v="0"/>
    <s v="film &amp; video/animation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470"/>
    <x v="470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471"/>
    <x v="471"/>
    <b v="0"/>
    <n v="170"/>
    <b v="0"/>
    <s v="film &amp; video/animation"/>
    <n v="0.11892727272727273"/>
    <n v="38.479999999999997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472"/>
    <x v="472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x v="473"/>
    <x v="473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x v="474"/>
    <x v="474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x v="475"/>
    <x v="475"/>
    <b v="0"/>
    <n v="0"/>
    <b v="0"/>
    <s v="film &amp; video/animation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x v="476"/>
    <x v="476"/>
    <x v="476"/>
    <b v="0"/>
    <n v="124"/>
    <b v="0"/>
    <s v="film &amp; video/animation"/>
    <n v="2.2302681818181819E-2"/>
    <n v="39.57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477"/>
    <x v="477"/>
    <b v="0"/>
    <n v="0"/>
    <b v="0"/>
    <s v="film &amp; video/animation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x v="478"/>
    <x v="478"/>
    <b v="0"/>
    <n v="0"/>
    <b v="0"/>
    <s v="film &amp; video/animation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x v="479"/>
    <x v="479"/>
    <x v="479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x v="480"/>
    <x v="480"/>
    <b v="0"/>
    <n v="140"/>
    <b v="0"/>
    <s v="film &amp; video/animation"/>
    <n v="0.19409999999999999"/>
    <n v="55.4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481"/>
    <x v="481"/>
    <b v="0"/>
    <n v="21"/>
    <b v="0"/>
    <s v="film &amp; video/animation"/>
    <n v="6.0999999999999999E-2"/>
    <n v="87.14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x v="482"/>
    <x v="482"/>
    <x v="482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483"/>
    <x v="483"/>
    <b v="0"/>
    <n v="147"/>
    <b v="0"/>
    <s v="film &amp; video/animation"/>
    <n v="0.502"/>
    <n v="51.22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484"/>
    <x v="484"/>
    <b v="0"/>
    <n v="11"/>
    <b v="0"/>
    <s v="film &amp; video/animation"/>
    <n v="1.8625E-3"/>
    <n v="13.5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x v="485"/>
    <x v="485"/>
    <x v="485"/>
    <b v="0"/>
    <n v="125"/>
    <b v="0"/>
    <s v="film &amp; video/animation"/>
    <n v="0.21906971229845085"/>
    <n v="66.52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486"/>
    <x v="486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x v="487"/>
    <x v="487"/>
    <b v="0"/>
    <n v="0"/>
    <b v="0"/>
    <s v="film &amp; video/animation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x v="488"/>
    <x v="488"/>
    <x v="488"/>
    <b v="0"/>
    <n v="0"/>
    <b v="0"/>
    <s v="film &amp; video/animation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x v="489"/>
    <x v="489"/>
    <b v="0"/>
    <n v="3"/>
    <b v="0"/>
    <s v="film &amp; video/animation"/>
    <n v="2.8667813379201833E-3"/>
    <n v="71.67"/>
    <x v="0"/>
    <x v="5"/>
  </r>
  <r>
    <x v="490"/>
    <x v="490"/>
    <s v="Cancelled"/>
    <n v="1000"/>
    <n v="0"/>
    <x v="2"/>
    <x v="0"/>
    <s v="USD"/>
    <n v="1345677285"/>
    <x v="490"/>
    <x v="490"/>
    <x v="490"/>
    <b v="0"/>
    <n v="0"/>
    <b v="0"/>
    <s v="film &amp; video/animation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x v="491"/>
    <x v="491"/>
    <b v="0"/>
    <n v="0"/>
    <b v="0"/>
    <s v="film &amp; video/animation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492"/>
    <x v="492"/>
    <b v="0"/>
    <n v="0"/>
    <b v="0"/>
    <s v="film &amp; video/animation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x v="493"/>
    <x v="493"/>
    <b v="0"/>
    <n v="0"/>
    <b v="0"/>
    <s v="film &amp; video/animation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494"/>
    <x v="494"/>
    <b v="0"/>
    <n v="3"/>
    <b v="0"/>
    <s v="film &amp; video/animation"/>
    <n v="1.5499999999999999E-3"/>
    <n v="10.33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x v="495"/>
    <x v="495"/>
    <b v="0"/>
    <n v="0"/>
    <b v="0"/>
    <s v="film &amp; video/animation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x v="496"/>
    <x v="496"/>
    <x v="496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x v="497"/>
    <x v="497"/>
    <x v="497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498"/>
    <x v="498"/>
    <b v="0"/>
    <n v="22"/>
    <b v="0"/>
    <s v="film &amp; video/animation"/>
    <n v="4.5985132395404561E-2"/>
    <n v="136.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499"/>
    <x v="499"/>
    <b v="0"/>
    <n v="26"/>
    <b v="0"/>
    <s v="film &amp; video/animation"/>
    <n v="9.5500000000000002E-2"/>
    <n v="73.459999999999994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500"/>
    <x v="500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501"/>
    <x v="501"/>
    <b v="0"/>
    <n v="0"/>
    <b v="0"/>
    <s v="film &amp; video/animation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502"/>
    <x v="502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x v="503"/>
    <x v="503"/>
    <b v="0"/>
    <n v="9"/>
    <b v="0"/>
    <s v="film &amp; video/animation"/>
    <n v="1.7538461538461537E-2"/>
    <n v="12.67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504"/>
    <x v="504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505"/>
    <x v="505"/>
    <b v="0"/>
    <n v="14"/>
    <b v="0"/>
    <s v="film &amp; video/animation"/>
    <n v="4.3333333333333331E-3"/>
    <n v="3.71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x v="506"/>
    <x v="506"/>
    <x v="506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507"/>
    <x v="50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508"/>
    <x v="508"/>
    <b v="0"/>
    <n v="3"/>
    <b v="0"/>
    <s v="film &amp; video/animation"/>
    <n v="8.0000000000000002E-3"/>
    <n v="133.33000000000001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x v="509"/>
    <x v="509"/>
    <x v="509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x v="510"/>
    <x v="510"/>
    <b v="0"/>
    <n v="0"/>
    <b v="0"/>
    <s v="film &amp; video/animation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x v="511"/>
    <x v="511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512"/>
    <x v="512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x v="513"/>
    <x v="513"/>
    <x v="513"/>
    <b v="0"/>
    <n v="68"/>
    <b v="0"/>
    <s v="film &amp; video/animation"/>
    <n v="0.13924"/>
    <n v="102.38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x v="514"/>
    <x v="514"/>
    <b v="0"/>
    <n v="3"/>
    <b v="0"/>
    <s v="film &amp; video/animation"/>
    <n v="3.3333333333333333E-2"/>
    <n v="16.670000000000002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x v="515"/>
    <x v="515"/>
    <x v="515"/>
    <b v="0"/>
    <n v="34"/>
    <b v="0"/>
    <s v="film &amp; video/animation"/>
    <n v="0.25413402061855672"/>
    <n v="725.03"/>
    <x v="0"/>
    <x v="5"/>
  </r>
  <r>
    <x v="516"/>
    <x v="516"/>
    <s v="A big brother style comedy animation series starring famous seafarers"/>
    <n v="5000"/>
    <n v="0"/>
    <x v="2"/>
    <x v="1"/>
    <s v="GBP"/>
    <n v="1432752080"/>
    <x v="516"/>
    <x v="516"/>
    <x v="516"/>
    <b v="0"/>
    <n v="0"/>
    <b v="0"/>
    <s v="film &amp; video/animation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517"/>
    <x v="517"/>
    <b v="0"/>
    <n v="3"/>
    <b v="0"/>
    <s v="film &amp; video/animation"/>
    <n v="1.3666666666666667E-2"/>
    <n v="68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518"/>
    <x v="518"/>
    <b v="0"/>
    <n v="0"/>
    <b v="0"/>
    <s v="film &amp; video/animation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519"/>
    <x v="519"/>
    <b v="0"/>
    <n v="70"/>
    <b v="0"/>
    <s v="film &amp; video/animation"/>
    <n v="0.22881426547787684"/>
    <n v="39.229999999999997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520"/>
    <x v="520"/>
    <b v="0"/>
    <n v="34"/>
    <b v="1"/>
    <s v="theater/plays"/>
    <n v="1.0209999999999999"/>
    <n v="150.1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521"/>
    <x v="521"/>
    <b v="0"/>
    <n v="56"/>
    <b v="1"/>
    <s v="theater/plays"/>
    <n v="1.0464"/>
    <n v="93.43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x v="522"/>
    <x v="522"/>
    <b v="0"/>
    <n v="31"/>
    <b v="1"/>
    <s v="theater/plays"/>
    <n v="1.1466666666666667"/>
    <n v="110.9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523"/>
    <x v="523"/>
    <b v="0"/>
    <n v="84"/>
    <b v="1"/>
    <s v="theater/plays"/>
    <n v="1.206"/>
    <n v="71.790000000000006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524"/>
    <x v="524"/>
    <b v="0"/>
    <n v="130"/>
    <b v="1"/>
    <s v="theater/plays"/>
    <n v="1.0867285714285715"/>
    <n v="29.2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525"/>
    <x v="525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x v="526"/>
    <x v="526"/>
    <b v="0"/>
    <n v="23"/>
    <b v="1"/>
    <s v="theater/plays"/>
    <n v="1.1399999999999999"/>
    <n v="74.349999999999994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527"/>
    <x v="527"/>
    <b v="0"/>
    <n v="158"/>
    <b v="1"/>
    <s v="theater/plays"/>
    <n v="1.0085"/>
    <n v="63.83"/>
    <x v="1"/>
    <x v="6"/>
  </r>
  <r>
    <x v="528"/>
    <x v="528"/>
    <s v="A Festival Backed Production of a Full-Length Play."/>
    <n v="1150"/>
    <n v="1330"/>
    <x v="0"/>
    <x v="0"/>
    <s v="USD"/>
    <n v="1434921600"/>
    <x v="528"/>
    <x v="528"/>
    <x v="528"/>
    <b v="0"/>
    <n v="30"/>
    <b v="1"/>
    <s v="theater/plays"/>
    <n v="1.1565217391304348"/>
    <n v="44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529"/>
    <x v="529"/>
    <b v="0"/>
    <n v="18"/>
    <b v="1"/>
    <s v="theater/plays"/>
    <n v="1.3041666666666667"/>
    <n v="86.94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530"/>
    <x v="530"/>
    <b v="0"/>
    <n v="29"/>
    <b v="1"/>
    <s v="theater/plays"/>
    <n v="1.0778267254038179"/>
    <n v="126.5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531"/>
    <x v="531"/>
    <b v="0"/>
    <n v="31"/>
    <b v="1"/>
    <s v="theater/plays"/>
    <n v="1"/>
    <n v="129.0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532"/>
    <x v="532"/>
    <b v="0"/>
    <n v="173"/>
    <b v="1"/>
    <s v="theater/plays"/>
    <n v="1.2324999999999999"/>
    <n v="71.23999999999999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533"/>
    <x v="533"/>
    <b v="0"/>
    <n v="17"/>
    <b v="1"/>
    <s v="theater/plays"/>
    <n v="1.002"/>
    <n v="117.88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534"/>
    <x v="534"/>
    <b v="0"/>
    <n v="48"/>
    <b v="1"/>
    <s v="theater/plays"/>
    <n v="1.0466666666666666"/>
    <n v="327.08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x v="535"/>
    <x v="535"/>
    <x v="535"/>
    <b v="0"/>
    <n v="59"/>
    <b v="1"/>
    <s v="theater/plays"/>
    <n v="1.0249999999999999"/>
    <n v="34.7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536"/>
    <x v="536"/>
    <b v="0"/>
    <n v="39"/>
    <b v="1"/>
    <s v="theater/plays"/>
    <n v="1.1825757575757576"/>
    <n v="100.06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537"/>
    <x v="537"/>
    <b v="0"/>
    <n v="59"/>
    <b v="1"/>
    <s v="theater/plays"/>
    <n v="1.2050000000000001"/>
    <n v="40.8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538"/>
    <x v="538"/>
    <b v="0"/>
    <n v="60"/>
    <b v="1"/>
    <s v="theater/plays"/>
    <n v="3.0242"/>
    <n v="252.02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x v="539"/>
    <x v="539"/>
    <b v="0"/>
    <n v="20"/>
    <b v="1"/>
    <s v="theater/plays"/>
    <n v="1.00644"/>
    <n v="25.16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540"/>
    <x v="540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x v="541"/>
    <x v="541"/>
    <x v="541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x v="542"/>
    <x v="542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x v="543"/>
    <x v="543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544"/>
    <x v="544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545"/>
    <x v="545"/>
    <b v="0"/>
    <n v="34"/>
    <b v="0"/>
    <s v="technology/web"/>
    <n v="0.27383999999999997"/>
    <n v="402.71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x v="546"/>
    <x v="546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x v="547"/>
    <x v="547"/>
    <b v="0"/>
    <n v="0"/>
    <b v="0"/>
    <s v="technology/web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x v="548"/>
    <x v="5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549"/>
    <x v="549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550"/>
    <x v="550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551"/>
    <x v="551"/>
    <b v="0"/>
    <n v="28"/>
    <b v="0"/>
    <s v="technology/web"/>
    <n v="5.0413333333333331E-2"/>
    <n v="135.04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x v="552"/>
    <x v="552"/>
    <b v="0"/>
    <n v="0"/>
    <b v="0"/>
    <s v="technology/web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x v="553"/>
    <x v="553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554"/>
    <x v="554"/>
    <b v="0"/>
    <n v="22"/>
    <b v="0"/>
    <s v="technology/web"/>
    <n v="0.36589147286821705"/>
    <n v="64.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555"/>
    <x v="555"/>
    <b v="0"/>
    <n v="0"/>
    <b v="0"/>
    <s v="technology/web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x v="556"/>
    <x v="556"/>
    <x v="556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557"/>
    <x v="557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x v="558"/>
    <x v="558"/>
    <b v="0"/>
    <n v="0"/>
    <b v="0"/>
    <s v="technology/web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559"/>
    <x v="559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560"/>
    <x v="560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561"/>
    <x v="561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562"/>
    <x v="562"/>
    <b v="0"/>
    <n v="0"/>
    <b v="0"/>
    <s v="technology/web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563"/>
    <x v="563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564"/>
    <x v="564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565"/>
    <x v="565"/>
    <b v="0"/>
    <n v="0"/>
    <b v="0"/>
    <s v="technology/web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x v="566"/>
    <x v="566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567"/>
    <x v="567"/>
    <b v="0"/>
    <n v="0"/>
    <b v="0"/>
    <s v="technology/web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568"/>
    <x v="568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x v="569"/>
    <x v="569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x v="570"/>
    <x v="570"/>
    <x v="570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571"/>
    <x v="571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x v="572"/>
    <x v="572"/>
    <b v="0"/>
    <n v="0"/>
    <b v="0"/>
    <s v="technology/web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573"/>
    <x v="573"/>
    <b v="0"/>
    <n v="9"/>
    <b v="0"/>
    <s v="technology/web"/>
    <n v="3.892538925389254E-3"/>
    <n v="38.44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574"/>
    <x v="574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575"/>
    <x v="575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x v="576"/>
    <x v="576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577"/>
    <x v="577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x v="578"/>
    <x v="578"/>
    <x v="578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x v="579"/>
    <x v="579"/>
    <x v="579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580"/>
    <x v="580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581"/>
    <x v="581"/>
    <b v="0"/>
    <n v="0"/>
    <b v="0"/>
    <s v="technology/web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582"/>
    <x v="582"/>
    <b v="0"/>
    <n v="0"/>
    <b v="0"/>
    <s v="technology/web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x v="583"/>
    <x v="583"/>
    <x v="583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x v="584"/>
    <x v="584"/>
    <x v="584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x v="585"/>
    <x v="585"/>
    <x v="585"/>
    <b v="0"/>
    <n v="0"/>
    <b v="0"/>
    <s v="technology/web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x v="586"/>
    <x v="586"/>
    <x v="586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587"/>
    <x v="587"/>
    <b v="0"/>
    <n v="7"/>
    <b v="0"/>
    <s v="technology/web"/>
    <n v="9.0833333333333335E-2"/>
    <n v="389.29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588"/>
    <x v="588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x v="589"/>
    <x v="589"/>
    <x v="58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590"/>
    <x v="590"/>
    <b v="0"/>
    <n v="9"/>
    <b v="0"/>
    <s v="technology/web"/>
    <n v="4.4600000000000001E-2"/>
    <n v="24.78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591"/>
    <x v="591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592"/>
    <x v="592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593"/>
    <x v="593"/>
    <b v="0"/>
    <n v="7"/>
    <b v="0"/>
    <s v="technology/web"/>
    <n v="0.23"/>
    <n v="16.43"/>
    <x v="2"/>
    <x v="7"/>
  </r>
  <r>
    <x v="594"/>
    <x v="594"/>
    <s v="Creating a fitness site that will change the fitness game forever!"/>
    <n v="25000"/>
    <n v="26"/>
    <x v="2"/>
    <x v="0"/>
    <s v="USD"/>
    <n v="1460832206"/>
    <x v="594"/>
    <x v="594"/>
    <x v="594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x v="595"/>
    <x v="595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x v="596"/>
    <x v="596"/>
    <x v="596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x v="597"/>
    <x v="597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x v="598"/>
    <x v="598"/>
    <x v="598"/>
    <b v="0"/>
    <n v="7"/>
    <b v="0"/>
    <s v="technology/web"/>
    <n v="0.34"/>
    <n v="121.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x v="599"/>
    <x v="599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x v="600"/>
    <x v="600"/>
    <x v="600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601"/>
    <x v="601"/>
    <b v="0"/>
    <n v="6"/>
    <b v="0"/>
    <s v="technology/web"/>
    <n v="1.4E-2"/>
    <n v="23.3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602"/>
    <x v="602"/>
    <b v="0"/>
    <n v="0"/>
    <b v="0"/>
    <s v="technology/web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x v="603"/>
    <x v="603"/>
    <b v="0"/>
    <n v="13"/>
    <b v="0"/>
    <s v="technology/web"/>
    <n v="3.9334666666666664E-2"/>
    <n v="45.39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604"/>
    <x v="604"/>
    <b v="0"/>
    <n v="0"/>
    <b v="0"/>
    <s v="technology/web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x v="605"/>
    <x v="605"/>
    <x v="605"/>
    <b v="0"/>
    <n v="8"/>
    <b v="0"/>
    <s v="technology/web"/>
    <n v="2.6200000000000001E-2"/>
    <n v="16.38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606"/>
    <x v="606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x v="607"/>
    <x v="607"/>
    <b v="0"/>
    <n v="0"/>
    <b v="0"/>
    <s v="technology/web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608"/>
    <x v="608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609"/>
    <x v="609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x v="610"/>
    <x v="610"/>
    <x v="610"/>
    <b v="0"/>
    <n v="0"/>
    <b v="0"/>
    <s v="technology/web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611"/>
    <x v="611"/>
    <b v="0"/>
    <n v="0"/>
    <b v="0"/>
    <s v="technology/web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x v="612"/>
    <x v="612"/>
    <x v="612"/>
    <b v="0"/>
    <n v="0"/>
    <b v="0"/>
    <s v="technology/web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613"/>
    <x v="613"/>
    <b v="0"/>
    <n v="121"/>
    <b v="0"/>
    <s v="technology/web"/>
    <n v="0.21363333333333334"/>
    <n v="105.93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x v="614"/>
    <x v="614"/>
    <b v="0"/>
    <n v="0"/>
    <b v="0"/>
    <s v="technology/web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x v="615"/>
    <x v="615"/>
    <b v="0"/>
    <n v="0"/>
    <b v="0"/>
    <s v="technology/web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616"/>
    <x v="616"/>
    <b v="0"/>
    <n v="0"/>
    <b v="0"/>
    <s v="technology/web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617"/>
    <x v="617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618"/>
    <x v="618"/>
    <b v="0"/>
    <n v="0"/>
    <b v="0"/>
    <s v="technology/web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x v="619"/>
    <x v="619"/>
    <x v="619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x v="620"/>
    <x v="620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621"/>
    <x v="621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622"/>
    <x v="622"/>
    <b v="0"/>
    <n v="9"/>
    <b v="0"/>
    <s v="technology/web"/>
    <n v="5.6833333333333333E-2"/>
    <n v="37.89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623"/>
    <x v="623"/>
    <b v="0"/>
    <n v="0"/>
    <b v="0"/>
    <s v="technology/web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x v="624"/>
    <x v="624"/>
    <b v="0"/>
    <n v="0"/>
    <b v="0"/>
    <s v="technology/web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625"/>
    <x v="625"/>
    <b v="0"/>
    <n v="0"/>
    <b v="0"/>
    <s v="technology/web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626"/>
    <x v="626"/>
    <b v="0"/>
    <n v="39"/>
    <b v="0"/>
    <s v="technology/web"/>
    <n v="0.17380000000000001"/>
    <n v="111.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627"/>
    <x v="627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x v="628"/>
    <x v="628"/>
    <b v="0"/>
    <n v="0"/>
    <b v="0"/>
    <s v="technology/web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629"/>
    <x v="629"/>
    <b v="0"/>
    <n v="3"/>
    <b v="0"/>
    <s v="technology/web"/>
    <n v="1.75E-3"/>
    <n v="116.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630"/>
    <x v="630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x v="631"/>
    <x v="631"/>
    <x v="631"/>
    <b v="0"/>
    <n v="9"/>
    <b v="0"/>
    <s v="technology/web"/>
    <n v="1.38E-2"/>
    <n v="76.67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x v="632"/>
    <x v="632"/>
    <x v="632"/>
    <b v="0"/>
    <n v="0"/>
    <b v="0"/>
    <s v="technology/web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x v="633"/>
    <x v="633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x v="634"/>
    <x v="634"/>
    <x v="634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x v="635"/>
    <x v="635"/>
    <x v="635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x v="636"/>
    <x v="636"/>
    <x v="636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637"/>
    <x v="637"/>
    <b v="0"/>
    <n v="0"/>
    <b v="0"/>
    <s v="technology/web"/>
    <n v="0"/>
    <n v="0"/>
    <x v="2"/>
    <x v="7"/>
  </r>
  <r>
    <x v="638"/>
    <x v="638"/>
    <s v="O0"/>
    <n v="200000"/>
    <n v="18"/>
    <x v="1"/>
    <x v="12"/>
    <s v="EUR"/>
    <n v="1490447662"/>
    <x v="638"/>
    <x v="638"/>
    <x v="638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x v="639"/>
    <x v="639"/>
    <x v="639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640"/>
    <x v="640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x v="641"/>
    <x v="641"/>
    <b v="0"/>
    <n v="315"/>
    <b v="1"/>
    <s v="technology/wearables"/>
    <n v="1.1916249999999999"/>
    <n v="151.32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642"/>
    <x v="642"/>
    <b v="0"/>
    <n v="2174"/>
    <b v="1"/>
    <s v="technology/wearables"/>
    <n v="14.604850000000001"/>
    <n v="134.36000000000001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x v="643"/>
    <x v="643"/>
    <x v="643"/>
    <b v="0"/>
    <n v="152"/>
    <b v="1"/>
    <s v="technology/wearables"/>
    <n v="1.0580799999999999"/>
    <n v="174.03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644"/>
    <x v="644"/>
    <b v="0"/>
    <n v="1021"/>
    <b v="1"/>
    <s v="technology/wearables"/>
    <n v="3.0011791999999997"/>
    <n v="73.489999999999995"/>
    <x v="2"/>
    <x v="8"/>
  </r>
  <r>
    <x v="645"/>
    <x v="645"/>
    <s v="Ever wanted to own something made out of carbon fiber? Now you can!"/>
    <n v="2000"/>
    <n v="5574"/>
    <x v="0"/>
    <x v="0"/>
    <s v="USD"/>
    <n v="1470962274"/>
    <x v="645"/>
    <x v="645"/>
    <x v="645"/>
    <b v="0"/>
    <n v="237"/>
    <b v="1"/>
    <s v="technology/wearables"/>
    <n v="2.7869999999999999"/>
    <n v="23.52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646"/>
    <x v="646"/>
    <b v="0"/>
    <n v="27"/>
    <b v="1"/>
    <s v="technology/wearables"/>
    <n v="1.3187625000000001"/>
    <n v="39.07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647"/>
    <x v="647"/>
    <b v="0"/>
    <n v="17"/>
    <b v="1"/>
    <s v="technology/wearables"/>
    <n v="1.0705"/>
    <n v="125.94"/>
    <x v="2"/>
    <x v="8"/>
  </r>
  <r>
    <x v="648"/>
    <x v="648"/>
    <s v="Get ready for the next product that you canâ€™t live without"/>
    <n v="35000"/>
    <n v="44388"/>
    <x v="0"/>
    <x v="0"/>
    <s v="USD"/>
    <n v="1413304708"/>
    <x v="648"/>
    <x v="648"/>
    <x v="64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649"/>
    <x v="649"/>
    <b v="0"/>
    <n v="82"/>
    <b v="1"/>
    <s v="technology/wearables"/>
    <n v="1.3996"/>
    <n v="42.67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650"/>
    <x v="650"/>
    <b v="0"/>
    <n v="48"/>
    <b v="1"/>
    <s v="technology/wearables"/>
    <n v="1.1240000000000001"/>
    <n v="35.130000000000003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x v="651"/>
    <x v="651"/>
    <b v="0"/>
    <n v="105"/>
    <b v="1"/>
    <s v="technology/wearables"/>
    <n v="1.00528"/>
    <n v="239.35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652"/>
    <x v="652"/>
    <b v="0"/>
    <n v="28"/>
    <b v="1"/>
    <s v="technology/wearables"/>
    <n v="1.0046666666666666"/>
    <n v="107.6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653"/>
    <x v="653"/>
    <b v="0"/>
    <n v="1107"/>
    <b v="1"/>
    <s v="technology/wearables"/>
    <n v="1.4144600000000001"/>
    <n v="95.83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654"/>
    <x v="654"/>
    <b v="0"/>
    <n v="1013"/>
    <b v="1"/>
    <s v="technology/wearables"/>
    <n v="2.6729166666666666"/>
    <n v="31.66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x v="655"/>
    <x v="655"/>
    <x v="655"/>
    <b v="0"/>
    <n v="274"/>
    <b v="1"/>
    <s v="technology/wearables"/>
    <n v="1.4688749999999999"/>
    <n v="42.89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x v="656"/>
    <x v="656"/>
    <b v="0"/>
    <n v="87"/>
    <b v="1"/>
    <s v="technology/wearables"/>
    <n v="2.1356000000000002"/>
    <n v="122.74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657"/>
    <x v="657"/>
    <b v="0"/>
    <n v="99"/>
    <b v="1"/>
    <s v="technology/wearables"/>
    <n v="1.2569999999999999"/>
    <n v="190.45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658"/>
    <x v="658"/>
    <b v="0"/>
    <n v="276"/>
    <b v="1"/>
    <s v="technology/wearables"/>
    <n v="1.0446206037108834"/>
    <n v="109.34"/>
    <x v="2"/>
    <x v="8"/>
  </r>
  <r>
    <x v="659"/>
    <x v="659"/>
    <s v="Sync up your lifestyle"/>
    <n v="3000"/>
    <n v="3017"/>
    <x v="0"/>
    <x v="0"/>
    <s v="USD"/>
    <n v="1440339295"/>
    <x v="659"/>
    <x v="659"/>
    <x v="659"/>
    <b v="0"/>
    <n v="21"/>
    <b v="1"/>
    <s v="technology/wearables"/>
    <n v="1.0056666666666667"/>
    <n v="143.66999999999999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660"/>
    <x v="660"/>
    <b v="0"/>
    <n v="18"/>
    <b v="0"/>
    <s v="technology/wearables"/>
    <n v="3.058E-2"/>
    <n v="84.94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x v="661"/>
    <x v="661"/>
    <b v="0"/>
    <n v="9"/>
    <b v="0"/>
    <s v="technology/wearables"/>
    <n v="9.4999999999999998E-3"/>
    <n v="10.56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x v="662"/>
    <x v="662"/>
    <x v="662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663"/>
    <x v="663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x v="664"/>
    <x v="664"/>
    <b v="0"/>
    <n v="29"/>
    <b v="0"/>
    <s v="technology/wearables"/>
    <n v="7.5333333333333335E-2"/>
    <n v="31.17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665"/>
    <x v="665"/>
    <b v="0"/>
    <n v="12"/>
    <b v="0"/>
    <s v="technology/wearables"/>
    <n v="0.18640000000000001"/>
    <n v="155.33000000000001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666"/>
    <x v="666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667"/>
    <x v="667"/>
    <b v="0"/>
    <n v="28"/>
    <b v="0"/>
    <s v="technology/wearables"/>
    <n v="0.1002"/>
    <n v="178.93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x v="668"/>
    <x v="668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x v="669"/>
    <x v="669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670"/>
    <x v="670"/>
    <b v="0"/>
    <n v="310"/>
    <b v="0"/>
    <s v="technology/wearables"/>
    <n v="0.29276666666666668"/>
    <n v="8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671"/>
    <x v="671"/>
    <b v="0"/>
    <n v="15"/>
    <b v="0"/>
    <s v="technology/wearables"/>
    <n v="0.39426666666666665"/>
    <n v="788.5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672"/>
    <x v="672"/>
    <b v="0"/>
    <n v="215"/>
    <b v="0"/>
    <s v="technology/wearables"/>
    <n v="0.21628"/>
    <n v="50.3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673"/>
    <x v="673"/>
    <b v="0"/>
    <n v="3"/>
    <b v="0"/>
    <s v="technology/wearables"/>
    <n v="2.0500000000000002E-3"/>
    <n v="68.33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x v="674"/>
    <x v="674"/>
    <x v="674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675"/>
    <x v="675"/>
    <b v="0"/>
    <n v="26"/>
    <b v="0"/>
    <s v="technology/wearables"/>
    <n v="0.14849999999999999"/>
    <n v="34.270000000000003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676"/>
    <x v="676"/>
    <b v="0"/>
    <n v="24"/>
    <b v="0"/>
    <s v="technology/wearables"/>
    <n v="1.4710000000000001E-2"/>
    <n v="61.29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677"/>
    <x v="677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678"/>
    <x v="678"/>
    <b v="0"/>
    <n v="17"/>
    <b v="0"/>
    <s v="technology/wearables"/>
    <n v="3.8206896551724136E-2"/>
    <n v="65.180000000000007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679"/>
    <x v="679"/>
    <b v="0"/>
    <n v="94"/>
    <b v="0"/>
    <s v="technology/wearables"/>
    <n v="0.15485964912280703"/>
    <n v="93.9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680"/>
    <x v="680"/>
    <b v="0"/>
    <n v="129"/>
    <b v="0"/>
    <s v="technology/wearables"/>
    <n v="0.25912000000000002"/>
    <n v="150.65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681"/>
    <x v="681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x v="682"/>
    <x v="68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683"/>
    <x v="683"/>
    <b v="0"/>
    <n v="3"/>
    <b v="0"/>
    <s v="technology/wearables"/>
    <n v="8.5142857142857138E-3"/>
    <n v="99.33"/>
    <x v="2"/>
    <x v="8"/>
  </r>
  <r>
    <x v="684"/>
    <x v="684"/>
    <s v="Arcus gives your fingers super powers."/>
    <n v="320000"/>
    <n v="23948"/>
    <x v="2"/>
    <x v="0"/>
    <s v="USD"/>
    <n v="1406257200"/>
    <x v="684"/>
    <x v="684"/>
    <x v="684"/>
    <b v="0"/>
    <n v="135"/>
    <b v="0"/>
    <s v="technology/wearables"/>
    <n v="7.4837500000000001E-2"/>
    <n v="177.3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685"/>
    <x v="685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x v="686"/>
    <x v="686"/>
    <b v="0"/>
    <n v="0"/>
    <b v="0"/>
    <s v="technology/wearables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x v="687"/>
    <x v="687"/>
    <b v="0"/>
    <n v="6"/>
    <b v="0"/>
    <s v="technology/wearables"/>
    <n v="3.5499999999999997E-2"/>
    <n v="591.66999999999996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688"/>
    <x v="688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689"/>
    <x v="689"/>
    <b v="0"/>
    <n v="336"/>
    <b v="0"/>
    <s v="technology/wearables"/>
    <n v="0.57648750000000004"/>
    <n v="343.15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x v="690"/>
    <x v="690"/>
    <x v="690"/>
    <b v="0"/>
    <n v="34"/>
    <b v="0"/>
    <s v="technology/wearables"/>
    <n v="0.1234"/>
    <n v="72.59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691"/>
    <x v="691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692"/>
    <x v="692"/>
    <b v="0"/>
    <n v="201"/>
    <b v="0"/>
    <s v="technology/wearables"/>
    <n v="6.5299999999999997E-2"/>
    <n v="6.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x v="693"/>
    <x v="693"/>
    <x v="693"/>
    <b v="0"/>
    <n v="296"/>
    <b v="0"/>
    <s v="technology/wearables"/>
    <n v="0.35338000000000003"/>
    <n v="119.39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694"/>
    <x v="694"/>
    <b v="0"/>
    <n v="7"/>
    <b v="0"/>
    <s v="technology/wearables"/>
    <n v="3.933333333333333E-3"/>
    <n v="84.29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695"/>
    <x v="695"/>
    <b v="0"/>
    <n v="7"/>
    <b v="0"/>
    <s v="technology/wearables"/>
    <n v="1.06E-2"/>
    <n v="90.86"/>
    <x v="2"/>
    <x v="8"/>
  </r>
  <r>
    <x v="696"/>
    <x v="696"/>
    <s v="Show your fidelity by wearing the Trustee rings! Show where you are (at)!"/>
    <n v="175000"/>
    <n v="1"/>
    <x v="2"/>
    <x v="9"/>
    <s v="EUR"/>
    <n v="1406326502"/>
    <x v="696"/>
    <x v="696"/>
    <x v="696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697"/>
    <x v="697"/>
    <b v="0"/>
    <n v="114"/>
    <b v="0"/>
    <s v="technology/wearables"/>
    <n v="0.46379999999999999"/>
    <n v="20.3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698"/>
    <x v="698"/>
    <b v="0"/>
    <n v="29"/>
    <b v="0"/>
    <s v="technology/wearables"/>
    <n v="0.15390000000000001"/>
    <n v="530.6900000000000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699"/>
    <x v="699"/>
    <b v="0"/>
    <n v="890"/>
    <b v="0"/>
    <s v="technology/wearables"/>
    <n v="0.824221076923077"/>
    <n v="120.39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700"/>
    <x v="700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701"/>
    <x v="701"/>
    <b v="0"/>
    <n v="21"/>
    <b v="0"/>
    <s v="technology/wearables"/>
    <n v="0.26600000000000001"/>
    <n v="291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702"/>
    <x v="702"/>
    <b v="0"/>
    <n v="37"/>
    <b v="0"/>
    <s v="technology/wearables"/>
    <n v="0.30813400000000002"/>
    <n v="124.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x v="703"/>
    <x v="703"/>
    <b v="0"/>
    <n v="7"/>
    <b v="0"/>
    <s v="technology/wearables"/>
    <n v="5.5800000000000002E-2"/>
    <n v="119.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x v="704"/>
    <x v="704"/>
    <x v="704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x v="705"/>
    <x v="705"/>
    <x v="705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706"/>
    <x v="706"/>
    <b v="0"/>
    <n v="0"/>
    <b v="0"/>
    <s v="technology/wearables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707"/>
    <x v="707"/>
    <b v="0"/>
    <n v="456"/>
    <b v="0"/>
    <s v="technology/wearables"/>
    <n v="0.78927352941176465"/>
    <n v="117.7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708"/>
    <x v="708"/>
    <b v="0"/>
    <n v="369"/>
    <b v="0"/>
    <s v="technology/wearables"/>
    <n v="0.22092500000000001"/>
    <n v="23.95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x v="709"/>
    <x v="709"/>
    <x v="70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x v="710"/>
    <x v="710"/>
    <x v="710"/>
    <b v="0"/>
    <n v="0"/>
    <b v="0"/>
    <s v="technology/wearables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711"/>
    <x v="711"/>
    <b v="0"/>
    <n v="338"/>
    <b v="0"/>
    <s v="technology/wearables"/>
    <n v="0.33790999999999999"/>
    <n v="99.97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712"/>
    <x v="71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713"/>
    <x v="713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x v="714"/>
    <x v="714"/>
    <b v="0"/>
    <n v="28"/>
    <b v="0"/>
    <s v="technology/wearables"/>
    <n v="0.14993333333333334"/>
    <n v="80.319999999999993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715"/>
    <x v="715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x v="716"/>
    <x v="716"/>
    <b v="0"/>
    <n v="16"/>
    <b v="0"/>
    <s v="technology/wearables"/>
    <n v="0.10214285714285715"/>
    <n v="44.69"/>
    <x v="2"/>
    <x v="8"/>
  </r>
  <r>
    <x v="717"/>
    <x v="717"/>
    <s v="Cool air flowing under clothing keeps you cool."/>
    <n v="100000"/>
    <n v="305"/>
    <x v="2"/>
    <x v="0"/>
    <s v="USD"/>
    <n v="1409949002"/>
    <x v="717"/>
    <x v="717"/>
    <x v="717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x v="718"/>
    <x v="718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719"/>
    <x v="719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x v="720"/>
    <x v="720"/>
    <b v="0"/>
    <n v="41"/>
    <b v="1"/>
    <s v="publishing/nonfiction"/>
    <n v="1.4394736842105262"/>
    <n v="66.709999999999994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721"/>
    <x v="721"/>
    <b v="0"/>
    <n v="119"/>
    <b v="1"/>
    <s v="publishing/nonfiction"/>
    <n v="1.2210975609756098"/>
    <n v="84.14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722"/>
    <x v="722"/>
    <b v="0"/>
    <n v="153"/>
    <b v="1"/>
    <s v="publishing/nonfiction"/>
    <n v="1.3202400000000001"/>
    <n v="215.7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x v="723"/>
    <x v="723"/>
    <x v="723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724"/>
    <x v="724"/>
    <b v="0"/>
    <n v="143"/>
    <b v="1"/>
    <s v="publishing/nonfiction"/>
    <n v="1.0547157142857144"/>
    <n v="51.63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x v="725"/>
    <x v="725"/>
    <b v="0"/>
    <n v="140"/>
    <b v="1"/>
    <s v="publishing/nonfiction"/>
    <n v="1.0035000000000001"/>
    <n v="143.36000000000001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726"/>
    <x v="726"/>
    <b v="0"/>
    <n v="35"/>
    <b v="1"/>
    <s v="publishing/nonfiction"/>
    <n v="1.014"/>
    <n v="72.430000000000007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727"/>
    <x v="727"/>
    <b v="0"/>
    <n v="149"/>
    <b v="1"/>
    <s v="publishing/nonfiction"/>
    <n v="1.5551428571428572"/>
    <n v="36.53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x v="728"/>
    <x v="728"/>
    <x v="728"/>
    <b v="0"/>
    <n v="130"/>
    <b v="1"/>
    <s v="publishing/nonfiction"/>
    <n v="1.05566"/>
    <n v="60.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729"/>
    <x v="729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x v="730"/>
    <x v="730"/>
    <x v="730"/>
    <b v="0"/>
    <n v="265"/>
    <b v="1"/>
    <s v="publishing/nonfiction"/>
    <n v="1.3219000000000001"/>
    <n v="99.77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x v="731"/>
    <x v="731"/>
    <b v="0"/>
    <n v="71"/>
    <b v="1"/>
    <s v="publishing/nonfiction"/>
    <n v="1.26"/>
    <n v="88.73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732"/>
    <x v="732"/>
    <b v="0"/>
    <n v="13"/>
    <b v="1"/>
    <s v="publishing/nonfiction"/>
    <n v="1.6"/>
    <n v="4.92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733"/>
    <x v="733"/>
    <b v="0"/>
    <n v="169"/>
    <b v="1"/>
    <s v="publishing/nonfiction"/>
    <n v="1.2048000000000001"/>
    <n v="17.82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x v="734"/>
    <x v="734"/>
    <x v="734"/>
    <b v="0"/>
    <n v="57"/>
    <b v="1"/>
    <s v="publishing/nonfiction"/>
    <n v="1.2552941176470589"/>
    <n v="187.19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x v="735"/>
    <x v="735"/>
    <b v="0"/>
    <n v="229"/>
    <b v="1"/>
    <s v="publishing/nonfiction"/>
    <n v="1.1440638297872341"/>
    <n v="234.81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736"/>
    <x v="736"/>
    <b v="0"/>
    <n v="108"/>
    <b v="1"/>
    <s v="publishing/nonfiction"/>
    <n v="3.151388888888889"/>
    <n v="105.0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737"/>
    <x v="737"/>
    <b v="0"/>
    <n v="108"/>
    <b v="1"/>
    <s v="publishing/nonfiction"/>
    <n v="1.224"/>
    <n v="56.67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x v="738"/>
    <x v="738"/>
    <x v="738"/>
    <b v="0"/>
    <n v="41"/>
    <b v="1"/>
    <s v="publishing/nonfiction"/>
    <n v="1.0673333333333332"/>
    <n v="39.049999999999997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739"/>
    <x v="739"/>
    <b v="0"/>
    <n v="139"/>
    <b v="1"/>
    <s v="publishing/nonfiction"/>
    <n v="1.5833333333333333"/>
    <n v="68.349999999999994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740"/>
    <x v="740"/>
    <b v="0"/>
    <n v="19"/>
    <b v="1"/>
    <s v="publishing/nonfiction"/>
    <n v="1.0740000000000001"/>
    <n v="169.58"/>
    <x v="3"/>
    <x v="9"/>
  </r>
  <r>
    <x v="741"/>
    <x v="741"/>
    <s v="A revolutionary digital mapping project of the Vilna Ghetto"/>
    <n v="13000"/>
    <n v="13293.8"/>
    <x v="0"/>
    <x v="0"/>
    <s v="USD"/>
    <n v="1370964806"/>
    <x v="741"/>
    <x v="741"/>
    <x v="741"/>
    <b v="0"/>
    <n v="94"/>
    <b v="1"/>
    <s v="publishing/nonfiction"/>
    <n v="1.0226"/>
    <n v="141.4199999999999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742"/>
    <x v="742"/>
    <b v="0"/>
    <n v="23"/>
    <b v="1"/>
    <s v="publishing/nonfiction"/>
    <n v="1.1071428571428572"/>
    <n v="67.39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x v="743"/>
    <x v="743"/>
    <b v="0"/>
    <n v="15"/>
    <b v="1"/>
    <s v="publishing/nonfiction"/>
    <n v="1.48"/>
    <n v="54.27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x v="744"/>
    <x v="744"/>
    <x v="744"/>
    <b v="0"/>
    <n v="62"/>
    <b v="1"/>
    <s v="publishing/nonfiction"/>
    <n v="1.0232000000000001"/>
    <n v="82.52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745"/>
    <x v="745"/>
    <b v="0"/>
    <n v="74"/>
    <b v="1"/>
    <s v="publishing/nonfiction"/>
    <n v="1.7909909909909909"/>
    <n v="53.73"/>
    <x v="3"/>
    <x v="9"/>
  </r>
  <r>
    <x v="746"/>
    <x v="746"/>
    <s v="This is a book of letters. Letters to our body parts."/>
    <n v="2987"/>
    <n v="3318"/>
    <x v="0"/>
    <x v="0"/>
    <s v="USD"/>
    <n v="1348372740"/>
    <x v="746"/>
    <x v="746"/>
    <x v="746"/>
    <b v="0"/>
    <n v="97"/>
    <b v="1"/>
    <s v="publishing/nonfiction"/>
    <n v="1.1108135252761968"/>
    <n v="34.21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747"/>
    <x v="747"/>
    <b v="0"/>
    <n v="55"/>
    <b v="1"/>
    <s v="publishing/nonfiction"/>
    <n v="1.0004285714285714"/>
    <n v="127.3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x v="748"/>
    <x v="748"/>
    <b v="0"/>
    <n v="44"/>
    <b v="1"/>
    <s v="publishing/nonfiction"/>
    <n v="1.0024999999999999"/>
    <n v="45.57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x v="749"/>
    <x v="749"/>
    <b v="0"/>
    <n v="110"/>
    <b v="1"/>
    <s v="publishing/nonfiction"/>
    <n v="1.0556000000000001"/>
    <n v="95.96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x v="750"/>
    <x v="750"/>
    <b v="0"/>
    <n v="59"/>
    <b v="1"/>
    <s v="publishing/nonfiction"/>
    <n v="1.0258775877587758"/>
    <n v="77.27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x v="751"/>
    <x v="751"/>
    <b v="0"/>
    <n v="62"/>
    <b v="1"/>
    <s v="publishing/nonfiction"/>
    <n v="1.1850000000000001"/>
    <n v="57.34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752"/>
    <x v="752"/>
    <b v="0"/>
    <n v="105"/>
    <b v="1"/>
    <s v="publishing/nonfiction"/>
    <n v="1.117"/>
    <n v="53.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753"/>
    <x v="753"/>
    <b v="0"/>
    <n v="26"/>
    <b v="1"/>
    <s v="publishing/nonfiction"/>
    <n v="1.28"/>
    <n v="492.31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754"/>
    <x v="754"/>
    <b v="0"/>
    <n v="49"/>
    <b v="1"/>
    <s v="publishing/nonfiction"/>
    <n v="1.0375000000000001"/>
    <n v="42.35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x v="755"/>
    <x v="755"/>
    <b v="0"/>
    <n v="68"/>
    <b v="1"/>
    <s v="publishing/nonfiction"/>
    <n v="1.0190760000000001"/>
    <n v="37.47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x v="756"/>
    <x v="756"/>
    <b v="0"/>
    <n v="22"/>
    <b v="1"/>
    <s v="publishing/nonfiction"/>
    <n v="1.177142857142857"/>
    <n v="37.45000000000000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757"/>
    <x v="757"/>
    <b v="0"/>
    <n v="18"/>
    <b v="1"/>
    <s v="publishing/nonfiction"/>
    <n v="2.38"/>
    <n v="33.06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x v="758"/>
    <x v="758"/>
    <x v="758"/>
    <b v="0"/>
    <n v="19"/>
    <b v="1"/>
    <s v="publishing/nonfiction"/>
    <n v="1.02"/>
    <n v="134.21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x v="759"/>
    <x v="759"/>
    <b v="0"/>
    <n v="99"/>
    <b v="1"/>
    <s v="publishing/nonfiction"/>
    <n v="1.0192000000000001"/>
    <n v="51.47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760"/>
    <x v="760"/>
    <b v="0"/>
    <n v="0"/>
    <b v="0"/>
    <s v="publishing/fiction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x v="761"/>
    <x v="761"/>
    <b v="0"/>
    <n v="6"/>
    <b v="0"/>
    <s v="publishing/fiction"/>
    <n v="4.7E-2"/>
    <n v="39.17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x v="762"/>
    <x v="762"/>
    <b v="0"/>
    <n v="0"/>
    <b v="0"/>
    <s v="publishing/fiction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x v="763"/>
    <x v="763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x v="764"/>
    <x v="764"/>
    <b v="0"/>
    <n v="0"/>
    <b v="0"/>
    <s v="publishing/fiction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765"/>
    <x v="765"/>
    <b v="0"/>
    <n v="44"/>
    <b v="0"/>
    <s v="publishing/fiction"/>
    <n v="0.36014285714285715"/>
    <n v="57.3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766"/>
    <x v="766"/>
    <b v="0"/>
    <n v="0"/>
    <b v="0"/>
    <s v="publishing/fiction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767"/>
    <x v="767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768"/>
    <x v="768"/>
    <b v="0"/>
    <n v="0"/>
    <b v="0"/>
    <s v="publishing/fiction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769"/>
    <x v="769"/>
    <b v="0"/>
    <n v="52"/>
    <b v="0"/>
    <s v="publishing/fiction"/>
    <n v="0.41399999999999998"/>
    <n v="31.85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770"/>
    <x v="770"/>
    <b v="0"/>
    <n v="0"/>
    <b v="0"/>
    <s v="publishing/fiction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x v="771"/>
    <x v="771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772"/>
    <x v="772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x v="773"/>
    <x v="773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x v="774"/>
    <x v="774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x v="775"/>
    <x v="77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776"/>
    <x v="776"/>
    <b v="0"/>
    <n v="57"/>
    <b v="0"/>
    <s v="publishing/fiction"/>
    <n v="0.51400000000000001"/>
    <n v="63.12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x v="777"/>
    <x v="7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x v="778"/>
    <x v="778"/>
    <x v="778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779"/>
    <x v="779"/>
    <b v="0"/>
    <n v="6"/>
    <b v="0"/>
    <s v="publishing/fiction"/>
    <n v="2.6666666666666668E-2"/>
    <n v="66.67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x v="780"/>
    <x v="780"/>
    <x v="780"/>
    <b v="0"/>
    <n v="27"/>
    <b v="1"/>
    <s v="music/rock"/>
    <n v="1.04"/>
    <n v="38.520000000000003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x v="781"/>
    <x v="781"/>
    <b v="0"/>
    <n v="25"/>
    <b v="1"/>
    <s v="music/rock"/>
    <n v="1.3315375"/>
    <n v="42.6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x v="782"/>
    <x v="78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783"/>
    <x v="783"/>
    <b v="0"/>
    <n v="35"/>
    <b v="1"/>
    <s v="music/rock"/>
    <n v="1.4813333333333334"/>
    <n v="63.49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784"/>
    <x v="784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785"/>
    <x v="785"/>
    <b v="0"/>
    <n v="29"/>
    <b v="1"/>
    <s v="music/rock"/>
    <n v="1.8062799999999999"/>
    <n v="31.14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x v="786"/>
    <x v="786"/>
    <x v="786"/>
    <b v="0"/>
    <n v="44"/>
    <b v="1"/>
    <s v="music/rock"/>
    <n v="1.4279999999999999"/>
    <n v="162.27000000000001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x v="787"/>
    <x v="787"/>
    <b v="0"/>
    <n v="17"/>
    <b v="1"/>
    <s v="music/rock"/>
    <n v="1.1416666666666666"/>
    <n v="80.59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788"/>
    <x v="788"/>
    <b v="0"/>
    <n v="34"/>
    <b v="1"/>
    <s v="music/rock"/>
    <n v="2.03505"/>
    <n v="59.85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789"/>
    <x v="789"/>
    <b v="0"/>
    <n v="14"/>
    <b v="1"/>
    <s v="music/rock"/>
    <n v="1.0941176470588236"/>
    <n v="132.86000000000001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790"/>
    <x v="790"/>
    <b v="0"/>
    <n v="156"/>
    <b v="1"/>
    <s v="music/rock"/>
    <n v="1.443746"/>
    <n v="92.55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791"/>
    <x v="791"/>
    <b v="0"/>
    <n v="128"/>
    <b v="1"/>
    <s v="music/rock"/>
    <n v="1.0386666666666666"/>
    <n v="60.86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x v="792"/>
    <x v="792"/>
    <x v="792"/>
    <b v="0"/>
    <n v="60"/>
    <b v="1"/>
    <s v="music/rock"/>
    <n v="1.0044440000000001"/>
    <n v="41.85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793"/>
    <x v="793"/>
    <b v="0"/>
    <n v="32"/>
    <b v="1"/>
    <s v="music/rock"/>
    <n v="1.0277927272727272"/>
    <n v="88.33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794"/>
    <x v="794"/>
    <b v="0"/>
    <n v="53"/>
    <b v="1"/>
    <s v="music/rock"/>
    <n v="1.0531250000000001"/>
    <n v="158.96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795"/>
    <x v="795"/>
    <b v="0"/>
    <n v="184"/>
    <b v="1"/>
    <s v="music/rock"/>
    <n v="1.1178571428571429"/>
    <n v="85.05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796"/>
    <x v="796"/>
    <b v="0"/>
    <n v="90"/>
    <b v="1"/>
    <s v="music/rock"/>
    <n v="1.0135000000000001"/>
    <n v="112.6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797"/>
    <x v="797"/>
    <b v="0"/>
    <n v="71"/>
    <b v="1"/>
    <s v="music/rock"/>
    <n v="1.0753333333333333"/>
    <n v="45.44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x v="798"/>
    <x v="798"/>
    <b v="0"/>
    <n v="87"/>
    <b v="1"/>
    <s v="music/rock"/>
    <n v="1.1488571428571428"/>
    <n v="46.22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x v="799"/>
    <x v="799"/>
    <b v="0"/>
    <n v="28"/>
    <b v="1"/>
    <s v="music/rock"/>
    <n v="1.0002"/>
    <n v="178.61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x v="800"/>
    <x v="800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x v="801"/>
    <x v="801"/>
    <b v="0"/>
    <n v="51"/>
    <b v="1"/>
    <s v="music/rock"/>
    <n v="1.1152149999999998"/>
    <n v="43.73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802"/>
    <x v="802"/>
    <b v="0"/>
    <n v="75"/>
    <b v="1"/>
    <s v="music/rock"/>
    <n v="1.0133333333333334"/>
    <n v="81.06999999999999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803"/>
    <x v="803"/>
    <b v="0"/>
    <n v="38"/>
    <b v="1"/>
    <s v="music/rock"/>
    <n v="1.232608695652174"/>
    <n v="74.61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804"/>
    <x v="804"/>
    <b v="0"/>
    <n v="18"/>
    <b v="1"/>
    <s v="music/rock"/>
    <n v="1"/>
    <n v="305.56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x v="805"/>
    <x v="805"/>
    <b v="0"/>
    <n v="54"/>
    <b v="1"/>
    <s v="music/rock"/>
    <n v="1.05"/>
    <n v="58.33"/>
    <x v="4"/>
    <x v="11"/>
  </r>
  <r>
    <x v="806"/>
    <x v="806"/>
    <s v="Help Golden Animals finish their NEW Album!"/>
    <n v="8000"/>
    <n v="8355"/>
    <x v="0"/>
    <x v="0"/>
    <s v="USD"/>
    <n v="1315413339"/>
    <x v="806"/>
    <x v="806"/>
    <x v="806"/>
    <b v="0"/>
    <n v="71"/>
    <b v="1"/>
    <s v="music/rock"/>
    <n v="1.0443750000000001"/>
    <n v="117.68"/>
    <x v="4"/>
    <x v="11"/>
  </r>
  <r>
    <x v="807"/>
    <x v="807"/>
    <s v="Join the Sic Vita family and lend a hand as we create a new album!"/>
    <n v="4000"/>
    <n v="4205"/>
    <x v="0"/>
    <x v="0"/>
    <s v="USD"/>
    <n v="1488333600"/>
    <x v="807"/>
    <x v="807"/>
    <x v="807"/>
    <b v="0"/>
    <n v="57"/>
    <b v="1"/>
    <s v="music/rock"/>
    <n v="1.05125"/>
    <n v="73.7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808"/>
    <x v="808"/>
    <b v="0"/>
    <n v="43"/>
    <b v="1"/>
    <s v="music/rock"/>
    <n v="1"/>
    <n v="104.65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x v="809"/>
    <x v="809"/>
    <x v="809"/>
    <b v="0"/>
    <n v="52"/>
    <b v="1"/>
    <s v="music/rock"/>
    <n v="1.03775"/>
    <n v="79.83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810"/>
    <x v="810"/>
    <b v="0"/>
    <n v="27"/>
    <b v="1"/>
    <s v="music/rock"/>
    <n v="1.05"/>
    <n v="58.33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x v="811"/>
    <x v="811"/>
    <x v="811"/>
    <b v="0"/>
    <n v="12"/>
    <b v="1"/>
    <s v="music/rock"/>
    <n v="1.04"/>
    <n v="86.67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812"/>
    <x v="812"/>
    <b v="0"/>
    <n v="33"/>
    <b v="1"/>
    <s v="music/rock"/>
    <n v="1.5183333333333333"/>
    <n v="27.61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x v="813"/>
    <x v="813"/>
    <x v="813"/>
    <b v="0"/>
    <n v="96"/>
    <b v="1"/>
    <s v="music/rock"/>
    <n v="1.59996"/>
    <n v="25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814"/>
    <x v="814"/>
    <b v="0"/>
    <n v="28"/>
    <b v="1"/>
    <s v="music/rock"/>
    <n v="1.2729999999999999"/>
    <n v="45.46"/>
    <x v="4"/>
    <x v="11"/>
  </r>
  <r>
    <x v="815"/>
    <x v="815"/>
    <s v="Be a part of helping The Early Reset finish their new 7 song EP."/>
    <n v="4000"/>
    <n v="4280"/>
    <x v="0"/>
    <x v="0"/>
    <s v="USD"/>
    <n v="1414879303"/>
    <x v="815"/>
    <x v="815"/>
    <x v="815"/>
    <b v="0"/>
    <n v="43"/>
    <b v="1"/>
    <s v="music/rock"/>
    <n v="1.07"/>
    <n v="99.53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x v="816"/>
    <x v="816"/>
    <x v="816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x v="817"/>
    <x v="817"/>
    <b v="0"/>
    <n v="23"/>
    <b v="1"/>
    <s v="music/rock"/>
    <n v="1.3711066666666665"/>
    <n v="89.42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818"/>
    <x v="818"/>
    <b v="0"/>
    <n v="19"/>
    <b v="1"/>
    <s v="music/rock"/>
    <n v="1.5571428571428572"/>
    <n v="28.68"/>
    <x v="4"/>
    <x v="11"/>
  </r>
  <r>
    <x v="819"/>
    <x v="819"/>
    <s v="We are touring the Southeast in support of our new EP"/>
    <n v="400"/>
    <n v="435"/>
    <x v="0"/>
    <x v="0"/>
    <s v="USD"/>
    <n v="1387601040"/>
    <x v="819"/>
    <x v="819"/>
    <x v="819"/>
    <b v="0"/>
    <n v="14"/>
    <b v="1"/>
    <s v="music/rock"/>
    <n v="1.0874999999999999"/>
    <n v="31.07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x v="820"/>
    <x v="820"/>
    <b v="0"/>
    <n v="38"/>
    <b v="1"/>
    <s v="music/rock"/>
    <n v="1.3405"/>
    <n v="70.5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x v="821"/>
    <x v="821"/>
    <b v="0"/>
    <n v="78"/>
    <b v="1"/>
    <s v="music/rock"/>
    <n v="1"/>
    <n v="224.13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x v="822"/>
    <x v="822"/>
    <x v="822"/>
    <b v="0"/>
    <n v="69"/>
    <b v="1"/>
    <s v="music/rock"/>
    <n v="1.1916666666666667"/>
    <n v="51.81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x v="823"/>
    <x v="823"/>
    <b v="0"/>
    <n v="33"/>
    <b v="1"/>
    <s v="music/rock"/>
    <n v="1.7949999999999999"/>
    <n v="43.52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824"/>
    <x v="824"/>
    <b v="0"/>
    <n v="54"/>
    <b v="1"/>
    <s v="music/rock"/>
    <n v="1.3438124999999999"/>
    <n v="39.82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x v="825"/>
    <x v="825"/>
    <x v="825"/>
    <b v="0"/>
    <n v="99"/>
    <b v="1"/>
    <s v="music/rock"/>
    <n v="1.0043200000000001"/>
    <n v="126.81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x v="826"/>
    <x v="826"/>
    <b v="0"/>
    <n v="49"/>
    <b v="1"/>
    <s v="music/rock"/>
    <n v="1.0145454545454546"/>
    <n v="113.88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827"/>
    <x v="827"/>
    <b v="0"/>
    <n v="11"/>
    <b v="1"/>
    <s v="music/rock"/>
    <n v="1.0333333333333334"/>
    <n v="28.18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828"/>
    <x v="828"/>
    <b v="0"/>
    <n v="38"/>
    <b v="1"/>
    <s v="music/rock"/>
    <n v="1.07"/>
    <n v="36.61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829"/>
    <x v="829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x v="830"/>
    <x v="830"/>
    <b v="0"/>
    <n v="32"/>
    <b v="1"/>
    <s v="music/rock"/>
    <n v="1.0783333333333334"/>
    <n v="60.66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x v="831"/>
    <x v="831"/>
    <x v="831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832"/>
    <x v="832"/>
    <b v="0"/>
    <n v="154"/>
    <b v="1"/>
    <s v="music/rock"/>
    <n v="1.0060706666666666"/>
    <n v="97.99"/>
    <x v="4"/>
    <x v="11"/>
  </r>
  <r>
    <x v="833"/>
    <x v="833"/>
    <s v="This is an American rock album."/>
    <n v="6000"/>
    <n v="6100"/>
    <x v="0"/>
    <x v="0"/>
    <s v="USD"/>
    <n v="1397941475"/>
    <x v="833"/>
    <x v="833"/>
    <x v="833"/>
    <b v="0"/>
    <n v="41"/>
    <b v="1"/>
    <s v="music/rock"/>
    <n v="1.0166666666666666"/>
    <n v="148.78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834"/>
    <x v="834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x v="835"/>
    <x v="835"/>
    <b v="0"/>
    <n v="40"/>
    <b v="1"/>
    <s v="music/rock"/>
    <n v="1.1725000000000001"/>
    <n v="58.63"/>
    <x v="4"/>
    <x v="11"/>
  </r>
  <r>
    <x v="836"/>
    <x v="836"/>
    <s v="An album you can bring home to mom."/>
    <n v="5000"/>
    <n v="5046.5200000000004"/>
    <x v="0"/>
    <x v="0"/>
    <s v="USD"/>
    <n v="1381108918"/>
    <x v="836"/>
    <x v="836"/>
    <x v="836"/>
    <b v="0"/>
    <n v="46"/>
    <b v="1"/>
    <s v="music/rock"/>
    <n v="1.009304"/>
    <n v="109.71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x v="837"/>
    <x v="837"/>
    <x v="837"/>
    <b v="0"/>
    <n v="62"/>
    <b v="1"/>
    <s v="music/rock"/>
    <n v="1.218"/>
    <n v="49.11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x v="838"/>
    <x v="838"/>
    <b v="0"/>
    <n v="61"/>
    <b v="1"/>
    <s v="music/rock"/>
    <n v="1.454"/>
    <n v="47.67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x v="839"/>
    <x v="839"/>
    <b v="0"/>
    <n v="96"/>
    <b v="1"/>
    <s v="music/rock"/>
    <n v="1.166166"/>
    <n v="60.74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x v="840"/>
    <x v="840"/>
    <b v="0"/>
    <n v="190"/>
    <b v="1"/>
    <s v="music/metal"/>
    <n v="1.2041660000000001"/>
    <n v="63.38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841"/>
    <x v="841"/>
    <b v="1"/>
    <n v="94"/>
    <b v="1"/>
    <s v="music/metal"/>
    <n v="1.0132000000000001"/>
    <n v="53.89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842"/>
    <x v="842"/>
    <b v="1"/>
    <n v="39"/>
    <b v="1"/>
    <s v="music/metal"/>
    <n v="1.0431999999999999"/>
    <n v="66.87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843"/>
    <x v="843"/>
    <b v="0"/>
    <n v="127"/>
    <b v="1"/>
    <s v="music/metal"/>
    <n v="2.6713333333333331"/>
    <n v="63.1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844"/>
    <x v="844"/>
    <b v="1"/>
    <n v="159"/>
    <b v="1"/>
    <s v="music/metal"/>
    <n v="1.9413333333333334"/>
    <n v="36.630000000000003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x v="845"/>
    <x v="845"/>
    <x v="845"/>
    <b v="0"/>
    <n v="177"/>
    <b v="1"/>
    <s v="music/metal"/>
    <n v="1.203802"/>
    <n v="34.01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x v="846"/>
    <x v="846"/>
    <x v="846"/>
    <b v="0"/>
    <n v="47"/>
    <b v="1"/>
    <s v="music/metal"/>
    <n v="1.2200090909090908"/>
    <n v="28.55"/>
    <x v="4"/>
    <x v="12"/>
  </r>
  <r>
    <x v="847"/>
    <x v="847"/>
    <s v="MUSIC WITH MEANING!  MUSIC THAT MATTERS!!!"/>
    <n v="10"/>
    <n v="10"/>
    <x v="0"/>
    <x v="0"/>
    <s v="USD"/>
    <n v="1436555376"/>
    <x v="847"/>
    <x v="847"/>
    <x v="847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x v="848"/>
    <x v="848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849"/>
    <x v="849"/>
    <b v="0"/>
    <n v="115"/>
    <b v="1"/>
    <s v="music/metal"/>
    <n v="1.1990000000000001"/>
    <n v="41.7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x v="850"/>
    <x v="850"/>
    <x v="850"/>
    <b v="0"/>
    <n v="133"/>
    <b v="1"/>
    <s v="music/metal"/>
    <n v="1.55175"/>
    <n v="46.67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x v="851"/>
    <x v="851"/>
    <b v="0"/>
    <n v="70"/>
    <b v="1"/>
    <s v="music/metal"/>
    <n v="1.3045"/>
    <n v="37.270000000000003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x v="852"/>
    <x v="852"/>
    <x v="852"/>
    <b v="0"/>
    <n v="62"/>
    <b v="1"/>
    <s v="music/metal"/>
    <n v="1.0497142857142858"/>
    <n v="59.26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x v="853"/>
    <x v="853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x v="854"/>
    <x v="854"/>
    <b v="0"/>
    <n v="499"/>
    <b v="1"/>
    <s v="music/metal"/>
    <n v="1.1822050359712231"/>
    <n v="65.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x v="855"/>
    <x v="855"/>
    <x v="855"/>
    <b v="0"/>
    <n v="47"/>
    <b v="1"/>
    <s v="music/metal"/>
    <n v="1.0344827586206897"/>
    <n v="31.91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856"/>
    <x v="856"/>
    <b v="0"/>
    <n v="28"/>
    <b v="1"/>
    <s v="music/metal"/>
    <n v="2.1800000000000002"/>
    <n v="19.46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x v="857"/>
    <x v="857"/>
    <x v="857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858"/>
    <x v="858"/>
    <b v="0"/>
    <n v="76"/>
    <b v="1"/>
    <s v="music/metal"/>
    <n v="1.4400583333333332"/>
    <n v="22.74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x v="859"/>
    <x v="859"/>
    <x v="859"/>
    <b v="0"/>
    <n v="98"/>
    <b v="1"/>
    <s v="music/metal"/>
    <n v="1.0467500000000001"/>
    <n v="42.7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860"/>
    <x v="860"/>
    <b v="0"/>
    <n v="48"/>
    <b v="0"/>
    <s v="music/jazz"/>
    <n v="0.18142857142857144"/>
    <n v="52.92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861"/>
    <x v="861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x v="862"/>
    <x v="862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x v="863"/>
    <x v="863"/>
    <x v="863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x v="864"/>
    <x v="864"/>
    <b v="0"/>
    <n v="79"/>
    <b v="0"/>
    <s v="music/jazz"/>
    <n v="0.41538461538461541"/>
    <n v="34.18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865"/>
    <x v="865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x v="866"/>
    <x v="866"/>
    <x v="866"/>
    <b v="0"/>
    <n v="11"/>
    <b v="0"/>
    <s v="music/jazz"/>
    <n v="0.18285714285714286"/>
    <n v="58.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867"/>
    <x v="867"/>
    <b v="0"/>
    <n v="11"/>
    <b v="0"/>
    <s v="music/jazz"/>
    <n v="0.2402"/>
    <n v="109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868"/>
    <x v="86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869"/>
    <x v="869"/>
    <b v="0"/>
    <n v="3"/>
    <b v="0"/>
    <s v="music/jazz"/>
    <n v="0.11818181818181818"/>
    <n v="346.67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870"/>
    <x v="870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871"/>
    <x v="871"/>
    <b v="0"/>
    <n v="12"/>
    <b v="0"/>
    <s v="music/jazz"/>
    <n v="5.4166666666666669E-2"/>
    <n v="27.08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x v="872"/>
    <x v="872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x v="873"/>
    <x v="873"/>
    <x v="873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874"/>
    <x v="874"/>
    <b v="0"/>
    <n v="21"/>
    <b v="0"/>
    <s v="music/jazz"/>
    <n v="0.24333333333333335"/>
    <n v="34.76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875"/>
    <x v="875"/>
    <b v="0"/>
    <n v="0"/>
    <b v="0"/>
    <s v="music/jazz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x v="876"/>
    <x v="876"/>
    <x v="876"/>
    <b v="0"/>
    <n v="45"/>
    <b v="0"/>
    <s v="music/jazz"/>
    <n v="0.40799492385786801"/>
    <n v="28.58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877"/>
    <x v="877"/>
    <b v="0"/>
    <n v="29"/>
    <b v="0"/>
    <s v="music/jazz"/>
    <n v="0.67549999999999999"/>
    <n v="46.59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x v="878"/>
    <x v="878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879"/>
    <x v="879"/>
    <b v="0"/>
    <n v="30"/>
    <b v="0"/>
    <s v="music/jazz"/>
    <n v="0.30666666666666664"/>
    <n v="21.4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880"/>
    <x v="880"/>
    <b v="0"/>
    <n v="8"/>
    <b v="0"/>
    <s v="music/indie rock"/>
    <n v="2.9894179894179893E-2"/>
    <n v="14.13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x v="881"/>
    <x v="881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882"/>
    <x v="882"/>
    <b v="0"/>
    <n v="14"/>
    <b v="0"/>
    <s v="music/indie rock"/>
    <n v="0.20133333333333334"/>
    <n v="21.57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883"/>
    <x v="883"/>
    <b v="0"/>
    <n v="24"/>
    <b v="0"/>
    <s v="music/indie rock"/>
    <n v="0.4002"/>
    <n v="83.38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x v="884"/>
    <x v="884"/>
    <x v="884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x v="885"/>
    <x v="885"/>
    <b v="0"/>
    <n v="21"/>
    <b v="0"/>
    <s v="music/indie rock"/>
    <n v="0.75"/>
    <n v="35.71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886"/>
    <x v="886"/>
    <b v="0"/>
    <n v="7"/>
    <b v="0"/>
    <s v="music/indie rock"/>
    <n v="0.41"/>
    <n v="29.29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887"/>
    <x v="887"/>
    <b v="0"/>
    <n v="0"/>
    <b v="0"/>
    <s v="music/indie rock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888"/>
    <x v="888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889"/>
    <x v="889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890"/>
    <x v="890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x v="891"/>
    <x v="891"/>
    <b v="0"/>
    <n v="9"/>
    <b v="0"/>
    <s v="music/indie rock"/>
    <n v="3.2500000000000001E-2"/>
    <n v="28.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892"/>
    <x v="892"/>
    <b v="0"/>
    <n v="17"/>
    <b v="0"/>
    <s v="music/indie rock"/>
    <n v="0.40749999999999997"/>
    <n v="143.82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x v="893"/>
    <x v="89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894"/>
    <x v="894"/>
    <b v="0"/>
    <n v="53"/>
    <b v="0"/>
    <s v="music/indie rock"/>
    <n v="0.39169999999999999"/>
    <n v="147.81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895"/>
    <x v="895"/>
    <b v="0"/>
    <n v="7"/>
    <b v="0"/>
    <s v="music/indie rock"/>
    <n v="2.4375000000000001E-2"/>
    <n v="27.86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896"/>
    <x v="896"/>
    <b v="0"/>
    <n v="72"/>
    <b v="0"/>
    <s v="music/indie rock"/>
    <n v="0.4"/>
    <n v="44.44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897"/>
    <x v="897"/>
    <b v="0"/>
    <n v="0"/>
    <b v="0"/>
    <s v="music/indie rock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x v="898"/>
    <x v="898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x v="899"/>
    <x v="899"/>
    <x v="899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x v="900"/>
    <x v="900"/>
    <x v="900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901"/>
    <x v="901"/>
    <b v="0"/>
    <n v="0"/>
    <b v="0"/>
    <s v="music/jazz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902"/>
    <x v="90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x v="903"/>
    <x v="903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x v="904"/>
    <x v="904"/>
    <b v="0"/>
    <n v="3"/>
    <b v="0"/>
    <s v="music/jazz"/>
    <n v="3.0200000000000001E-3"/>
    <n v="50.33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x v="905"/>
    <x v="905"/>
    <b v="0"/>
    <n v="6"/>
    <b v="0"/>
    <s v="music/jazz"/>
    <n v="3.0153846153846153E-2"/>
    <n v="32.67"/>
    <x v="4"/>
    <x v="13"/>
  </r>
  <r>
    <x v="906"/>
    <x v="906"/>
    <s v="The DMV's most respected saxophonist pay tribute to Motown."/>
    <n v="15000"/>
    <n v="0"/>
    <x v="2"/>
    <x v="0"/>
    <s v="USD"/>
    <n v="1394681590"/>
    <x v="906"/>
    <x v="906"/>
    <x v="906"/>
    <b v="0"/>
    <n v="0"/>
    <b v="0"/>
    <s v="music/jazz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x v="907"/>
    <x v="907"/>
    <x v="907"/>
    <b v="0"/>
    <n v="0"/>
    <b v="0"/>
    <s v="music/jazz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x v="908"/>
    <x v="908"/>
    <x v="908"/>
    <b v="0"/>
    <n v="0"/>
    <b v="0"/>
    <s v="music/jazz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909"/>
    <x v="909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910"/>
    <x v="910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911"/>
    <x v="911"/>
    <b v="0"/>
    <n v="0"/>
    <b v="0"/>
    <s v="music/jazz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x v="912"/>
    <x v="912"/>
    <x v="912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913"/>
    <x v="913"/>
    <b v="0"/>
    <n v="24"/>
    <b v="0"/>
    <s v="music/jazz"/>
    <n v="6.6066666666666662E-2"/>
    <n v="82.58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x v="914"/>
    <x v="914"/>
    <b v="0"/>
    <n v="0"/>
    <b v="0"/>
    <s v="music/jazz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x v="915"/>
    <x v="915"/>
    <b v="0"/>
    <n v="9"/>
    <b v="0"/>
    <s v="music/jazz"/>
    <n v="5.7692307692307696E-2"/>
    <n v="41.67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x v="916"/>
    <x v="916"/>
    <x v="916"/>
    <b v="0"/>
    <n v="0"/>
    <b v="0"/>
    <s v="music/jazz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917"/>
    <x v="917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918"/>
    <x v="918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x v="919"/>
    <x v="919"/>
    <x v="919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x v="920"/>
    <x v="920"/>
    <b v="0"/>
    <n v="0"/>
    <b v="0"/>
    <s v="music/jazz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921"/>
    <x v="921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x v="922"/>
    <x v="922"/>
    <b v="0"/>
    <n v="30"/>
    <b v="0"/>
    <s v="music/jazz"/>
    <n v="0.21037037037037037"/>
    <n v="189.3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923"/>
    <x v="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924"/>
    <x v="924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x v="925"/>
    <x v="925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926"/>
    <x v="926"/>
    <b v="0"/>
    <n v="0"/>
    <b v="0"/>
    <s v="music/jazz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x v="927"/>
    <x v="927"/>
    <x v="927"/>
    <b v="0"/>
    <n v="0"/>
    <b v="0"/>
    <s v="music/jazz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x v="928"/>
    <x v="928"/>
    <x v="928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x v="929"/>
    <x v="929"/>
    <b v="0"/>
    <n v="0"/>
    <b v="0"/>
    <s v="music/jazz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930"/>
    <x v="930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x v="931"/>
    <x v="931"/>
    <b v="0"/>
    <n v="7"/>
    <b v="0"/>
    <s v="music/jazz"/>
    <n v="6.5500000000000003E-2"/>
    <n v="18.71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x v="932"/>
    <x v="932"/>
    <x v="932"/>
    <b v="0"/>
    <n v="30"/>
    <b v="0"/>
    <s v="music/jazz"/>
    <n v="0.14536842105263159"/>
    <n v="46.03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933"/>
    <x v="933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x v="934"/>
    <x v="934"/>
    <b v="0"/>
    <n v="30"/>
    <b v="0"/>
    <s v="music/jazz"/>
    <n v="0.30399999999999999"/>
    <n v="50.67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935"/>
    <x v="935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x v="936"/>
    <x v="936"/>
    <x v="936"/>
    <b v="0"/>
    <n v="0"/>
    <b v="0"/>
    <s v="music/jazz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x v="937"/>
    <x v="93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x v="938"/>
    <x v="938"/>
    <x v="93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939"/>
    <x v="939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x v="940"/>
    <x v="940"/>
    <b v="0"/>
    <n v="14"/>
    <b v="0"/>
    <s v="technology/wearables"/>
    <n v="0.17155555555555554"/>
    <n v="110.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941"/>
    <x v="941"/>
    <b v="0"/>
    <n v="31"/>
    <b v="0"/>
    <s v="technology/wearables"/>
    <n v="2.3220000000000001E-2"/>
    <n v="37.450000000000003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942"/>
    <x v="942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x v="943"/>
    <x v="943"/>
    <x v="943"/>
    <b v="0"/>
    <n v="12"/>
    <b v="0"/>
    <s v="technology/wearables"/>
    <n v="9.633333333333334E-2"/>
    <n v="24.08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x v="944"/>
    <x v="944"/>
    <b v="0"/>
    <n v="96"/>
    <b v="0"/>
    <s v="technology/wearables"/>
    <n v="0.13325999999999999"/>
    <n v="69.41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x v="945"/>
    <x v="945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x v="946"/>
    <x v="946"/>
    <x v="946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947"/>
    <x v="947"/>
    <b v="0"/>
    <n v="0"/>
    <b v="0"/>
    <s v="technology/wearables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x v="948"/>
    <x v="948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x v="949"/>
    <x v="949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x v="950"/>
    <x v="950"/>
    <b v="0"/>
    <n v="24"/>
    <b v="0"/>
    <s v="technology/wearables"/>
    <n v="0.28039999999999998"/>
    <n v="58.42"/>
    <x v="2"/>
    <x v="8"/>
  </r>
  <r>
    <x v="951"/>
    <x v="951"/>
    <s v="Revolutionizing the way we walk our dogs!"/>
    <n v="50000"/>
    <n v="19195"/>
    <x v="2"/>
    <x v="0"/>
    <s v="USD"/>
    <n v="1465054872"/>
    <x v="951"/>
    <x v="951"/>
    <x v="951"/>
    <b v="0"/>
    <n v="121"/>
    <b v="0"/>
    <s v="technology/wearables"/>
    <n v="0.38390000000000002"/>
    <n v="158.63999999999999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x v="952"/>
    <x v="952"/>
    <x v="952"/>
    <b v="0"/>
    <n v="196"/>
    <b v="0"/>
    <s v="technology/wearables"/>
    <n v="0.39942857142857141"/>
    <n v="99.86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953"/>
    <x v="953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954"/>
    <x v="954"/>
    <b v="0"/>
    <n v="73"/>
    <b v="0"/>
    <s v="technology/wearables"/>
    <n v="0.43406666666666666"/>
    <n v="89.19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955"/>
    <x v="955"/>
    <b v="0"/>
    <n v="93"/>
    <b v="0"/>
    <s v="technology/wearables"/>
    <n v="5.6613333333333335E-2"/>
    <n v="182.62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956"/>
    <x v="956"/>
    <b v="0"/>
    <n v="17"/>
    <b v="0"/>
    <s v="technology/wearables"/>
    <n v="1.7219999999999999E-2"/>
    <n v="50.65"/>
    <x v="2"/>
    <x v="8"/>
  </r>
  <r>
    <x v="957"/>
    <x v="957"/>
    <s v="A Leather Smart watch Band, that NEVER needs to be charged for only $37!"/>
    <n v="12000"/>
    <n v="233"/>
    <x v="2"/>
    <x v="0"/>
    <s v="USD"/>
    <n v="1479392133"/>
    <x v="957"/>
    <x v="957"/>
    <x v="957"/>
    <b v="0"/>
    <n v="7"/>
    <b v="0"/>
    <s v="technology/wearables"/>
    <n v="1.9416666666666665E-2"/>
    <n v="33.29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958"/>
    <x v="958"/>
    <b v="0"/>
    <n v="17"/>
    <b v="0"/>
    <s v="technology/wearables"/>
    <n v="0.11328275684711328"/>
    <n v="51.82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959"/>
    <x v="959"/>
    <b v="0"/>
    <n v="171"/>
    <b v="0"/>
    <s v="technology/wearables"/>
    <n v="0.3886"/>
    <n v="113.63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x v="960"/>
    <x v="960"/>
    <b v="0"/>
    <n v="188"/>
    <b v="0"/>
    <s v="technology/wearables"/>
    <n v="0.46100628930817611"/>
    <n v="136.46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x v="961"/>
    <x v="961"/>
    <x v="961"/>
    <b v="0"/>
    <n v="110"/>
    <b v="0"/>
    <s v="technology/wearables"/>
    <n v="0.42188421052631581"/>
    <n v="364.3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962"/>
    <x v="962"/>
    <b v="0"/>
    <n v="37"/>
    <b v="0"/>
    <s v="technology/wearables"/>
    <n v="0.2848"/>
    <n v="19.239999999999998"/>
    <x v="2"/>
    <x v="8"/>
  </r>
  <r>
    <x v="963"/>
    <x v="963"/>
    <s v="WE are molding an educated, motivated, non violent GENERATION!"/>
    <n v="35000"/>
    <n v="377"/>
    <x v="2"/>
    <x v="0"/>
    <s v="USD"/>
    <n v="1476717319"/>
    <x v="963"/>
    <x v="963"/>
    <x v="963"/>
    <b v="0"/>
    <n v="9"/>
    <b v="0"/>
    <s v="technology/wearables"/>
    <n v="1.0771428571428571E-2"/>
    <n v="41.89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964"/>
    <x v="964"/>
    <b v="0"/>
    <n v="29"/>
    <b v="0"/>
    <s v="technology/wearables"/>
    <n v="7.9909090909090902E-3"/>
    <n v="30.31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965"/>
    <x v="965"/>
    <b v="0"/>
    <n v="6"/>
    <b v="0"/>
    <s v="technology/wearables"/>
    <n v="1.192E-2"/>
    <n v="49.67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x v="966"/>
    <x v="966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x v="967"/>
    <x v="967"/>
    <x v="967"/>
    <b v="0"/>
    <n v="81"/>
    <b v="0"/>
    <s v="technology/wearables"/>
    <n v="0.17810000000000001"/>
    <n v="43.98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968"/>
    <x v="968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x v="969"/>
    <x v="969"/>
    <x v="969"/>
    <b v="0"/>
    <n v="11"/>
    <b v="0"/>
    <s v="technology/wearables"/>
    <n v="0.46666666666666667"/>
    <n v="1272.73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970"/>
    <x v="970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971"/>
    <x v="971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x v="972"/>
    <x v="972"/>
    <b v="0"/>
    <n v="45"/>
    <b v="0"/>
    <s v="technology/wearables"/>
    <n v="0.34625"/>
    <n v="153.8899999999999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973"/>
    <x v="973"/>
    <b v="0"/>
    <n v="8"/>
    <b v="0"/>
    <s v="technology/wearables"/>
    <n v="2.0549999999999999E-2"/>
    <n v="51.38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x v="974"/>
    <x v="974"/>
    <b v="0"/>
    <n v="3"/>
    <b v="0"/>
    <s v="technology/wearables"/>
    <n v="5.5999999999999999E-3"/>
    <n v="93.33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975"/>
    <x v="975"/>
    <b v="0"/>
    <n v="24"/>
    <b v="0"/>
    <s v="technology/wearables"/>
    <n v="2.6069999999999999E-2"/>
    <n v="108.63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976"/>
    <x v="976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x v="977"/>
    <x v="97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x v="978"/>
    <x v="978"/>
    <b v="0"/>
    <n v="123"/>
    <b v="0"/>
    <s v="technology/wearables"/>
    <n v="0.5626326718299024"/>
    <n v="790.84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979"/>
    <x v="979"/>
    <b v="0"/>
    <n v="96"/>
    <b v="0"/>
    <s v="technology/wearables"/>
    <n v="0.82817600000000002"/>
    <n v="301.94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980"/>
    <x v="980"/>
    <b v="0"/>
    <n v="31"/>
    <b v="0"/>
    <s v="technology/wearables"/>
    <n v="0.14860000000000001"/>
    <n v="47.9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981"/>
    <x v="981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x v="982"/>
    <x v="982"/>
    <x v="982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983"/>
    <x v="983"/>
    <b v="0"/>
    <n v="179"/>
    <b v="0"/>
    <s v="technology/wearables"/>
    <n v="0.2950613611721471"/>
    <n v="171.79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984"/>
    <x v="984"/>
    <b v="0"/>
    <n v="3"/>
    <b v="0"/>
    <s v="technology/wearables"/>
    <n v="1.06E-2"/>
    <n v="35.33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x v="985"/>
    <x v="985"/>
    <b v="0"/>
    <n v="23"/>
    <b v="0"/>
    <s v="technology/wearables"/>
    <n v="6.2933333333333327E-2"/>
    <n v="82.09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986"/>
    <x v="986"/>
    <b v="0"/>
    <n v="23"/>
    <b v="0"/>
    <s v="technology/wearables"/>
    <n v="0.1275"/>
    <n v="110.87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x v="987"/>
    <x v="987"/>
    <b v="0"/>
    <n v="41"/>
    <b v="0"/>
    <s v="technology/wearables"/>
    <n v="0.13220000000000001"/>
    <n v="161.22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988"/>
    <x v="988"/>
    <b v="0"/>
    <n v="0"/>
    <b v="0"/>
    <s v="technology/wearables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x v="989"/>
    <x v="989"/>
    <x v="989"/>
    <b v="0"/>
    <n v="32"/>
    <b v="0"/>
    <s v="technology/wearables"/>
    <n v="0.16769999999999999"/>
    <n v="52.41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990"/>
    <x v="990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991"/>
    <x v="991"/>
    <b v="0"/>
    <n v="7"/>
    <b v="0"/>
    <s v="technology/wearables"/>
    <n v="4.24E-2"/>
    <n v="30.29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x v="992"/>
    <x v="992"/>
    <x v="992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993"/>
    <x v="993"/>
    <b v="0"/>
    <n v="196"/>
    <b v="0"/>
    <s v="technology/wearables"/>
    <n v="0.25087142857142858"/>
    <n v="89.6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994"/>
    <x v="994"/>
    <b v="0"/>
    <n v="11"/>
    <b v="0"/>
    <s v="technology/wearables"/>
    <n v="2.3345000000000001E-2"/>
    <n v="424.45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995"/>
    <x v="995"/>
    <b v="0"/>
    <n v="9"/>
    <b v="0"/>
    <s v="technology/wearables"/>
    <n v="7.2599999999999998E-2"/>
    <n v="80.67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x v="996"/>
    <x v="996"/>
    <x v="996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x v="997"/>
    <x v="997"/>
    <x v="997"/>
    <b v="0"/>
    <n v="8"/>
    <b v="0"/>
    <s v="technology/wearables"/>
    <n v="1.2999999999999999E-2"/>
    <n v="8.1300000000000008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x v="998"/>
    <x v="998"/>
    <x v="998"/>
    <b v="0"/>
    <n v="229"/>
    <b v="0"/>
    <s v="technology/wearables"/>
    <n v="0.58558333333333334"/>
    <n v="153.43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x v="999"/>
    <x v="999"/>
    <b v="0"/>
    <n v="40"/>
    <b v="0"/>
    <s v="technology/wearables"/>
    <n v="7.7886666666666673E-2"/>
    <n v="292.08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x v="1000"/>
    <x v="100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1001"/>
    <x v="1001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1002"/>
    <x v="1002"/>
    <b v="0"/>
    <n v="22"/>
    <b v="0"/>
    <s v="technology/wearables"/>
    <n v="0.29602960296029601"/>
    <n v="134.55000000000001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x v="1003"/>
    <x v="1003"/>
    <x v="1003"/>
    <b v="0"/>
    <n v="15"/>
    <b v="0"/>
    <s v="technology/wearables"/>
    <n v="0.16055"/>
    <n v="214.07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x v="1004"/>
    <x v="1004"/>
    <x v="1004"/>
    <b v="0"/>
    <n v="95"/>
    <b v="0"/>
    <s v="technology/wearables"/>
    <n v="0.82208000000000003"/>
    <n v="216.3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x v="1005"/>
    <x v="1005"/>
    <x v="1005"/>
    <b v="0"/>
    <n v="161"/>
    <b v="0"/>
    <s v="technology/wearables"/>
    <n v="0.75051000000000001"/>
    <n v="932.31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x v="1006"/>
    <x v="1006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x v="1007"/>
    <x v="1007"/>
    <b v="0"/>
    <n v="76"/>
    <b v="0"/>
    <s v="technology/wearables"/>
    <n v="0.44319999999999998"/>
    <n v="174.95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1008"/>
    <x v="1008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1009"/>
    <x v="1009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1010"/>
    <x v="1010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x v="1011"/>
    <x v="1011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1012"/>
    <x v="1012"/>
    <b v="0"/>
    <n v="775"/>
    <b v="0"/>
    <s v="technology/wearables"/>
    <n v="215.35021"/>
    <n v="1389.36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1013"/>
    <x v="1013"/>
    <b v="0"/>
    <n v="90"/>
    <b v="0"/>
    <s v="technology/wearables"/>
    <n v="0.34527999999999998"/>
    <n v="95.9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x v="1014"/>
    <x v="1014"/>
    <x v="1014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x v="1015"/>
    <x v="1015"/>
    <x v="101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x v="1016"/>
    <x v="1016"/>
    <b v="0"/>
    <n v="38"/>
    <b v="0"/>
    <s v="technology/wearables"/>
    <n v="2.8420000000000001E-2"/>
    <n v="74.790000000000006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1017"/>
    <x v="1017"/>
    <b v="0"/>
    <n v="355"/>
    <b v="0"/>
    <s v="technology/wearables"/>
    <n v="0.22878799999999999"/>
    <n v="161.1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x v="1018"/>
    <x v="1018"/>
    <b v="0"/>
    <n v="7"/>
    <b v="0"/>
    <s v="technology/wearables"/>
    <n v="3.1050000000000001E-2"/>
    <n v="88.71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x v="1019"/>
    <x v="1019"/>
    <x v="101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1020"/>
    <x v="1020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x v="1021"/>
    <x v="1021"/>
    <x v="1021"/>
    <b v="1"/>
    <n v="478"/>
    <b v="1"/>
    <s v="music/electronic music"/>
    <n v="3.5180366666666667"/>
    <n v="22.08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x v="1022"/>
    <x v="1022"/>
    <x v="1022"/>
    <b v="1"/>
    <n v="74"/>
    <b v="1"/>
    <s v="music/electronic music"/>
    <n v="1.149"/>
    <n v="31.05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x v="1023"/>
    <x v="1023"/>
    <x v="1023"/>
    <b v="0"/>
    <n v="131"/>
    <b v="1"/>
    <s v="music/electronic music"/>
    <n v="2.3715000000000002"/>
    <n v="36.21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024"/>
    <x v="1024"/>
    <b v="1"/>
    <n v="61"/>
    <b v="1"/>
    <s v="music/electronic music"/>
    <n v="1.1863774999999999"/>
    <n v="388.98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x v="1025"/>
    <x v="1025"/>
    <x v="1025"/>
    <b v="1"/>
    <n v="1071"/>
    <b v="1"/>
    <s v="music/electronic music"/>
    <n v="1.099283142857143"/>
    <n v="71.849999999999994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026"/>
    <x v="1026"/>
    <b v="1"/>
    <n v="122"/>
    <b v="1"/>
    <s v="music/electronic music"/>
    <n v="1.0000828571428571"/>
    <n v="57.38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027"/>
    <x v="1027"/>
    <b v="1"/>
    <n v="111"/>
    <b v="1"/>
    <s v="music/electronic music"/>
    <n v="1.0309292094387414"/>
    <n v="69.67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028"/>
    <x v="1028"/>
    <b v="1"/>
    <n v="255"/>
    <b v="1"/>
    <s v="music/electronic music"/>
    <n v="1.1727000000000001"/>
    <n v="45.99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x v="1029"/>
    <x v="1029"/>
    <x v="1029"/>
    <b v="0"/>
    <n v="141"/>
    <b v="1"/>
    <s v="music/electronic music"/>
    <n v="1.1175999999999999"/>
    <n v="79.260000000000005"/>
    <x v="4"/>
    <x v="15"/>
  </r>
  <r>
    <x v="1030"/>
    <x v="1030"/>
    <s v="Help fund the latest Gothsicles mega-album, I FEEL SICLE!"/>
    <n v="2000"/>
    <n v="6842"/>
    <x v="0"/>
    <x v="0"/>
    <s v="USD"/>
    <n v="1473680149"/>
    <x v="1030"/>
    <x v="1030"/>
    <x v="1030"/>
    <b v="0"/>
    <n v="159"/>
    <b v="1"/>
    <s v="music/electronic music"/>
    <n v="3.4209999999999998"/>
    <n v="43.03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1031"/>
    <x v="1031"/>
    <b v="0"/>
    <n v="99"/>
    <b v="1"/>
    <s v="music/electronic music"/>
    <n v="1.0740000000000001"/>
    <n v="108.48"/>
    <x v="4"/>
    <x v="15"/>
  </r>
  <r>
    <x v="1032"/>
    <x v="1032"/>
    <s v="Ideal for living rooms and open spaces."/>
    <n v="5400"/>
    <n v="5858.84"/>
    <x v="0"/>
    <x v="0"/>
    <s v="USD"/>
    <n v="1466697625"/>
    <x v="1032"/>
    <x v="1032"/>
    <x v="1032"/>
    <b v="0"/>
    <n v="96"/>
    <b v="1"/>
    <s v="music/electronic music"/>
    <n v="1.0849703703703704"/>
    <n v="61.03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1033"/>
    <x v="1033"/>
    <b v="0"/>
    <n v="27"/>
    <b v="1"/>
    <s v="music/electronic music"/>
    <n v="1.0286144578313252"/>
    <n v="50.59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x v="1034"/>
    <x v="1034"/>
    <b v="0"/>
    <n v="166"/>
    <b v="1"/>
    <s v="music/electronic music"/>
    <n v="1.3000180000000001"/>
    <n v="39.159999999999997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x v="1035"/>
    <x v="1035"/>
    <b v="0"/>
    <n v="76"/>
    <b v="1"/>
    <s v="music/electronic music"/>
    <n v="1.0765217391304347"/>
    <n v="65.16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x v="1036"/>
    <x v="1036"/>
    <b v="0"/>
    <n v="211"/>
    <b v="1"/>
    <s v="music/electronic music"/>
    <n v="1.1236044444444444"/>
    <n v="23.96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1037"/>
    <x v="1037"/>
    <b v="0"/>
    <n v="21"/>
    <b v="1"/>
    <s v="music/electronic music"/>
    <n v="1.0209999999999999"/>
    <n v="48.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1038"/>
    <x v="1038"/>
    <b v="0"/>
    <n v="61"/>
    <b v="1"/>
    <s v="music/electronic music"/>
    <n v="1.4533333333333334"/>
    <n v="35.74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1039"/>
    <x v="1039"/>
    <b v="0"/>
    <n v="30"/>
    <b v="1"/>
    <s v="music/electronic music"/>
    <n v="1.282"/>
    <n v="21.3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1040"/>
    <x v="1040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x v="1041"/>
    <x v="1041"/>
    <x v="1041"/>
    <b v="0"/>
    <n v="0"/>
    <b v="0"/>
    <s v="journalism/audio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1042"/>
    <x v="1042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x v="1043"/>
    <x v="1043"/>
    <x v="1043"/>
    <b v="0"/>
    <n v="292"/>
    <b v="0"/>
    <s v="journalism/audio"/>
    <n v="8.5370000000000001E-2"/>
    <n v="29.2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1044"/>
    <x v="1044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x v="1045"/>
    <x v="1045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x v="1046"/>
    <x v="1046"/>
    <b v="0"/>
    <n v="0"/>
    <b v="0"/>
    <s v="journalism/audio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x v="1047"/>
    <x v="1047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1048"/>
    <x v="1048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x v="1049"/>
    <x v="1049"/>
    <x v="1049"/>
    <b v="0"/>
    <n v="0"/>
    <b v="0"/>
    <s v="journalism/audio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x v="1050"/>
    <x v="1050"/>
    <x v="1050"/>
    <b v="0"/>
    <n v="0"/>
    <b v="0"/>
    <s v="journalism/audio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x v="1051"/>
    <x v="1051"/>
    <b v="0"/>
    <n v="0"/>
    <b v="0"/>
    <s v="journalism/audio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1052"/>
    <x v="1052"/>
    <b v="0"/>
    <n v="0"/>
    <b v="0"/>
    <s v="journalism/audio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x v="1053"/>
    <x v="1053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1054"/>
    <x v="1054"/>
    <b v="0"/>
    <n v="0"/>
    <b v="0"/>
    <s v="journalism/audio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x v="1055"/>
    <x v="1055"/>
    <b v="0"/>
    <n v="0"/>
    <b v="0"/>
    <s v="journalism/audio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1056"/>
    <x v="1056"/>
    <b v="0"/>
    <n v="0"/>
    <b v="0"/>
    <s v="journalism/audio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x v="1057"/>
    <x v="1057"/>
    <x v="1057"/>
    <b v="0"/>
    <n v="0"/>
    <b v="0"/>
    <s v="journalism/audio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1058"/>
    <x v="1058"/>
    <b v="0"/>
    <n v="0"/>
    <b v="0"/>
    <s v="journalism/audio"/>
    <n v="0"/>
    <n v="0"/>
    <x v="5"/>
    <x v="16"/>
  </r>
  <r>
    <x v="1059"/>
    <x v="1059"/>
    <s v="Turning myself into a vocal artist."/>
    <n v="1100"/>
    <n v="0"/>
    <x v="1"/>
    <x v="0"/>
    <s v="USD"/>
    <n v="1426269456"/>
    <x v="1059"/>
    <x v="1059"/>
    <x v="1059"/>
    <b v="0"/>
    <n v="0"/>
    <b v="0"/>
    <s v="journalism/audio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1060"/>
    <x v="1060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x v="1061"/>
    <x v="1061"/>
    <x v="1061"/>
    <b v="0"/>
    <n v="0"/>
    <b v="0"/>
    <s v="journalism/audio"/>
    <n v="0"/>
    <n v="0"/>
    <x v="5"/>
    <x v="16"/>
  </r>
  <r>
    <x v="1062"/>
    <x v="1062"/>
    <s v="SEE US ON PATREON www.badgirlartwork.com"/>
    <n v="199"/>
    <n v="190"/>
    <x v="1"/>
    <x v="0"/>
    <s v="USD"/>
    <n v="1468351341"/>
    <x v="1062"/>
    <x v="1062"/>
    <x v="1062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1063"/>
    <x v="1063"/>
    <b v="0"/>
    <n v="0"/>
    <b v="0"/>
    <s v="journalism/audio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1064"/>
    <x v="1064"/>
    <b v="0"/>
    <n v="123"/>
    <b v="0"/>
    <s v="games/video games"/>
    <n v="8.9744444444444446E-2"/>
    <n v="65.67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1065"/>
    <x v="1065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x v="1066"/>
    <x v="1066"/>
    <b v="0"/>
    <n v="148"/>
    <b v="0"/>
    <s v="games/video games"/>
    <n v="3.3673333333333333E-2"/>
    <n v="34.130000000000003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x v="1067"/>
    <x v="1067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1068"/>
    <x v="1068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x v="1069"/>
    <x v="1069"/>
    <x v="1069"/>
    <b v="0"/>
    <n v="21"/>
    <b v="0"/>
    <s v="games/video games"/>
    <n v="0.38636363636363635"/>
    <n v="40.479999999999997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x v="1070"/>
    <x v="1070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1071"/>
    <x v="1071"/>
    <b v="0"/>
    <n v="0"/>
    <b v="0"/>
    <s v="games/video games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1072"/>
    <x v="1072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x v="1073"/>
    <x v="1073"/>
    <x v="1073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1074"/>
    <x v="1074"/>
    <b v="0"/>
    <n v="30"/>
    <b v="0"/>
    <s v="games/video games"/>
    <n v="6.3092592592592589E-2"/>
    <n v="113.57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x v="1075"/>
    <x v="1075"/>
    <x v="1075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x v="1076"/>
    <x v="1076"/>
    <b v="0"/>
    <n v="975"/>
    <b v="0"/>
    <s v="games/video games"/>
    <n v="0.62765333333333329"/>
    <n v="48.28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x v="1077"/>
    <x v="1077"/>
    <b v="0"/>
    <n v="167"/>
    <b v="0"/>
    <s v="games/video games"/>
    <n v="0.29376000000000002"/>
    <n v="43.98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x v="1078"/>
    <x v="1078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1079"/>
    <x v="1079"/>
    <b v="0"/>
    <n v="18"/>
    <b v="0"/>
    <s v="games/video games"/>
    <n v="2.6076923076923077E-2"/>
    <n v="37.67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x v="1080"/>
    <x v="1080"/>
    <b v="0"/>
    <n v="98"/>
    <b v="0"/>
    <s v="games/video games"/>
    <n v="9.1050000000000006E-2"/>
    <n v="18.579999999999998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x v="1081"/>
    <x v="1081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x v="1082"/>
    <x v="1082"/>
    <x v="1082"/>
    <b v="0"/>
    <n v="3"/>
    <b v="0"/>
    <s v="games/video games"/>
    <n v="5.5999999999999999E-3"/>
    <n v="18.670000000000002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1083"/>
    <x v="10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x v="1084"/>
    <x v="1084"/>
    <x v="1084"/>
    <b v="0"/>
    <n v="0"/>
    <b v="0"/>
    <s v="games/video games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x v="1085"/>
    <x v="1085"/>
    <x v="108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x v="1086"/>
    <x v="1086"/>
    <x v="1086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x v="1087"/>
    <x v="1087"/>
    <b v="0"/>
    <n v="0"/>
    <b v="0"/>
    <s v="games/video games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x v="1088"/>
    <x v="1088"/>
    <x v="1088"/>
    <b v="0"/>
    <n v="147"/>
    <b v="0"/>
    <s v="games/video games"/>
    <n v="0.14182977777777778"/>
    <n v="43.42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x v="1089"/>
    <x v="1089"/>
    <x v="1089"/>
    <b v="0"/>
    <n v="49"/>
    <b v="0"/>
    <s v="games/video games"/>
    <n v="7.8266666666666665E-2"/>
    <n v="23.9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1090"/>
    <x v="1090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x v="1091"/>
    <x v="1091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1092"/>
    <x v="1092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1093"/>
    <x v="1093"/>
    <b v="0"/>
    <n v="4"/>
    <b v="0"/>
    <s v="games/video games"/>
    <n v="0.14083333333333334"/>
    <n v="10.56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1094"/>
    <x v="1094"/>
    <b v="0"/>
    <n v="27"/>
    <b v="0"/>
    <s v="games/video games"/>
    <n v="0.18300055555555556"/>
    <n v="122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1095"/>
    <x v="1095"/>
    <b v="0"/>
    <n v="94"/>
    <b v="0"/>
    <s v="games/video games"/>
    <n v="5.0347999999999997E-2"/>
    <n v="267.81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1096"/>
    <x v="1096"/>
    <b v="0"/>
    <n v="29"/>
    <b v="0"/>
    <s v="games/video games"/>
    <n v="0.17933333333333334"/>
    <n v="74.209999999999994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x v="1097"/>
    <x v="1097"/>
    <b v="0"/>
    <n v="7"/>
    <b v="0"/>
    <s v="games/video games"/>
    <n v="4.6999999999999999E-4"/>
    <n v="6.71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x v="1098"/>
    <x v="1098"/>
    <x v="1098"/>
    <b v="0"/>
    <n v="22"/>
    <b v="0"/>
    <s v="games/video games"/>
    <n v="7.2120000000000004E-2"/>
    <n v="81.9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1099"/>
    <x v="1099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x v="1100"/>
    <x v="1100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x v="1101"/>
    <x v="1101"/>
    <x v="1101"/>
    <b v="0"/>
    <n v="6"/>
    <b v="0"/>
    <s v="games/video games"/>
    <n v="4.0999999999999999E-4"/>
    <n v="6.8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1102"/>
    <x v="1102"/>
    <b v="0"/>
    <n v="24"/>
    <b v="0"/>
    <s v="games/video games"/>
    <n v="5.3124999999999999E-2"/>
    <n v="17.71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x v="1103"/>
    <x v="1103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1104"/>
    <x v="1104"/>
    <b v="0"/>
    <n v="37"/>
    <b v="0"/>
    <s v="games/video games"/>
    <n v="4.9516666666666667E-2"/>
    <n v="80.3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1105"/>
    <x v="1105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x v="1106"/>
    <x v="1106"/>
    <b v="0"/>
    <n v="7"/>
    <b v="0"/>
    <s v="games/video games"/>
    <n v="0.41249999999999998"/>
    <n v="23.57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1107"/>
    <x v="1107"/>
    <b v="0"/>
    <n v="0"/>
    <b v="0"/>
    <s v="games/video games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1108"/>
    <x v="1108"/>
    <b v="0"/>
    <n v="21"/>
    <b v="0"/>
    <s v="games/video games"/>
    <n v="2.93E-2"/>
    <n v="34.880000000000003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1109"/>
    <x v="1109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x v="1110"/>
    <x v="1110"/>
    <b v="0"/>
    <n v="11"/>
    <b v="0"/>
    <s v="games/video games"/>
    <n v="5.1000000000000004E-3"/>
    <n v="23.18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1111"/>
    <x v="1111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x v="1112"/>
    <x v="1112"/>
    <b v="0"/>
    <n v="312"/>
    <b v="0"/>
    <s v="games/video games"/>
    <n v="0.35537409090909089"/>
    <n v="100.23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x v="1113"/>
    <x v="1113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1114"/>
    <x v="1114"/>
    <b v="0"/>
    <n v="3"/>
    <b v="0"/>
    <s v="games/video games"/>
    <n v="1.6666666666666668E-3"/>
    <n v="3.33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1115"/>
    <x v="111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x v="1116"/>
    <x v="1116"/>
    <x v="1116"/>
    <b v="0"/>
    <n v="10"/>
    <b v="0"/>
    <s v="games/video games"/>
    <n v="3.5704000000000004E-4"/>
    <n v="17.850000000000001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x v="1117"/>
    <x v="1117"/>
    <b v="0"/>
    <n v="8"/>
    <b v="0"/>
    <s v="games/video games"/>
    <n v="8.3000000000000004E-2"/>
    <n v="10.38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1118"/>
    <x v="1118"/>
    <b v="0"/>
    <n v="3"/>
    <b v="0"/>
    <s v="games/video games"/>
    <n v="2.4222222222222221E-2"/>
    <n v="36.33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1119"/>
    <x v="1119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x v="1120"/>
    <x v="1120"/>
    <x v="1120"/>
    <b v="0"/>
    <n v="0"/>
    <b v="0"/>
    <s v="games/video games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x v="1121"/>
    <x v="1121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1122"/>
    <x v="1122"/>
    <b v="0"/>
    <n v="0"/>
    <b v="0"/>
    <s v="games/video games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1123"/>
    <x v="1123"/>
    <b v="0"/>
    <n v="3"/>
    <b v="0"/>
    <s v="games/video games"/>
    <n v="2.2000000000000001E-3"/>
    <n v="3.6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1124"/>
    <x v="1124"/>
    <b v="0"/>
    <n v="7"/>
    <b v="0"/>
    <s v="games/mobile games"/>
    <n v="4.7222222222222223E-3"/>
    <n v="60.71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1125"/>
    <x v="1125"/>
    <b v="0"/>
    <n v="0"/>
    <b v="0"/>
    <s v="games/mobile games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x v="1126"/>
    <x v="1126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1127"/>
    <x v="1127"/>
    <b v="0"/>
    <n v="23"/>
    <b v="0"/>
    <s v="games/mobile games"/>
    <n v="1.6714285714285713E-2"/>
    <n v="25.43"/>
    <x v="6"/>
    <x v="18"/>
  </r>
  <r>
    <x v="1128"/>
    <x v="1128"/>
    <s v="#havingfunFTW"/>
    <n v="1000"/>
    <n v="1"/>
    <x v="2"/>
    <x v="1"/>
    <s v="GBP"/>
    <n v="1407425717"/>
    <x v="1128"/>
    <x v="1128"/>
    <x v="1128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x v="1129"/>
    <x v="1129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1130"/>
    <x v="1130"/>
    <b v="0"/>
    <n v="3"/>
    <b v="0"/>
    <s v="games/mobile games"/>
    <n v="2.2000000000000001E-3"/>
    <n v="3.6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1131"/>
    <x v="1131"/>
    <b v="0"/>
    <n v="0"/>
    <b v="0"/>
    <s v="games/mobile games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x v="1132"/>
    <x v="1132"/>
    <b v="0"/>
    <n v="13"/>
    <b v="0"/>
    <s v="games/mobile games"/>
    <n v="0.14380000000000001"/>
    <n v="110.62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1133"/>
    <x v="1133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x v="1134"/>
    <x v="1134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1135"/>
    <x v="1135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1136"/>
    <x v="1136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1137"/>
    <x v="1137"/>
    <b v="0"/>
    <n v="39"/>
    <b v="0"/>
    <s v="games/mobile games"/>
    <n v="0.39500000000000002"/>
    <n v="253.21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x v="1138"/>
    <x v="1138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1139"/>
    <x v="1139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x v="1140"/>
    <x v="1140"/>
    <b v="0"/>
    <n v="0"/>
    <b v="0"/>
    <s v="games/mobile games"/>
    <n v="0"/>
    <n v="0"/>
    <x v="6"/>
    <x v="18"/>
  </r>
  <r>
    <x v="1141"/>
    <x v="1141"/>
    <s v="I think this will be a great game!"/>
    <n v="500"/>
    <n v="0"/>
    <x v="2"/>
    <x v="12"/>
    <s v="EUR"/>
    <n v="1436460450"/>
    <x v="1141"/>
    <x v="1141"/>
    <x v="1141"/>
    <b v="0"/>
    <n v="0"/>
    <b v="0"/>
    <s v="games/mobile games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x v="1142"/>
    <x v="1142"/>
    <b v="0"/>
    <n v="0"/>
    <b v="0"/>
    <s v="games/mobile games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1143"/>
    <x v="1143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x v="1144"/>
    <x v="1144"/>
    <x v="1144"/>
    <b v="0"/>
    <n v="0"/>
    <b v="0"/>
    <s v="food/food trucks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x v="1145"/>
    <x v="1145"/>
    <x v="1145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x v="1146"/>
    <x v="1146"/>
    <x v="1146"/>
    <b v="0"/>
    <n v="12"/>
    <b v="0"/>
    <s v="food/food trucks"/>
    <n v="8.8333333333333333E-2"/>
    <n v="44.17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x v="1147"/>
    <x v="1147"/>
    <b v="0"/>
    <n v="0"/>
    <b v="0"/>
    <s v="food/food trucks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x v="1148"/>
    <x v="1148"/>
    <x v="1148"/>
    <b v="0"/>
    <n v="3"/>
    <b v="0"/>
    <s v="food/food trucks"/>
    <n v="4.8666666666666667E-3"/>
    <n v="24.33"/>
    <x v="7"/>
    <x v="19"/>
  </r>
  <r>
    <x v="1149"/>
    <x v="1149"/>
    <s v="Bringing culturally diverse Floridian cuisine to the people!"/>
    <n v="50000"/>
    <n v="75"/>
    <x v="2"/>
    <x v="0"/>
    <s v="USD"/>
    <n v="1466096566"/>
    <x v="1149"/>
    <x v="1149"/>
    <x v="1149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x v="1150"/>
    <x v="1150"/>
    <x v="1150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1151"/>
    <x v="1151"/>
    <b v="0"/>
    <n v="0"/>
    <b v="0"/>
    <s v="food/food trucks"/>
    <n v="0"/>
    <n v="0"/>
    <x v="7"/>
    <x v="19"/>
  </r>
  <r>
    <x v="1152"/>
    <x v="1152"/>
    <s v="Peruvian food truck with an LA twist."/>
    <n v="16000"/>
    <n v="911"/>
    <x v="2"/>
    <x v="0"/>
    <s v="USD"/>
    <n v="1431709312"/>
    <x v="1152"/>
    <x v="1152"/>
    <x v="1152"/>
    <b v="0"/>
    <n v="15"/>
    <b v="0"/>
    <s v="food/food trucks"/>
    <n v="5.6937500000000002E-2"/>
    <n v="60.7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x v="1153"/>
    <x v="1153"/>
    <x v="1153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x v="1154"/>
    <x v="1154"/>
    <b v="0"/>
    <n v="3"/>
    <b v="0"/>
    <s v="food/food trucks"/>
    <n v="6.5000000000000002E-2"/>
    <n v="108.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1155"/>
    <x v="1155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x v="1156"/>
    <x v="1156"/>
    <b v="0"/>
    <n v="0"/>
    <b v="0"/>
    <s v="food/food trucks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1157"/>
    <x v="1157"/>
    <b v="0"/>
    <n v="3"/>
    <b v="0"/>
    <s v="food/food trucks"/>
    <n v="1.5100000000000001E-2"/>
    <n v="50.33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x v="1158"/>
    <x v="1158"/>
    <b v="0"/>
    <n v="3"/>
    <b v="0"/>
    <s v="food/food trucks"/>
    <n v="4.6666666666666671E-3"/>
    <n v="11.67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x v="1159"/>
    <x v="1159"/>
    <b v="0"/>
    <n v="0"/>
    <b v="0"/>
    <s v="food/food trucks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x v="1160"/>
    <x v="1160"/>
    <b v="0"/>
    <n v="19"/>
    <b v="0"/>
    <s v="food/food trucks"/>
    <n v="3.85E-2"/>
    <n v="60.79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1161"/>
    <x v="1161"/>
    <b v="0"/>
    <n v="0"/>
    <b v="0"/>
    <s v="food/food trucks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1162"/>
    <x v="1162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1163"/>
    <x v="1163"/>
    <b v="0"/>
    <n v="0"/>
    <b v="0"/>
    <s v="food/food trucks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1164"/>
    <x v="1164"/>
    <b v="0"/>
    <n v="0"/>
    <b v="0"/>
    <s v="food/food trucks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1165"/>
    <x v="1165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1166"/>
    <x v="1166"/>
    <b v="0"/>
    <n v="8"/>
    <b v="0"/>
    <s v="food/food trucks"/>
    <n v="0.19139999999999999"/>
    <n v="358.88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x v="1167"/>
    <x v="1167"/>
    <b v="0"/>
    <n v="16"/>
    <b v="0"/>
    <s v="food/food trucks"/>
    <n v="1.6316666666666667E-2"/>
    <n v="61.19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x v="1168"/>
    <x v="1168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x v="1169"/>
    <x v="1169"/>
    <b v="0"/>
    <n v="3"/>
    <b v="0"/>
    <s v="food/food trucks"/>
    <n v="1.6999999999999999E-3"/>
    <n v="5.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1170"/>
    <x v="1170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x v="1171"/>
    <x v="1171"/>
    <x v="1171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x v="1172"/>
    <x v="1172"/>
    <x v="1172"/>
    <b v="0"/>
    <n v="0"/>
    <b v="0"/>
    <s v="food/food trucks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1173"/>
    <x v="1173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x v="1174"/>
    <x v="1174"/>
    <x v="1174"/>
    <b v="0"/>
    <n v="19"/>
    <b v="0"/>
    <s v="food/food trucks"/>
    <n v="5.906666666666667E-2"/>
    <n v="46.63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x v="1175"/>
    <x v="1175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1176"/>
    <x v="1176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1177"/>
    <x v="1177"/>
    <b v="0"/>
    <n v="0"/>
    <b v="0"/>
    <s v="food/food trucks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1178"/>
    <x v="1178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x v="1179"/>
    <x v="1179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x v="1180"/>
    <x v="1180"/>
    <x v="1180"/>
    <b v="0"/>
    <n v="85"/>
    <b v="0"/>
    <s v="food/food trucks"/>
    <n v="0.11749999999999999"/>
    <n v="69.12"/>
    <x v="7"/>
    <x v="19"/>
  </r>
  <r>
    <x v="1181"/>
    <x v="1181"/>
    <s v="Bringing the best tacos to the streets of Chicago!"/>
    <n v="50000"/>
    <n v="4"/>
    <x v="2"/>
    <x v="0"/>
    <s v="USD"/>
    <n v="1425197321"/>
    <x v="1181"/>
    <x v="1181"/>
    <x v="1181"/>
    <b v="0"/>
    <n v="3"/>
    <b v="0"/>
    <s v="food/food trucks"/>
    <n v="8.0000000000000007E-5"/>
    <n v="1.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1182"/>
    <x v="1182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1183"/>
    <x v="1183"/>
    <b v="0"/>
    <n v="3"/>
    <b v="0"/>
    <s v="food/food trucks"/>
    <n v="0.04"/>
    <n v="33.33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1184"/>
    <x v="1184"/>
    <b v="0"/>
    <n v="375"/>
    <b v="1"/>
    <s v="photography/photobooks"/>
    <n v="1.0493636363636363"/>
    <n v="61.56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1185"/>
    <x v="1185"/>
    <b v="0"/>
    <n v="111"/>
    <b v="1"/>
    <s v="photography/photobooks"/>
    <n v="1.0544"/>
    <n v="118.74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1186"/>
    <x v="1186"/>
    <b v="0"/>
    <n v="123"/>
    <b v="1"/>
    <s v="photography/photobooks"/>
    <n v="1.0673333333333332"/>
    <n v="65.08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1187"/>
    <x v="1187"/>
    <b v="0"/>
    <n v="70"/>
    <b v="1"/>
    <s v="photography/photobooks"/>
    <n v="1.0412571428571429"/>
    <n v="130.16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x v="1188"/>
    <x v="1188"/>
    <x v="1188"/>
    <b v="0"/>
    <n v="85"/>
    <b v="1"/>
    <s v="photography/photobooks"/>
    <n v="1.6054999999999999"/>
    <n v="37.78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1189"/>
    <x v="1189"/>
    <b v="0"/>
    <n v="86"/>
    <b v="1"/>
    <s v="photography/photobooks"/>
    <n v="1.0777777777777777"/>
    <n v="112.79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x v="1190"/>
    <x v="1190"/>
    <x v="1190"/>
    <b v="0"/>
    <n v="13"/>
    <b v="1"/>
    <s v="photography/photobooks"/>
    <n v="1.35"/>
    <n v="51.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1191"/>
    <x v="1191"/>
    <b v="0"/>
    <n v="33"/>
    <b v="1"/>
    <s v="photography/photobooks"/>
    <n v="1.0907407407407408"/>
    <n v="89.24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x v="1192"/>
    <x v="1192"/>
    <x v="1192"/>
    <b v="0"/>
    <n v="15"/>
    <b v="1"/>
    <s v="photography/photobooks"/>
    <n v="2.9"/>
    <n v="19.329999999999998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1193"/>
    <x v="1193"/>
    <b v="0"/>
    <n v="273"/>
    <b v="1"/>
    <s v="photography/photobooks"/>
    <n v="1.0395714285714286"/>
    <n v="79.97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1194"/>
    <x v="1194"/>
    <b v="0"/>
    <n v="714"/>
    <b v="1"/>
    <s v="photography/photobooks"/>
    <n v="3.2223999999999999"/>
    <n v="56.4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1195"/>
    <x v="1195"/>
    <b v="0"/>
    <n v="170"/>
    <b v="1"/>
    <s v="photography/photobooks"/>
    <n v="1.35"/>
    <n v="79.41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x v="1196"/>
    <x v="1196"/>
    <x v="1196"/>
    <b v="0"/>
    <n v="512"/>
    <b v="1"/>
    <s v="photography/photobooks"/>
    <n v="2.6991034482758622"/>
    <n v="76.44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1197"/>
    <x v="1197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x v="1198"/>
    <x v="1198"/>
    <b v="0"/>
    <n v="167"/>
    <b v="1"/>
    <s v="photography/photobooks"/>
    <n v="2.6059999999999999"/>
    <n v="54.62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1199"/>
    <x v="1199"/>
    <b v="0"/>
    <n v="9"/>
    <b v="1"/>
    <s v="photography/photobooks"/>
    <n v="1.0131677953348381"/>
    <n v="299.2200000000000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x v="1200"/>
    <x v="1200"/>
    <b v="0"/>
    <n v="103"/>
    <b v="1"/>
    <s v="photography/photobooks"/>
    <n v="1.2560416666666667"/>
    <n v="58.53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1201"/>
    <x v="1201"/>
    <b v="0"/>
    <n v="111"/>
    <b v="1"/>
    <s v="photography/photobooks"/>
    <n v="1.0243783333333334"/>
    <n v="55.37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1202"/>
    <x v="1202"/>
    <b v="0"/>
    <n v="271"/>
    <b v="1"/>
    <s v="photography/photobooks"/>
    <n v="1.99244"/>
    <n v="183.8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x v="1203"/>
    <x v="1203"/>
    <b v="0"/>
    <n v="101"/>
    <b v="1"/>
    <s v="photography/photobooks"/>
    <n v="1.0245398773006136"/>
    <n v="165.35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x v="1204"/>
    <x v="1204"/>
    <b v="0"/>
    <n v="57"/>
    <b v="1"/>
    <s v="photography/photobooks"/>
    <n v="1.0294615384615384"/>
    <n v="234.79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1205"/>
    <x v="1205"/>
    <b v="0"/>
    <n v="62"/>
    <b v="1"/>
    <s v="photography/photobooks"/>
    <n v="1.0086153846153847"/>
    <n v="211.48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1206"/>
    <x v="1206"/>
    <b v="0"/>
    <n v="32"/>
    <b v="1"/>
    <s v="photography/photobooks"/>
    <n v="1.1499999999999999"/>
    <n v="32.340000000000003"/>
    <x v="8"/>
    <x v="20"/>
  </r>
  <r>
    <x v="1207"/>
    <x v="1207"/>
    <s v="A humanistic photo book about ancestral &amp; post-modern Italy."/>
    <n v="16700"/>
    <n v="17396"/>
    <x v="0"/>
    <x v="13"/>
    <s v="EUR"/>
    <n v="1459418400"/>
    <x v="1207"/>
    <x v="1207"/>
    <x v="1207"/>
    <b v="0"/>
    <n v="141"/>
    <b v="1"/>
    <s v="photography/photobooks"/>
    <n v="1.0416766467065868"/>
    <n v="123.38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x v="1208"/>
    <x v="1208"/>
    <b v="0"/>
    <n v="75"/>
    <b v="1"/>
    <s v="photography/photobooks"/>
    <n v="1.5529999999999999"/>
    <n v="207.07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x v="1209"/>
    <x v="1209"/>
    <b v="0"/>
    <n v="46"/>
    <b v="1"/>
    <s v="photography/photobooks"/>
    <n v="1.06"/>
    <n v="138.26"/>
    <x v="8"/>
    <x v="20"/>
  </r>
  <r>
    <x v="1210"/>
    <x v="1210"/>
    <s v="En fotobok om livet i det enda andra GÃ¶teborg i vÃ¤rlden"/>
    <n v="20000"/>
    <n v="50863"/>
    <x v="0"/>
    <x v="11"/>
    <s v="SEK"/>
    <n v="1433106000"/>
    <x v="1210"/>
    <x v="1210"/>
    <x v="1210"/>
    <b v="0"/>
    <n v="103"/>
    <b v="1"/>
    <s v="photography/photobooks"/>
    <n v="2.5431499999999998"/>
    <n v="493.82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x v="1211"/>
    <x v="121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1212"/>
    <x v="1212"/>
    <b v="0"/>
    <n v="83"/>
    <b v="1"/>
    <s v="photography/photobooks"/>
    <n v="1.2904"/>
    <n v="38.869999999999997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1213"/>
    <x v="1213"/>
    <b v="0"/>
    <n v="108"/>
    <b v="1"/>
    <s v="photography/photobooks"/>
    <n v="1.0223076923076924"/>
    <n v="61.53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1214"/>
    <x v="1214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1215"/>
    <x v="1215"/>
    <b v="0"/>
    <n v="549"/>
    <b v="1"/>
    <s v="photography/photobooks"/>
    <n v="7.8608020000000005"/>
    <n v="71.59"/>
    <x v="8"/>
    <x v="20"/>
  </r>
  <r>
    <x v="1216"/>
    <x v="1216"/>
    <s v="A fine art photography book taking a new look at the art of bonsai."/>
    <n v="14000"/>
    <n v="20398"/>
    <x v="0"/>
    <x v="0"/>
    <s v="USD"/>
    <n v="1443826980"/>
    <x v="1216"/>
    <x v="1216"/>
    <x v="1216"/>
    <b v="0"/>
    <n v="222"/>
    <b v="1"/>
    <s v="photography/photobooks"/>
    <n v="1.4570000000000001"/>
    <n v="91.88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1217"/>
    <x v="1217"/>
    <b v="0"/>
    <n v="183"/>
    <b v="1"/>
    <s v="photography/photobooks"/>
    <n v="1.026"/>
    <n v="148.57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1218"/>
    <x v="1218"/>
    <b v="0"/>
    <n v="89"/>
    <b v="1"/>
    <s v="photography/photobooks"/>
    <n v="1.7227777777777777"/>
    <n v="174.21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x v="1219"/>
    <x v="1219"/>
    <x v="1219"/>
    <b v="0"/>
    <n v="253"/>
    <b v="1"/>
    <s v="photography/photobooks"/>
    <n v="1.5916819571865444"/>
    <n v="102.86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x v="1220"/>
    <x v="1220"/>
    <b v="0"/>
    <n v="140"/>
    <b v="1"/>
    <s v="photography/photobooks"/>
    <n v="1.0376666666666667"/>
    <n v="111.18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1221"/>
    <x v="1221"/>
    <b v="0"/>
    <n v="103"/>
    <b v="1"/>
    <s v="photography/photobooks"/>
    <n v="1.1140954545454547"/>
    <n v="23.8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x v="1222"/>
    <x v="1222"/>
    <x v="1222"/>
    <b v="0"/>
    <n v="138"/>
    <b v="1"/>
    <s v="photography/photobooks"/>
    <n v="2.80375"/>
    <n v="81.27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x v="1223"/>
    <x v="1223"/>
    <x v="1223"/>
    <b v="0"/>
    <n v="191"/>
    <b v="1"/>
    <s v="photography/photobooks"/>
    <n v="1.1210606060606061"/>
    <n v="116.21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x v="1224"/>
    <x v="1224"/>
    <x v="1224"/>
    <b v="0"/>
    <n v="18"/>
    <b v="0"/>
    <s v="music/world music"/>
    <n v="7.0666666666666669E-2"/>
    <n v="58.8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1225"/>
    <x v="1225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x v="1226"/>
    <x v="1226"/>
    <b v="0"/>
    <n v="40"/>
    <b v="0"/>
    <s v="music/world music"/>
    <n v="3.8739999999999997E-2"/>
    <n v="48.43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1227"/>
    <x v="1227"/>
    <b v="0"/>
    <n v="0"/>
    <b v="0"/>
    <s v="music/world music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x v="1228"/>
    <x v="1228"/>
    <b v="0"/>
    <n v="24"/>
    <b v="0"/>
    <s v="music/world music"/>
    <n v="0.29299999999999998"/>
    <n v="61.0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1229"/>
    <x v="1229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1230"/>
    <x v="1230"/>
    <b v="0"/>
    <n v="0"/>
    <b v="0"/>
    <s v="music/world music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1231"/>
    <x v="1231"/>
    <b v="0"/>
    <n v="0"/>
    <b v="0"/>
    <s v="music/world music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1232"/>
    <x v="1232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1233"/>
    <x v="1233"/>
    <b v="0"/>
    <n v="6"/>
    <b v="0"/>
    <s v="music/world music"/>
    <n v="0.11600000000000001"/>
    <n v="19.329999999999998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x v="1234"/>
    <x v="1234"/>
    <b v="0"/>
    <n v="0"/>
    <b v="0"/>
    <s v="music/world music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1235"/>
    <x v="1235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x v="1236"/>
    <x v="1236"/>
    <x v="1236"/>
    <b v="0"/>
    <n v="0"/>
    <b v="0"/>
    <s v="music/world music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1237"/>
    <x v="1237"/>
    <b v="0"/>
    <n v="0"/>
    <b v="0"/>
    <s v="music/world music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1238"/>
    <x v="1238"/>
    <b v="0"/>
    <n v="3"/>
    <b v="0"/>
    <s v="music/world music"/>
    <n v="0.17799999999999999"/>
    <n v="59.33"/>
    <x v="4"/>
    <x v="21"/>
  </r>
  <r>
    <x v="1239"/>
    <x v="1239"/>
    <s v="Please consider helping us with our new CD and Riverdance Tour"/>
    <n v="2500"/>
    <n v="0"/>
    <x v="1"/>
    <x v="0"/>
    <s v="USD"/>
    <n v="1325804767"/>
    <x v="1239"/>
    <x v="1239"/>
    <x v="1239"/>
    <b v="0"/>
    <n v="0"/>
    <b v="0"/>
    <s v="music/world music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x v="1240"/>
    <x v="1240"/>
    <x v="1240"/>
    <b v="0"/>
    <n v="8"/>
    <b v="0"/>
    <s v="music/world music"/>
    <n v="3.0124999999999999E-2"/>
    <n v="30.13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1241"/>
    <x v="1241"/>
    <b v="0"/>
    <n v="34"/>
    <b v="0"/>
    <s v="music/world music"/>
    <n v="0.50739999999999996"/>
    <n v="74.62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x v="1242"/>
    <x v="124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x v="1243"/>
    <x v="1243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x v="1244"/>
    <x v="1244"/>
    <x v="1244"/>
    <b v="1"/>
    <n v="45"/>
    <b v="1"/>
    <s v="music/rock"/>
    <n v="1.038"/>
    <n v="46.1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x v="1245"/>
    <x v="1245"/>
    <b v="1"/>
    <n v="17"/>
    <b v="1"/>
    <s v="music/rock"/>
    <n v="1.2024999999999999"/>
    <n v="141.47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246"/>
    <x v="1246"/>
    <b v="1"/>
    <n v="31"/>
    <b v="1"/>
    <s v="music/rock"/>
    <n v="1.17"/>
    <n v="75.48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x v="1247"/>
    <x v="1247"/>
    <x v="1247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x v="1248"/>
    <x v="1248"/>
    <x v="1248"/>
    <b v="1"/>
    <n v="59"/>
    <b v="1"/>
    <s v="music/rock"/>
    <n v="1.5164"/>
    <n v="64.2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x v="1249"/>
    <x v="1249"/>
    <b v="1"/>
    <n v="81"/>
    <b v="1"/>
    <s v="music/rock"/>
    <n v="1.0444"/>
    <n v="64.47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250"/>
    <x v="1250"/>
    <b v="1"/>
    <n v="508"/>
    <b v="1"/>
    <s v="music/rock"/>
    <n v="2.0015333333333332"/>
    <n v="118.2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x v="1251"/>
    <x v="1251"/>
    <x v="1251"/>
    <b v="1"/>
    <n v="74"/>
    <b v="1"/>
    <s v="music/rock"/>
    <n v="1.018"/>
    <n v="82.54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252"/>
    <x v="1252"/>
    <b v="1"/>
    <n v="141"/>
    <b v="1"/>
    <s v="music/rock"/>
    <n v="1.3765714285714286"/>
    <n v="34.17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253"/>
    <x v="1253"/>
    <b v="1"/>
    <n v="711"/>
    <b v="1"/>
    <s v="music/rock"/>
    <n v="3038.3319999999999"/>
    <n v="42.73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254"/>
    <x v="1254"/>
    <b v="1"/>
    <n v="141"/>
    <b v="1"/>
    <s v="music/rock"/>
    <n v="1.9885074626865671"/>
    <n v="94.49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x v="1255"/>
    <x v="1255"/>
    <b v="1"/>
    <n v="109"/>
    <b v="1"/>
    <s v="music/rock"/>
    <n v="2.0236666666666667"/>
    <n v="55.7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256"/>
    <x v="1256"/>
    <b v="1"/>
    <n v="361"/>
    <b v="1"/>
    <s v="music/rock"/>
    <n v="1.1796376666666666"/>
    <n v="98.03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257"/>
    <x v="1257"/>
    <b v="1"/>
    <n v="176"/>
    <b v="1"/>
    <s v="music/rock"/>
    <n v="2.9472727272727273"/>
    <n v="92.1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x v="1258"/>
    <x v="1258"/>
    <b v="1"/>
    <n v="670"/>
    <b v="1"/>
    <s v="music/rock"/>
    <n v="2.1314633333333335"/>
    <n v="38.18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x v="1259"/>
    <x v="1259"/>
    <x v="1259"/>
    <b v="1"/>
    <n v="96"/>
    <b v="1"/>
    <s v="music/rock"/>
    <n v="1.0424"/>
    <n v="27.15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260"/>
    <x v="1260"/>
    <b v="1"/>
    <n v="74"/>
    <b v="1"/>
    <s v="music/rock"/>
    <n v="1.1366666666666667"/>
    <n v="50.69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x v="1261"/>
    <x v="1261"/>
    <x v="1261"/>
    <b v="1"/>
    <n v="52"/>
    <b v="1"/>
    <s v="music/rock"/>
    <n v="1.0125"/>
    <n v="38.94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x v="1262"/>
    <x v="1262"/>
    <b v="1"/>
    <n v="105"/>
    <b v="1"/>
    <s v="music/rock"/>
    <n v="1.2541538461538462"/>
    <n v="77.64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x v="1263"/>
    <x v="1263"/>
    <x v="1263"/>
    <b v="1"/>
    <n v="41"/>
    <b v="1"/>
    <s v="music/rock"/>
    <n v="1.19"/>
    <n v="43.54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264"/>
    <x v="1264"/>
    <b v="1"/>
    <n v="34"/>
    <b v="1"/>
    <s v="music/rock"/>
    <n v="1.6646153846153846"/>
    <n v="31.82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265"/>
    <x v="1265"/>
    <b v="1"/>
    <n v="66"/>
    <b v="1"/>
    <s v="music/rock"/>
    <n v="1.1914771428571429"/>
    <n v="63.18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x v="1266"/>
    <x v="1266"/>
    <x v="1266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267"/>
    <x v="1267"/>
    <b v="1"/>
    <n v="159"/>
    <b v="1"/>
    <s v="music/rock"/>
    <n v="1.018"/>
    <n v="140.86000000000001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x v="1268"/>
    <x v="1268"/>
    <x v="1268"/>
    <b v="1"/>
    <n v="182"/>
    <b v="1"/>
    <s v="music/rock"/>
    <n v="1.1666666666666667"/>
    <n v="76.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269"/>
    <x v="1269"/>
    <b v="1"/>
    <n v="206"/>
    <b v="1"/>
    <s v="music/rock"/>
    <n v="1.0864893617021276"/>
    <n v="99.16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x v="1270"/>
    <x v="1270"/>
    <x v="1270"/>
    <b v="1"/>
    <n v="169"/>
    <b v="1"/>
    <s v="music/rock"/>
    <n v="1.1472"/>
    <n v="67.88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271"/>
    <x v="1271"/>
    <b v="1"/>
    <n v="31"/>
    <b v="1"/>
    <s v="music/rock"/>
    <n v="1.018"/>
    <n v="246.29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272"/>
    <x v="1272"/>
    <b v="1"/>
    <n v="28"/>
    <b v="1"/>
    <s v="music/rock"/>
    <n v="1.06"/>
    <n v="189.29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x v="1273"/>
    <x v="1273"/>
    <x v="1273"/>
    <b v="1"/>
    <n v="54"/>
    <b v="1"/>
    <s v="music/rock"/>
    <n v="1.0349999999999999"/>
    <n v="7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274"/>
    <x v="1274"/>
    <b v="1"/>
    <n v="467"/>
    <b v="1"/>
    <s v="music/rock"/>
    <n v="1.5497535999999998"/>
    <n v="82.96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x v="1275"/>
    <x v="1275"/>
    <b v="1"/>
    <n v="389"/>
    <b v="1"/>
    <s v="music/rock"/>
    <n v="1.6214066666666667"/>
    <n v="62.52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x v="1276"/>
    <x v="1276"/>
    <x v="1276"/>
    <b v="1"/>
    <n v="68"/>
    <b v="1"/>
    <s v="music/rock"/>
    <n v="1.0442100000000001"/>
    <n v="46.07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277"/>
    <x v="1277"/>
    <b v="1"/>
    <n v="413"/>
    <b v="1"/>
    <s v="music/rock"/>
    <n v="1.0612433333333333"/>
    <n v="38.54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278"/>
    <x v="1278"/>
    <b v="1"/>
    <n v="190"/>
    <b v="1"/>
    <s v="music/rock"/>
    <n v="1.5493846153846154"/>
    <n v="53.01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279"/>
    <x v="1279"/>
    <b v="1"/>
    <n v="189"/>
    <b v="1"/>
    <s v="music/rock"/>
    <n v="1.1077157238734421"/>
    <n v="73.36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x v="1280"/>
    <x v="1280"/>
    <b v="1"/>
    <n v="130"/>
    <b v="1"/>
    <s v="music/rock"/>
    <n v="1.1091186666666666"/>
    <n v="127.98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281"/>
    <x v="1281"/>
    <b v="1"/>
    <n v="74"/>
    <b v="1"/>
    <s v="music/rock"/>
    <n v="1.1071428571428572"/>
    <n v="104.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282"/>
    <x v="1282"/>
    <b v="1"/>
    <n v="274"/>
    <b v="1"/>
    <s v="music/rock"/>
    <n v="1.2361333333333333"/>
    <n v="67.67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x v="1283"/>
    <x v="1283"/>
    <x v="1283"/>
    <b v="1"/>
    <n v="22"/>
    <b v="1"/>
    <s v="music/rock"/>
    <n v="2.1105"/>
    <n v="95.93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1284"/>
    <x v="1284"/>
    <b v="0"/>
    <n v="31"/>
    <b v="1"/>
    <s v="theater/plays"/>
    <n v="1.01"/>
    <n v="65.16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x v="1285"/>
    <x v="1285"/>
    <b v="0"/>
    <n v="63"/>
    <b v="1"/>
    <s v="theater/plays"/>
    <n v="1.0165"/>
    <n v="32.270000000000003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x v="1286"/>
    <x v="1286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1287"/>
    <x v="1287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1288"/>
    <x v="1288"/>
    <b v="0"/>
    <n v="61"/>
    <b v="1"/>
    <s v="theater/plays"/>
    <n v="1.0044999999999999"/>
    <n v="65.87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x v="1289"/>
    <x v="1289"/>
    <x v="1289"/>
    <b v="0"/>
    <n v="52"/>
    <b v="1"/>
    <s v="theater/plays"/>
    <n v="1.2506666666666666"/>
    <n v="36.08"/>
    <x v="1"/>
    <x v="6"/>
  </r>
  <r>
    <x v="1290"/>
    <x v="1290"/>
    <s v="Sometimes your Heart has to STOP for your Life to START."/>
    <n v="3500"/>
    <n v="3800"/>
    <x v="0"/>
    <x v="0"/>
    <s v="USD"/>
    <n v="1429772340"/>
    <x v="1290"/>
    <x v="1290"/>
    <x v="1290"/>
    <b v="0"/>
    <n v="86"/>
    <b v="1"/>
    <s v="theater/plays"/>
    <n v="1.0857142857142856"/>
    <n v="44.19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1291"/>
    <x v="1291"/>
    <b v="0"/>
    <n v="42"/>
    <b v="1"/>
    <s v="theater/plays"/>
    <n v="1.4570000000000001"/>
    <n v="104.0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1292"/>
    <x v="1292"/>
    <b v="0"/>
    <n v="52"/>
    <b v="1"/>
    <s v="theater/plays"/>
    <n v="1.1000000000000001"/>
    <n v="35.9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1293"/>
    <x v="1293"/>
    <b v="0"/>
    <n v="120"/>
    <b v="1"/>
    <s v="theater/plays"/>
    <n v="1.0223333333333333"/>
    <n v="127.79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x v="1294"/>
    <x v="1294"/>
    <b v="0"/>
    <n v="22"/>
    <b v="1"/>
    <s v="theater/plays"/>
    <n v="1.22"/>
    <n v="27.73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1295"/>
    <x v="1295"/>
    <b v="0"/>
    <n v="64"/>
    <b v="1"/>
    <s v="theater/plays"/>
    <n v="1.0196000000000001"/>
    <n v="39.83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1296"/>
    <x v="1296"/>
    <b v="0"/>
    <n v="23"/>
    <b v="1"/>
    <s v="theater/plays"/>
    <n v="1.411764705882353"/>
    <n v="52.17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1297"/>
    <x v="1297"/>
    <b v="0"/>
    <n v="238"/>
    <b v="1"/>
    <s v="theater/plays"/>
    <n v="1.0952500000000001"/>
    <n v="92.04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x v="1298"/>
    <x v="1298"/>
    <b v="0"/>
    <n v="33"/>
    <b v="1"/>
    <s v="theater/plays"/>
    <n v="1.0465"/>
    <n v="63.4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x v="1299"/>
    <x v="1299"/>
    <b v="0"/>
    <n v="32"/>
    <b v="1"/>
    <s v="theater/plays"/>
    <n v="1.24"/>
    <n v="135.63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1300"/>
    <x v="1300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1301"/>
    <x v="1301"/>
    <b v="0"/>
    <n v="29"/>
    <b v="1"/>
    <s v="theater/plays"/>
    <n v="1.0275000000000001"/>
    <n v="70.86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x v="1302"/>
    <x v="1302"/>
    <x v="1302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x v="1303"/>
    <x v="1303"/>
    <x v="1303"/>
    <b v="0"/>
    <n v="108"/>
    <b v="1"/>
    <s v="theater/plays"/>
    <n v="1.3026085714285716"/>
    <n v="42.2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x v="1304"/>
    <x v="1304"/>
    <b v="0"/>
    <n v="104"/>
    <b v="0"/>
    <s v="technology/wearables"/>
    <n v="0.39627499999999999"/>
    <n v="152.41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1305"/>
    <x v="1305"/>
    <b v="0"/>
    <n v="86"/>
    <b v="0"/>
    <s v="technology/wearables"/>
    <n v="0.25976666666666665"/>
    <n v="90.6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1306"/>
    <x v="1306"/>
    <b v="0"/>
    <n v="356"/>
    <b v="0"/>
    <s v="technology/wearables"/>
    <n v="0.65246363636363636"/>
    <n v="201.6"/>
    <x v="2"/>
    <x v="8"/>
  </r>
  <r>
    <x v="1307"/>
    <x v="1307"/>
    <s v="Get VR to Everyone with Mailable, Ready to Use Viewers"/>
    <n v="50000"/>
    <n v="5757"/>
    <x v="1"/>
    <x v="0"/>
    <s v="USD"/>
    <n v="1455710679"/>
    <x v="1307"/>
    <x v="1307"/>
    <x v="1307"/>
    <b v="0"/>
    <n v="45"/>
    <b v="0"/>
    <s v="technology/wearables"/>
    <n v="0.11514000000000001"/>
    <n v="127.93"/>
    <x v="2"/>
    <x v="8"/>
  </r>
  <r>
    <x v="1308"/>
    <x v="1308"/>
    <s v="Boost Band, a wristband that charges any device"/>
    <n v="10000"/>
    <n v="1136"/>
    <x v="1"/>
    <x v="0"/>
    <s v="USD"/>
    <n v="1475937812"/>
    <x v="1308"/>
    <x v="1308"/>
    <x v="1308"/>
    <b v="0"/>
    <n v="38"/>
    <b v="0"/>
    <s v="technology/wearables"/>
    <n v="0.11360000000000001"/>
    <n v="29.89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x v="1309"/>
    <x v="1309"/>
    <x v="1309"/>
    <b v="0"/>
    <n v="35"/>
    <b v="0"/>
    <s v="technology/wearables"/>
    <n v="1.1199130434782609"/>
    <n v="367.97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x v="1310"/>
    <x v="1310"/>
    <x v="1310"/>
    <b v="0"/>
    <n v="24"/>
    <b v="0"/>
    <s v="technology/wearables"/>
    <n v="0.155"/>
    <n v="129.16999999999999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1311"/>
    <x v="1311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x v="1312"/>
    <x v="131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1313"/>
    <x v="1313"/>
    <b v="0"/>
    <n v="122"/>
    <b v="0"/>
    <s v="technology/wearables"/>
    <n v="0.31114999999999998"/>
    <n v="102.02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1314"/>
    <x v="1314"/>
    <b v="0"/>
    <n v="11"/>
    <b v="0"/>
    <s v="technology/wearables"/>
    <n v="1.1266666666666666E-2"/>
    <n v="184.36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x v="1315"/>
    <x v="1315"/>
    <x v="1315"/>
    <b v="0"/>
    <n v="248"/>
    <b v="0"/>
    <s v="technology/wearables"/>
    <n v="0.40404000000000001"/>
    <n v="162.91999999999999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x v="1316"/>
    <x v="1316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1317"/>
    <x v="1317"/>
    <b v="0"/>
    <n v="19"/>
    <b v="0"/>
    <s v="technology/wearables"/>
    <n v="5.7334999999999997E-2"/>
    <n v="603.5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x v="1318"/>
    <x v="1318"/>
    <b v="0"/>
    <n v="135"/>
    <b v="0"/>
    <s v="technology/wearables"/>
    <n v="0.15325"/>
    <n v="45.41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1319"/>
    <x v="1319"/>
    <b v="0"/>
    <n v="9"/>
    <b v="0"/>
    <s v="technology/wearables"/>
    <n v="0.15103448275862069"/>
    <n v="97.33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1320"/>
    <x v="1320"/>
    <b v="0"/>
    <n v="3"/>
    <b v="0"/>
    <s v="technology/wearables"/>
    <n v="5.0299999999999997E-3"/>
    <n v="167.67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1321"/>
    <x v="1321"/>
    <b v="0"/>
    <n v="7"/>
    <b v="0"/>
    <s v="technology/wearables"/>
    <n v="1.3028138528138528E-2"/>
    <n v="859.86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1322"/>
    <x v="1322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1323"/>
    <x v="1323"/>
    <b v="0"/>
    <n v="44"/>
    <b v="0"/>
    <s v="technology/wearables"/>
    <n v="8.8800000000000004E-2"/>
    <n v="30.27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1324"/>
    <x v="1324"/>
    <b v="0"/>
    <n v="90"/>
    <b v="0"/>
    <s v="technology/wearables"/>
    <n v="9.8400000000000001E-2"/>
    <n v="54.67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1325"/>
    <x v="132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1326"/>
    <x v="1326"/>
    <b v="0"/>
    <n v="11"/>
    <b v="0"/>
    <s v="technology/wearables"/>
    <n v="1.1299999999999999E-2"/>
    <n v="102.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1327"/>
    <x v="1327"/>
    <b v="0"/>
    <n v="41"/>
    <b v="0"/>
    <s v="technology/wearables"/>
    <n v="3.5520833333333335E-2"/>
    <n v="41.59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1328"/>
    <x v="1328"/>
    <b v="0"/>
    <n v="15"/>
    <b v="0"/>
    <s v="technology/wearables"/>
    <n v="2.3306666666666667E-2"/>
    <n v="116.5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1329"/>
    <x v="1329"/>
    <b v="0"/>
    <n v="9"/>
    <b v="0"/>
    <s v="technology/wearables"/>
    <n v="8.1600000000000006E-3"/>
    <n v="45.33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x v="1330"/>
    <x v="1330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x v="1331"/>
    <x v="1331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1332"/>
    <x v="1332"/>
    <b v="0"/>
    <n v="0"/>
    <b v="0"/>
    <s v="technology/wearables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1333"/>
    <x v="1333"/>
    <b v="0"/>
    <n v="0"/>
    <b v="0"/>
    <s v="technology/wearables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x v="1334"/>
    <x v="1334"/>
    <x v="1334"/>
    <b v="0"/>
    <n v="276"/>
    <b v="0"/>
    <s v="technology/wearables"/>
    <n v="0.10754135338345865"/>
    <n v="51.82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1335"/>
    <x v="1335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1336"/>
    <x v="1336"/>
    <b v="0"/>
    <n v="224"/>
    <b v="0"/>
    <s v="technology/wearables"/>
    <n v="0.84946999999999995"/>
    <n v="379.23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x v="1337"/>
    <x v="1337"/>
    <b v="0"/>
    <n v="140"/>
    <b v="0"/>
    <s v="technology/wearables"/>
    <n v="0.49381999999999998"/>
    <n v="176.36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1338"/>
    <x v="1338"/>
    <b v="0"/>
    <n v="15"/>
    <b v="0"/>
    <s v="technology/wearables"/>
    <n v="3.3033333333333331E-2"/>
    <n v="66.069999999999993"/>
    <x v="2"/>
    <x v="8"/>
  </r>
  <r>
    <x v="1339"/>
    <x v="1339"/>
    <s v="World's Smallest customizable Phone &amp; GPS Watch for kids !"/>
    <n v="50000"/>
    <n v="3317"/>
    <x v="1"/>
    <x v="0"/>
    <s v="USD"/>
    <n v="1418056315"/>
    <x v="1339"/>
    <x v="1339"/>
    <x v="1339"/>
    <b v="0"/>
    <n v="37"/>
    <b v="0"/>
    <s v="technology/wearables"/>
    <n v="6.6339999999999996E-2"/>
    <n v="89.65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x v="1340"/>
    <x v="1340"/>
    <x v="1340"/>
    <b v="0"/>
    <n v="0"/>
    <b v="0"/>
    <s v="technology/wearables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1341"/>
    <x v="1341"/>
    <b v="0"/>
    <n v="46"/>
    <b v="0"/>
    <s v="technology/wearables"/>
    <n v="0.7036"/>
    <n v="382.39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1342"/>
    <x v="1342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1343"/>
    <x v="1343"/>
    <b v="0"/>
    <n v="323"/>
    <b v="0"/>
    <s v="technology/wearables"/>
    <n v="1.02298"/>
    <n v="158.36000000000001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1344"/>
    <x v="1344"/>
    <b v="0"/>
    <n v="139"/>
    <b v="1"/>
    <s v="publishing/nonfiction"/>
    <n v="3.7773333333333334"/>
    <n v="40.76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x v="1345"/>
    <x v="1345"/>
    <b v="0"/>
    <n v="7"/>
    <b v="1"/>
    <s v="publishing/nonfiction"/>
    <n v="1.25"/>
    <n v="53.57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x v="1346"/>
    <x v="1346"/>
    <b v="0"/>
    <n v="149"/>
    <b v="1"/>
    <s v="publishing/nonfiction"/>
    <n v="1.473265306122449"/>
    <n v="48.4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1347"/>
    <x v="1347"/>
    <b v="0"/>
    <n v="31"/>
    <b v="1"/>
    <s v="publishing/nonfiction"/>
    <n v="1.022"/>
    <n v="82.42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1348"/>
    <x v="1348"/>
    <b v="0"/>
    <n v="26"/>
    <b v="1"/>
    <s v="publishing/nonfiction"/>
    <n v="1.018723404255319"/>
    <n v="230.19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1349"/>
    <x v="1349"/>
    <b v="0"/>
    <n v="172"/>
    <b v="1"/>
    <s v="publishing/nonfiction"/>
    <n v="2.0419999999999998"/>
    <n v="59.36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1350"/>
    <x v="1350"/>
    <b v="0"/>
    <n v="78"/>
    <b v="1"/>
    <s v="publishing/nonfiction"/>
    <n v="1.0405"/>
    <n v="66.7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x v="1351"/>
    <x v="1351"/>
    <x v="1351"/>
    <b v="0"/>
    <n v="120"/>
    <b v="1"/>
    <s v="publishing/nonfiction"/>
    <n v="1.0126500000000001"/>
    <n v="168.78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1352"/>
    <x v="1352"/>
    <b v="0"/>
    <n v="227"/>
    <b v="1"/>
    <s v="publishing/nonfiction"/>
    <n v="1.3613999999999999"/>
    <n v="59.9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x v="1353"/>
    <x v="1353"/>
    <x v="1353"/>
    <b v="0"/>
    <n v="42"/>
    <b v="1"/>
    <s v="publishing/nonfiction"/>
    <n v="1.3360000000000001"/>
    <n v="31.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1354"/>
    <x v="1354"/>
    <b v="0"/>
    <n v="64"/>
    <b v="1"/>
    <s v="publishing/nonfiction"/>
    <n v="1.3025"/>
    <n v="24.42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1355"/>
    <x v="1355"/>
    <b v="0"/>
    <n v="121"/>
    <b v="1"/>
    <s v="publishing/nonfiction"/>
    <n v="1.2267999999999999"/>
    <n v="25.35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1356"/>
    <x v="1356"/>
    <b v="0"/>
    <n v="87"/>
    <b v="1"/>
    <s v="publishing/nonfiction"/>
    <n v="1.8281058823529412"/>
    <n v="71.44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x v="1357"/>
    <x v="1357"/>
    <b v="0"/>
    <n v="65"/>
    <b v="1"/>
    <s v="publishing/nonfiction"/>
    <n v="1.2529999999999999"/>
    <n v="38.549999999999997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x v="1358"/>
    <x v="1358"/>
    <b v="0"/>
    <n v="49"/>
    <b v="1"/>
    <s v="publishing/nonfiction"/>
    <n v="1.1166666666666667"/>
    <n v="68.37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1359"/>
    <x v="1359"/>
    <b v="0"/>
    <n v="19"/>
    <b v="1"/>
    <s v="publishing/nonfiction"/>
    <n v="1.1575757575757575"/>
    <n v="40.21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x v="1360"/>
    <x v="1360"/>
    <x v="1360"/>
    <b v="0"/>
    <n v="81"/>
    <b v="1"/>
    <s v="publishing/nonfiction"/>
    <n v="1.732"/>
    <n v="32.07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x v="1361"/>
    <x v="1361"/>
    <b v="0"/>
    <n v="264"/>
    <b v="1"/>
    <s v="publishing/nonfiction"/>
    <n v="1.2598333333333334"/>
    <n v="28.63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x v="1362"/>
    <x v="1362"/>
    <x v="1362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1363"/>
    <x v="1363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1364"/>
    <x v="1364"/>
    <b v="0"/>
    <n v="144"/>
    <b v="1"/>
    <s v="music/rock"/>
    <n v="1.1864285714285714"/>
    <n v="346.04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1365"/>
    <x v="1365"/>
    <b v="0"/>
    <n v="92"/>
    <b v="1"/>
    <s v="music/rock"/>
    <n v="1.0026666666666666"/>
    <n v="81.739999999999995"/>
    <x v="4"/>
    <x v="11"/>
  </r>
  <r>
    <x v="1366"/>
    <x v="1366"/>
    <s v="A musical memorial for Alexi Petersen."/>
    <n v="7500"/>
    <n v="9486.69"/>
    <x v="0"/>
    <x v="0"/>
    <s v="USD"/>
    <n v="1417049663"/>
    <x v="1366"/>
    <x v="1366"/>
    <x v="1366"/>
    <b v="0"/>
    <n v="147"/>
    <b v="1"/>
    <s v="music/rock"/>
    <n v="1.2648920000000001"/>
    <n v="64.54000000000000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x v="1367"/>
    <x v="1367"/>
    <b v="0"/>
    <n v="90"/>
    <b v="1"/>
    <s v="music/rock"/>
    <n v="1.1426000000000001"/>
    <n v="63.48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x v="1368"/>
    <x v="1368"/>
    <b v="0"/>
    <n v="87"/>
    <b v="1"/>
    <s v="music/rock"/>
    <n v="1.107"/>
    <n v="63.62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1369"/>
    <x v="1369"/>
    <b v="0"/>
    <n v="406"/>
    <b v="1"/>
    <s v="music/rock"/>
    <n v="1.0534805315203954"/>
    <n v="83.97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x v="1370"/>
    <x v="1370"/>
    <x v="137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1371"/>
    <x v="1371"/>
    <b v="0"/>
    <n v="70"/>
    <b v="1"/>
    <s v="music/rock"/>
    <n v="1.0708672667523933"/>
    <n v="107.07"/>
    <x v="4"/>
    <x v="11"/>
  </r>
  <r>
    <x v="1372"/>
    <x v="1372"/>
    <s v="Please help us raise funds to press our new CD!"/>
    <n v="500"/>
    <n v="620"/>
    <x v="0"/>
    <x v="0"/>
    <s v="USD"/>
    <n v="1342115132"/>
    <x v="1372"/>
    <x v="1372"/>
    <x v="137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x v="1373"/>
    <x v="1373"/>
    <x v="1373"/>
    <b v="0"/>
    <n v="52"/>
    <b v="1"/>
    <s v="music/rock"/>
    <n v="1.0501"/>
    <n v="201.94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1374"/>
    <x v="1374"/>
    <b v="0"/>
    <n v="66"/>
    <b v="1"/>
    <s v="music/rock"/>
    <n v="1.8946666666666667"/>
    <n v="43.06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1375"/>
    <x v="1375"/>
    <b v="0"/>
    <n v="109"/>
    <b v="1"/>
    <s v="music/rock"/>
    <n v="1.7132499999999999"/>
    <n v="62.87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x v="1376"/>
    <x v="1376"/>
    <x v="1376"/>
    <b v="0"/>
    <n v="168"/>
    <b v="1"/>
    <s v="music/rock"/>
    <n v="2.5248648648648651"/>
    <n v="55.6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1377"/>
    <x v="1377"/>
    <b v="0"/>
    <n v="31"/>
    <b v="1"/>
    <s v="music/rock"/>
    <n v="1.1615384615384616"/>
    <n v="48.71"/>
    <x v="4"/>
    <x v="11"/>
  </r>
  <r>
    <x v="1378"/>
    <x v="1378"/>
    <s v="A psychedelic post rock masterpiece!"/>
    <n v="2000"/>
    <n v="4067"/>
    <x v="0"/>
    <x v="1"/>
    <s v="GBP"/>
    <n v="1470075210"/>
    <x v="1378"/>
    <x v="1378"/>
    <x v="1378"/>
    <b v="0"/>
    <n v="133"/>
    <b v="1"/>
    <s v="music/rock"/>
    <n v="2.0335000000000001"/>
    <n v="30.58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x v="1379"/>
    <x v="1379"/>
    <x v="1379"/>
    <b v="0"/>
    <n v="151"/>
    <b v="1"/>
    <s v="music/rock"/>
    <n v="1.1160000000000001"/>
    <n v="73.91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x v="1380"/>
    <x v="1380"/>
    <x v="1380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1381"/>
    <x v="1381"/>
    <b v="0"/>
    <n v="73"/>
    <b v="1"/>
    <s v="music/rock"/>
    <n v="1.071"/>
    <n v="73.36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x v="1382"/>
    <x v="1382"/>
    <b v="0"/>
    <n v="148"/>
    <b v="1"/>
    <s v="music/rock"/>
    <n v="1.043625"/>
    <n v="56.4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1383"/>
    <x v="1383"/>
    <b v="0"/>
    <n v="93"/>
    <b v="1"/>
    <s v="music/rock"/>
    <n v="2.124090909090909"/>
    <n v="50.25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x v="1384"/>
    <x v="1384"/>
    <b v="0"/>
    <n v="63"/>
    <b v="1"/>
    <s v="music/rock"/>
    <n v="1.2408571428571429"/>
    <n v="68.94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x v="1385"/>
    <x v="1385"/>
    <b v="0"/>
    <n v="134"/>
    <b v="1"/>
    <s v="music/rock"/>
    <n v="1.10406125"/>
    <n v="65.91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x v="1386"/>
    <x v="1386"/>
    <x v="1386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1387"/>
    <x v="1387"/>
    <b v="0"/>
    <n v="78"/>
    <b v="1"/>
    <s v="music/rock"/>
    <n v="1.36625"/>
    <n v="70.06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1388"/>
    <x v="1388"/>
    <b v="0"/>
    <n v="112"/>
    <b v="1"/>
    <s v="music/rock"/>
    <n v="1.348074"/>
    <n v="60.1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x v="1389"/>
    <x v="1389"/>
    <x v="1389"/>
    <b v="0"/>
    <n v="34"/>
    <b v="1"/>
    <s v="music/rock"/>
    <n v="1.454"/>
    <n v="21.38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x v="1390"/>
    <x v="1390"/>
    <x v="1390"/>
    <b v="0"/>
    <n v="19"/>
    <b v="1"/>
    <s v="music/rock"/>
    <n v="1.0910714285714285"/>
    <n v="160.79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x v="1391"/>
    <x v="1391"/>
    <x v="1391"/>
    <b v="0"/>
    <n v="13"/>
    <b v="1"/>
    <s v="music/rock"/>
    <n v="1.1020000000000001"/>
    <n v="42.38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x v="1392"/>
    <x v="1392"/>
    <x v="1392"/>
    <b v="0"/>
    <n v="104"/>
    <b v="1"/>
    <s v="music/rock"/>
    <n v="1.1364000000000001"/>
    <n v="27.32"/>
    <x v="4"/>
    <x v="11"/>
  </r>
  <r>
    <x v="1393"/>
    <x v="1393"/>
    <s v="Rock n' Roll tales of our times"/>
    <n v="10000"/>
    <n v="10235"/>
    <x v="0"/>
    <x v="0"/>
    <s v="USD"/>
    <n v="1470068523"/>
    <x v="1393"/>
    <x v="1393"/>
    <x v="1393"/>
    <b v="0"/>
    <n v="52"/>
    <b v="1"/>
    <s v="music/rock"/>
    <n v="1.0235000000000001"/>
    <n v="196.83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x v="1394"/>
    <x v="1394"/>
    <b v="0"/>
    <n v="17"/>
    <b v="1"/>
    <s v="music/rock"/>
    <n v="1.2213333333333334"/>
    <n v="53.88"/>
    <x v="4"/>
    <x v="11"/>
  </r>
  <r>
    <x v="1395"/>
    <x v="1395"/>
    <s v="Help Quiet Oaks record their debut album!!!"/>
    <n v="3500"/>
    <n v="3916"/>
    <x v="0"/>
    <x v="0"/>
    <s v="USD"/>
    <n v="1484430481"/>
    <x v="1395"/>
    <x v="1395"/>
    <x v="1395"/>
    <b v="0"/>
    <n v="82"/>
    <b v="1"/>
    <s v="music/rock"/>
    <n v="1.1188571428571428"/>
    <n v="47.76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1396"/>
    <x v="1396"/>
    <b v="0"/>
    <n v="73"/>
    <b v="1"/>
    <s v="music/rock"/>
    <n v="1.073"/>
    <n v="88.19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1397"/>
    <x v="1397"/>
    <b v="0"/>
    <n v="158"/>
    <b v="1"/>
    <s v="music/rock"/>
    <n v="1.1385000000000001"/>
    <n v="72.06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x v="1398"/>
    <x v="1398"/>
    <b v="0"/>
    <n v="65"/>
    <b v="1"/>
    <s v="music/rock"/>
    <n v="1.0968181818181819"/>
    <n v="74.2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1399"/>
    <x v="1399"/>
    <b v="0"/>
    <n v="184"/>
    <b v="1"/>
    <s v="music/rock"/>
    <n v="1.2614444444444444"/>
    <n v="61.7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1400"/>
    <x v="1400"/>
    <b v="0"/>
    <n v="34"/>
    <b v="1"/>
    <s v="music/rock"/>
    <n v="1.6742857142857144"/>
    <n v="17.23999999999999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1401"/>
    <x v="1401"/>
    <b v="0"/>
    <n v="240"/>
    <b v="1"/>
    <s v="music/rock"/>
    <n v="4.9652000000000003"/>
    <n v="51.72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1402"/>
    <x v="1402"/>
    <b v="0"/>
    <n v="113"/>
    <b v="1"/>
    <s v="music/rock"/>
    <n v="1.0915999999999999"/>
    <n v="24.1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1403"/>
    <x v="1403"/>
    <b v="0"/>
    <n v="66"/>
    <b v="1"/>
    <s v="music/rock"/>
    <n v="1.0257499999999999"/>
    <n v="62.17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404"/>
    <x v="1404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x v="1405"/>
    <x v="1405"/>
    <x v="1405"/>
    <b v="1"/>
    <n v="17"/>
    <b v="0"/>
    <s v="publishing/translations"/>
    <n v="4.1999999999999997E-3"/>
    <n v="6.18"/>
    <x v="3"/>
    <x v="22"/>
  </r>
  <r>
    <x v="1406"/>
    <x v="1406"/>
    <s v="The White coat and the battle dress uniform"/>
    <n v="12000"/>
    <n v="15"/>
    <x v="2"/>
    <x v="13"/>
    <s v="EUR"/>
    <n v="1449914400"/>
    <x v="1406"/>
    <x v="1406"/>
    <x v="1406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x v="1407"/>
    <x v="1407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1408"/>
    <x v="1408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x v="1409"/>
    <x v="1409"/>
    <b v="0"/>
    <n v="0"/>
    <b v="0"/>
    <s v="publishing/translations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1410"/>
    <x v="141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1411"/>
    <x v="1411"/>
    <b v="0"/>
    <n v="3"/>
    <b v="0"/>
    <s v="publishing/translations"/>
    <n v="2.3333333333333335E-3"/>
    <n v="2.33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x v="1412"/>
    <x v="1412"/>
    <x v="1412"/>
    <b v="0"/>
    <n v="13"/>
    <b v="0"/>
    <s v="publishing/translations"/>
    <n v="4.5714285714285714E-2"/>
    <n v="24.62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1413"/>
    <x v="1413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1414"/>
    <x v="1414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1415"/>
    <x v="1415"/>
    <b v="0"/>
    <n v="9"/>
    <b v="0"/>
    <s v="publishing/translations"/>
    <n v="0.18181818181818182"/>
    <n v="88.89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1416"/>
    <x v="1416"/>
    <b v="0"/>
    <n v="0"/>
    <b v="0"/>
    <s v="publishing/translations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x v="1417"/>
    <x v="1417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1418"/>
    <x v="1418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1419"/>
    <x v="14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x v="1420"/>
    <x v="1420"/>
    <x v="1420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1421"/>
    <x v="1421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1422"/>
    <x v="1422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1423"/>
    <x v="1423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x v="1424"/>
    <x v="1424"/>
    <b v="0"/>
    <n v="14"/>
    <b v="0"/>
    <s v="publishing/translations"/>
    <n v="0.2036"/>
    <n v="109.0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1425"/>
    <x v="1425"/>
    <b v="0"/>
    <n v="0"/>
    <b v="0"/>
    <s v="publishing/translations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1426"/>
    <x v="1426"/>
    <b v="0"/>
    <n v="0"/>
    <b v="0"/>
    <s v="publishing/translations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x v="1427"/>
    <x v="1427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1428"/>
    <x v="1428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x v="1429"/>
    <x v="1429"/>
    <b v="0"/>
    <n v="0"/>
    <b v="0"/>
    <s v="publishing/translations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x v="1430"/>
    <x v="1430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1431"/>
    <x v="1431"/>
    <b v="0"/>
    <n v="47"/>
    <b v="0"/>
    <s v="publishing/translations"/>
    <n v="0.31947058823529412"/>
    <n v="115.55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1432"/>
    <x v="1432"/>
    <b v="0"/>
    <n v="0"/>
    <b v="0"/>
    <s v="publishing/translations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1433"/>
    <x v="1433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x v="1434"/>
    <x v="1434"/>
    <b v="0"/>
    <n v="11"/>
    <b v="0"/>
    <s v="publishing/translations"/>
    <n v="9.987804878048781E-2"/>
    <n v="744.5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x v="1435"/>
    <x v="1435"/>
    <x v="1435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1436"/>
    <x v="1436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1437"/>
    <x v="1437"/>
    <b v="0"/>
    <n v="22"/>
    <b v="0"/>
    <s v="publishing/translations"/>
    <n v="0.26900000000000002"/>
    <n v="36.6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1438"/>
    <x v="1438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1439"/>
    <x v="1439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1440"/>
    <x v="1440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1441"/>
    <x v="1441"/>
    <b v="0"/>
    <n v="3"/>
    <b v="0"/>
    <s v="publishing/translations"/>
    <n v="1.1222222222222222E-2"/>
    <n v="673.33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1442"/>
    <x v="1442"/>
    <b v="0"/>
    <n v="0"/>
    <b v="0"/>
    <s v="publishing/translations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x v="1443"/>
    <x v="1443"/>
    <b v="0"/>
    <n v="0"/>
    <b v="0"/>
    <s v="publishing/translations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x v="1444"/>
    <x v="1444"/>
    <x v="1444"/>
    <b v="0"/>
    <n v="0"/>
    <b v="0"/>
    <s v="publishing/translations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1445"/>
    <x v="1445"/>
    <b v="0"/>
    <n v="0"/>
    <b v="0"/>
    <s v="publishing/translations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1446"/>
    <x v="1446"/>
    <b v="0"/>
    <n v="0"/>
    <b v="0"/>
    <s v="publishing/translations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x v="1447"/>
    <x v="1447"/>
    <x v="1447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1448"/>
    <x v="1448"/>
    <b v="0"/>
    <n v="0"/>
    <b v="0"/>
    <s v="publishing/translations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1449"/>
    <x v="1449"/>
    <b v="0"/>
    <n v="0"/>
    <b v="0"/>
    <s v="publishing/translations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1450"/>
    <x v="1450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x v="1451"/>
    <x v="1451"/>
    <x v="1451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x v="1452"/>
    <x v="1452"/>
    <x v="1452"/>
    <b v="0"/>
    <n v="0"/>
    <b v="0"/>
    <s v="publishing/translations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1453"/>
    <x v="1453"/>
    <b v="0"/>
    <n v="0"/>
    <b v="0"/>
    <s v="publishing/translations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1454"/>
    <x v="1454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1455"/>
    <x v="1455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x v="1456"/>
    <x v="1456"/>
    <x v="1456"/>
    <b v="0"/>
    <n v="3"/>
    <b v="0"/>
    <s v="publishing/translations"/>
    <n v="2.9000000000000001E-2"/>
    <n v="48.33"/>
    <x v="3"/>
    <x v="22"/>
  </r>
  <r>
    <x v="1457"/>
    <x v="1457"/>
    <s v="Age is more than just a number, I hope your younger than you feel."/>
    <n v="6000"/>
    <n v="0"/>
    <x v="1"/>
    <x v="0"/>
    <s v="USD"/>
    <n v="1447281044"/>
    <x v="1457"/>
    <x v="1457"/>
    <x v="1457"/>
    <b v="0"/>
    <n v="0"/>
    <b v="0"/>
    <s v="publishing/translations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1458"/>
    <x v="1458"/>
    <b v="0"/>
    <n v="0"/>
    <b v="0"/>
    <s v="publishing/translations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x v="1459"/>
    <x v="1459"/>
    <b v="0"/>
    <n v="0"/>
    <b v="0"/>
    <s v="publishing/translations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x v="1460"/>
    <x v="1460"/>
    <b v="0"/>
    <n v="0"/>
    <b v="0"/>
    <s v="publishing/translations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x v="1461"/>
    <x v="1461"/>
    <x v="1461"/>
    <b v="1"/>
    <n v="340"/>
    <b v="1"/>
    <s v="publishing/radio &amp; podcasts"/>
    <n v="1.012446"/>
    <n v="44.67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x v="1462"/>
    <x v="1462"/>
    <x v="1462"/>
    <b v="1"/>
    <n v="150"/>
    <b v="1"/>
    <s v="publishing/radio &amp; podcasts"/>
    <n v="1.085175"/>
    <n v="28.94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x v="1463"/>
    <x v="1463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x v="1464"/>
    <x v="1464"/>
    <x v="1464"/>
    <b v="1"/>
    <n v="234"/>
    <b v="1"/>
    <s v="publishing/radio &amp; podcasts"/>
    <n v="1.6319999999999999"/>
    <n v="34.8699999999999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465"/>
    <x v="1465"/>
    <b v="1"/>
    <n v="2602"/>
    <b v="1"/>
    <s v="publishing/radio &amp; podcasts"/>
    <n v="4.5641449999999999"/>
    <n v="52.62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466"/>
    <x v="1466"/>
    <b v="1"/>
    <n v="248"/>
    <b v="1"/>
    <s v="publishing/radio &amp; podcasts"/>
    <n v="1.0787731249999999"/>
    <n v="69.59999999999999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x v="1467"/>
    <x v="1467"/>
    <x v="1467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468"/>
    <x v="1468"/>
    <b v="1"/>
    <n v="293"/>
    <b v="1"/>
    <s v="publishing/radio &amp; podcasts"/>
    <n v="1.0236842105263158"/>
    <n v="33.19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x v="1469"/>
    <x v="1469"/>
    <x v="1469"/>
    <b v="1"/>
    <n v="321"/>
    <b v="1"/>
    <s v="publishing/radio &amp; podcasts"/>
    <n v="1.0842485875706214"/>
    <n v="149.46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470"/>
    <x v="1470"/>
    <b v="1"/>
    <n v="81"/>
    <b v="1"/>
    <s v="publishing/radio &amp; podcasts"/>
    <n v="1.2513333333333334"/>
    <n v="23.17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x v="1471"/>
    <x v="1471"/>
    <b v="1"/>
    <n v="343"/>
    <b v="1"/>
    <s v="publishing/radio &amp; podcasts"/>
    <n v="1.03840625"/>
    <n v="96.88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472"/>
    <x v="1472"/>
    <b v="1"/>
    <n v="336"/>
    <b v="1"/>
    <s v="publishing/radio &amp; podcasts"/>
    <n v="1.3870400000000001"/>
    <n v="103.2"/>
    <x v="3"/>
    <x v="23"/>
  </r>
  <r>
    <x v="1473"/>
    <x v="1473"/>
    <s v="Public Radio Project"/>
    <n v="1500"/>
    <n v="1807.74"/>
    <x v="0"/>
    <x v="0"/>
    <s v="USD"/>
    <n v="1330644639"/>
    <x v="1473"/>
    <x v="1473"/>
    <x v="1473"/>
    <b v="1"/>
    <n v="47"/>
    <b v="1"/>
    <s v="publishing/radio &amp; podcasts"/>
    <n v="1.20516"/>
    <n v="38.46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x v="1474"/>
    <x v="1474"/>
    <b v="1"/>
    <n v="76"/>
    <b v="1"/>
    <s v="publishing/radio &amp; podcasts"/>
    <n v="1.1226666666666667"/>
    <n v="44.3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475"/>
    <x v="1475"/>
    <b v="1"/>
    <n v="441"/>
    <b v="1"/>
    <s v="publishing/radio &amp; podcasts"/>
    <n v="1.8866966666666667"/>
    <n v="64.17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x v="1476"/>
    <x v="1476"/>
    <x v="1476"/>
    <b v="1"/>
    <n v="916"/>
    <b v="1"/>
    <s v="publishing/radio &amp; podcasts"/>
    <n v="6.6155466666666669"/>
    <n v="43.33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477"/>
    <x v="1477"/>
    <b v="1"/>
    <n v="369"/>
    <b v="1"/>
    <s v="publishing/radio &amp; podcasts"/>
    <n v="1.1131"/>
    <n v="90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478"/>
    <x v="1478"/>
    <b v="1"/>
    <n v="20242"/>
    <b v="1"/>
    <s v="publishing/radio &amp; podcasts"/>
    <n v="11.8161422"/>
    <n v="29.1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x v="1479"/>
    <x v="1479"/>
    <b v="1"/>
    <n v="71"/>
    <b v="1"/>
    <s v="publishing/radio &amp; podcasts"/>
    <n v="1.37375"/>
    <n v="30.96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480"/>
    <x v="1480"/>
    <b v="1"/>
    <n v="635"/>
    <b v="1"/>
    <s v="publishing/radio &amp; podcasts"/>
    <n v="1.170404"/>
    <n v="92.16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1481"/>
    <x v="1481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x v="1482"/>
    <x v="1482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1483"/>
    <x v="1483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x v="1484"/>
    <x v="1484"/>
    <x v="1484"/>
    <b v="0"/>
    <n v="0"/>
    <b v="0"/>
    <s v="publishing/fiction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x v="1485"/>
    <x v="1485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1486"/>
    <x v="1486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x v="1487"/>
    <x v="1487"/>
    <b v="0"/>
    <n v="0"/>
    <b v="0"/>
    <s v="publishing/fiction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x v="1488"/>
    <x v="1488"/>
    <x v="1488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x v="1489"/>
    <x v="1489"/>
    <b v="0"/>
    <n v="0"/>
    <b v="0"/>
    <s v="publishing/fiction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1490"/>
    <x v="1490"/>
    <b v="0"/>
    <n v="19"/>
    <b v="0"/>
    <s v="publishing/fiction"/>
    <n v="0.30862068965517242"/>
    <n v="47.11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x v="1491"/>
    <x v="1491"/>
    <x v="1491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1492"/>
    <x v="1492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x v="1493"/>
    <x v="1493"/>
    <x v="1493"/>
    <b v="0"/>
    <n v="0"/>
    <b v="0"/>
    <s v="publishing/fiction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1494"/>
    <x v="1494"/>
    <b v="0"/>
    <n v="11"/>
    <b v="0"/>
    <s v="publishing/fiction"/>
    <n v="8.8999999999999996E-2"/>
    <n v="40.45000000000000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x v="1495"/>
    <x v="1495"/>
    <x v="1495"/>
    <b v="0"/>
    <n v="0"/>
    <b v="0"/>
    <s v="publishing/fiction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x v="1496"/>
    <x v="1496"/>
    <b v="0"/>
    <n v="0"/>
    <b v="0"/>
    <s v="publishing/fiction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1497"/>
    <x v="1497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1498"/>
    <x v="149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1499"/>
    <x v="1499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1500"/>
    <x v="1500"/>
    <b v="0"/>
    <n v="15"/>
    <b v="0"/>
    <s v="publishing/fiction"/>
    <n v="0.25035714285714283"/>
    <n v="46.73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x v="1501"/>
    <x v="1501"/>
    <x v="1501"/>
    <b v="1"/>
    <n v="885"/>
    <b v="1"/>
    <s v="photography/photobooks"/>
    <n v="1.6633076923076924"/>
    <n v="97.73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502"/>
    <x v="1502"/>
    <b v="1"/>
    <n v="329"/>
    <b v="1"/>
    <s v="photography/photobooks"/>
    <n v="1.0144545454545455"/>
    <n v="67.84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503"/>
    <x v="1503"/>
    <b v="1"/>
    <n v="71"/>
    <b v="1"/>
    <s v="photography/photobooks"/>
    <n v="1.0789146666666667"/>
    <n v="56.98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x v="1504"/>
    <x v="1504"/>
    <x v="1504"/>
    <b v="1"/>
    <n v="269"/>
    <b v="1"/>
    <s v="photography/photobooks"/>
    <n v="2.7793846153846156"/>
    <n v="67.16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505"/>
    <x v="1505"/>
    <b v="1"/>
    <n v="345"/>
    <b v="1"/>
    <s v="photography/photobooks"/>
    <n v="1.0358125"/>
    <n v="48.04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x v="1506"/>
    <x v="1506"/>
    <b v="1"/>
    <n v="43"/>
    <b v="1"/>
    <s v="photography/photobooks"/>
    <n v="1.1140000000000001"/>
    <n v="38.86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507"/>
    <x v="1507"/>
    <b v="1"/>
    <n v="33"/>
    <b v="1"/>
    <s v="photography/photobooks"/>
    <n v="2.15"/>
    <n v="78.18000000000000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x v="1508"/>
    <x v="1508"/>
    <b v="1"/>
    <n v="211"/>
    <b v="1"/>
    <s v="photography/photobooks"/>
    <n v="1.1076216216216217"/>
    <n v="97.11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509"/>
    <x v="1509"/>
    <b v="1"/>
    <n v="196"/>
    <b v="1"/>
    <s v="photography/photobooks"/>
    <n v="1.2364125714285714"/>
    <n v="110.39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510"/>
    <x v="1510"/>
    <b v="1"/>
    <n v="405"/>
    <b v="1"/>
    <s v="photography/photobooks"/>
    <n v="1.0103500000000001"/>
    <n v="39.92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511"/>
    <x v="1511"/>
    <b v="1"/>
    <n v="206"/>
    <b v="1"/>
    <s v="photography/photobooks"/>
    <n v="1.1179285714285714"/>
    <n v="75.98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512"/>
    <x v="1512"/>
    <b v="1"/>
    <n v="335"/>
    <b v="1"/>
    <s v="photography/photobooks"/>
    <n v="5.5877142857142861"/>
    <n v="58.38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x v="1513"/>
    <x v="1513"/>
    <b v="1"/>
    <n v="215"/>
    <b v="1"/>
    <s v="photography/photobooks"/>
    <n v="1.5001875"/>
    <n v="55.82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x v="1514"/>
    <x v="1514"/>
    <b v="1"/>
    <n v="176"/>
    <b v="1"/>
    <s v="photography/photobooks"/>
    <n v="1.0647599999999999"/>
    <n v="151.24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515"/>
    <x v="1515"/>
    <b v="1"/>
    <n v="555"/>
    <b v="1"/>
    <s v="photography/photobooks"/>
    <n v="1.57189"/>
    <n v="849.67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516"/>
    <x v="1516"/>
    <b v="1"/>
    <n v="116"/>
    <b v="1"/>
    <s v="photography/photobooks"/>
    <n v="1.0865882352941176"/>
    <n v="159.2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517"/>
    <x v="1517"/>
    <b v="1"/>
    <n v="615"/>
    <b v="1"/>
    <s v="photography/photobooks"/>
    <n v="1.6197999999999999"/>
    <n v="39.51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x v="1518"/>
    <x v="1518"/>
    <x v="1518"/>
    <b v="1"/>
    <n v="236"/>
    <b v="1"/>
    <s v="photography/photobooks"/>
    <n v="2.0536666666666665"/>
    <n v="130.53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519"/>
    <x v="1519"/>
    <b v="1"/>
    <n v="145"/>
    <b v="1"/>
    <s v="photography/photobooks"/>
    <n v="1.033638888888889"/>
    <n v="64.16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x v="1520"/>
    <x v="1520"/>
    <x v="1520"/>
    <b v="1"/>
    <n v="167"/>
    <b v="1"/>
    <s v="photography/photobooks"/>
    <n v="1.0347222222222223"/>
    <n v="111.5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521"/>
    <x v="1521"/>
    <b v="1"/>
    <n v="235"/>
    <b v="1"/>
    <s v="photography/photobooks"/>
    <n v="1.0681333333333334"/>
    <n v="170.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522"/>
    <x v="1522"/>
    <b v="1"/>
    <n v="452"/>
    <b v="1"/>
    <s v="photography/photobooks"/>
    <n v="1.3896574712643677"/>
    <n v="133.7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523"/>
    <x v="1523"/>
    <b v="1"/>
    <n v="241"/>
    <b v="1"/>
    <s v="photography/photobooks"/>
    <n v="1.2484324324324325"/>
    <n v="95.83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x v="1524"/>
    <x v="1524"/>
    <x v="1524"/>
    <b v="1"/>
    <n v="28"/>
    <b v="1"/>
    <s v="photography/photobooks"/>
    <n v="2.0699999999999998"/>
    <n v="221.7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525"/>
    <x v="1525"/>
    <b v="1"/>
    <n v="140"/>
    <b v="1"/>
    <s v="photography/photobooks"/>
    <n v="1.7400576923076922"/>
    <n v="32.32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526"/>
    <x v="1526"/>
    <b v="1"/>
    <n v="280"/>
    <b v="1"/>
    <s v="photography/photobooks"/>
    <n v="1.2032608695652174"/>
    <n v="98.84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x v="1527"/>
    <x v="1527"/>
    <b v="1"/>
    <n v="70"/>
    <b v="1"/>
    <s v="photography/photobooks"/>
    <n v="1.1044428571428573"/>
    <n v="55.22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x v="1528"/>
    <x v="1528"/>
    <x v="1528"/>
    <b v="1"/>
    <n v="160"/>
    <b v="1"/>
    <s v="photography/photobooks"/>
    <n v="2.8156666666666665"/>
    <n v="52.79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x v="1529"/>
    <x v="1529"/>
    <x v="1529"/>
    <b v="1"/>
    <n v="141"/>
    <b v="1"/>
    <s v="photography/photobooks"/>
    <n v="1.0067894736842105"/>
    <n v="135.66999999999999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530"/>
    <x v="1530"/>
    <b v="1"/>
    <n v="874"/>
    <b v="1"/>
    <s v="photography/photobooks"/>
    <n v="1.3482571428571428"/>
    <n v="53.99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531"/>
    <x v="1531"/>
    <b v="1"/>
    <n v="73"/>
    <b v="1"/>
    <s v="photography/photobooks"/>
    <n v="1.7595744680851064"/>
    <n v="56.64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532"/>
    <x v="1532"/>
    <b v="1"/>
    <n v="294"/>
    <b v="1"/>
    <s v="photography/photobooks"/>
    <n v="4.8402000000000003"/>
    <n v="82.32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x v="1533"/>
    <x v="1533"/>
    <x v="1533"/>
    <b v="1"/>
    <n v="740"/>
    <b v="1"/>
    <s v="photography/photobooks"/>
    <n v="1.4514"/>
    <n v="88.26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x v="1534"/>
    <x v="1534"/>
    <b v="1"/>
    <n v="369"/>
    <b v="1"/>
    <s v="photography/photobooks"/>
    <n v="4.1773333333333333"/>
    <n v="84.9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535"/>
    <x v="1535"/>
    <b v="1"/>
    <n v="110"/>
    <b v="1"/>
    <s v="photography/photobooks"/>
    <n v="1.3242499999999999"/>
    <n v="48.1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536"/>
    <x v="1536"/>
    <b v="1"/>
    <n v="455"/>
    <b v="1"/>
    <s v="photography/photobooks"/>
    <n v="2.5030841666666666"/>
    <n v="66.02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x v="1537"/>
    <x v="1537"/>
    <x v="1537"/>
    <b v="1"/>
    <n v="224"/>
    <b v="1"/>
    <s v="photography/photobooks"/>
    <n v="1.7989999999999999"/>
    <n v="96.38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538"/>
    <x v="1538"/>
    <b v="1"/>
    <n v="46"/>
    <b v="1"/>
    <s v="photography/photobooks"/>
    <n v="1.0262857142857142"/>
    <n v="156.16999999999999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1539"/>
    <x v="1539"/>
    <b v="0"/>
    <n v="284"/>
    <b v="1"/>
    <s v="photography/photobooks"/>
    <n v="1.359861"/>
    <n v="95.76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540"/>
    <x v="1540"/>
    <b v="1"/>
    <n v="98"/>
    <b v="1"/>
    <s v="photography/photobooks"/>
    <n v="1.1786666666666668"/>
    <n v="180.4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x v="1541"/>
    <x v="1541"/>
    <x v="1541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1542"/>
    <x v="1542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x v="1543"/>
    <x v="1543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1544"/>
    <x v="1544"/>
    <b v="0"/>
    <n v="0"/>
    <b v="0"/>
    <s v="photography/nature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x v="1545"/>
    <x v="1545"/>
    <x v="1545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1546"/>
    <x v="1546"/>
    <b v="0"/>
    <n v="11"/>
    <b v="0"/>
    <s v="photography/nature"/>
    <n v="0.28899999999999998"/>
    <n v="26.27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x v="1547"/>
    <x v="1547"/>
    <b v="0"/>
    <n v="0"/>
    <b v="0"/>
    <s v="photography/nature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x v="1548"/>
    <x v="1548"/>
    <x v="1548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x v="1549"/>
    <x v="1549"/>
    <b v="0"/>
    <n v="6"/>
    <b v="0"/>
    <s v="photography/nature"/>
    <n v="0.34"/>
    <n v="28.33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1550"/>
    <x v="1550"/>
    <b v="0"/>
    <n v="7"/>
    <b v="0"/>
    <s v="photography/nature"/>
    <n v="0.13466666666666666"/>
    <n v="14.43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1551"/>
    <x v="1551"/>
    <b v="0"/>
    <n v="0"/>
    <b v="0"/>
    <s v="photography/nature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x v="1552"/>
    <x v="1552"/>
    <b v="0"/>
    <n v="16"/>
    <b v="0"/>
    <s v="photography/nature"/>
    <n v="0.49186046511627907"/>
    <n v="132.19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2"/>
    <x v="1553"/>
    <x v="1553"/>
    <b v="0"/>
    <n v="0"/>
    <b v="0"/>
    <s v="photography/nature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x v="1554"/>
    <x v="1554"/>
    <b v="0"/>
    <n v="0"/>
    <b v="0"/>
    <s v="photography/nature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x v="1554"/>
    <x v="1555"/>
    <x v="1555"/>
    <b v="0"/>
    <n v="0"/>
    <b v="0"/>
    <s v="photography/nature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x v="1555"/>
    <x v="1556"/>
    <x v="1556"/>
    <b v="0"/>
    <n v="12"/>
    <b v="0"/>
    <s v="photography/nature"/>
    <n v="0.45133333333333331"/>
    <n v="56.42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x v="1556"/>
    <x v="1557"/>
    <x v="1557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x v="1557"/>
    <x v="1558"/>
    <x v="1558"/>
    <b v="0"/>
    <n v="3"/>
    <b v="0"/>
    <s v="photography/nature"/>
    <n v="4.6666666666666669E-2"/>
    <n v="11.67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x v="1558"/>
    <x v="1559"/>
    <x v="155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59"/>
    <x v="1560"/>
    <x v="1560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x v="1561"/>
    <x v="1561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x v="1562"/>
    <x v="1562"/>
    <b v="0"/>
    <n v="0"/>
    <b v="0"/>
    <s v="publishing/art books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2"/>
    <x v="1563"/>
    <x v="1563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3"/>
    <x v="1564"/>
    <x v="1564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4"/>
    <x v="1565"/>
    <x v="1565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x v="1565"/>
    <x v="1566"/>
    <x v="1566"/>
    <b v="0"/>
    <n v="59"/>
    <b v="0"/>
    <s v="publishing/art books"/>
    <n v="0.21249999999999999"/>
    <n v="108.05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x v="1567"/>
    <x v="1567"/>
    <b v="0"/>
    <n v="13"/>
    <b v="0"/>
    <s v="publishing/art books"/>
    <n v="4.1176470588235294E-2"/>
    <n v="26.92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7"/>
    <x v="1568"/>
    <x v="1568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x v="1568"/>
    <x v="1569"/>
    <x v="1569"/>
    <b v="0"/>
    <n v="0"/>
    <b v="0"/>
    <s v="publishing/art books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x v="1569"/>
    <x v="1570"/>
    <x v="1570"/>
    <b v="0"/>
    <n v="52"/>
    <b v="0"/>
    <s v="publishing/art books"/>
    <n v="0.41399999999999998"/>
    <n v="47.77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x v="1571"/>
    <x v="1571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1"/>
    <x v="1572"/>
    <x v="1572"/>
    <b v="0"/>
    <n v="3"/>
    <b v="0"/>
    <s v="publishing/art books"/>
    <n v="0.05"/>
    <n v="41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x v="1573"/>
    <x v="1573"/>
    <b v="0"/>
    <n v="3"/>
    <b v="0"/>
    <s v="publishing/art books"/>
    <n v="2.4777777777777777E-2"/>
    <n v="74.3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x v="1574"/>
    <x v="1574"/>
    <b v="0"/>
    <n v="6"/>
    <b v="0"/>
    <s v="publishing/art books"/>
    <n v="5.0599999999999999E-2"/>
    <n v="84.33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x v="1575"/>
    <x v="1575"/>
    <b v="0"/>
    <n v="35"/>
    <b v="0"/>
    <s v="publishing/art books"/>
    <n v="0.2291"/>
    <n v="65.459999999999994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x v="1575"/>
    <x v="1576"/>
    <x v="1576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6"/>
    <x v="1577"/>
    <x v="1577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x v="1578"/>
    <x v="1578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x v="1578"/>
    <x v="1579"/>
    <x v="1579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x v="1579"/>
    <x v="1580"/>
    <x v="1580"/>
    <b v="0"/>
    <n v="0"/>
    <b v="0"/>
    <s v="publishing/art books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0"/>
    <x v="1581"/>
    <x v="1581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x v="1581"/>
    <x v="1582"/>
    <x v="1582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2"/>
    <x v="1583"/>
    <x v="1583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3"/>
    <x v="1584"/>
    <x v="1584"/>
    <b v="0"/>
    <n v="0"/>
    <b v="0"/>
    <s v="photography/places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x v="1585"/>
    <x v="1585"/>
    <b v="0"/>
    <n v="12"/>
    <b v="0"/>
    <s v="photography/places"/>
    <n v="0.79"/>
    <n v="131.66999999999999"/>
    <x v="8"/>
    <x v="26"/>
  </r>
  <r>
    <x v="1586"/>
    <x v="1586"/>
    <s v="Show the world the beauty that is in all of our back yards!"/>
    <n v="1500"/>
    <n v="0"/>
    <x v="2"/>
    <x v="0"/>
    <s v="USD"/>
    <n v="1428197422"/>
    <x v="1585"/>
    <x v="1586"/>
    <x v="1586"/>
    <b v="0"/>
    <n v="0"/>
    <b v="0"/>
    <s v="photography/places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x v="1587"/>
    <x v="1587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x v="1587"/>
    <x v="1588"/>
    <x v="1588"/>
    <b v="0"/>
    <n v="0"/>
    <b v="0"/>
    <s v="photography/places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x v="1588"/>
    <x v="1589"/>
    <x v="1589"/>
    <b v="0"/>
    <n v="0"/>
    <b v="0"/>
    <s v="photography/places"/>
    <n v="0"/>
    <n v="0"/>
    <x v="8"/>
    <x v="26"/>
  </r>
  <r>
    <x v="1590"/>
    <x v="1590"/>
    <s v="Discover Italy through photography."/>
    <n v="60000"/>
    <n v="1020"/>
    <x v="2"/>
    <x v="13"/>
    <s v="EUR"/>
    <n v="1443040464"/>
    <x v="1589"/>
    <x v="1590"/>
    <x v="1590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x v="1591"/>
    <x v="1591"/>
    <b v="0"/>
    <n v="92"/>
    <b v="0"/>
    <s v="photography/places"/>
    <n v="0.29228571428571426"/>
    <n v="44.48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x v="1591"/>
    <x v="1592"/>
    <x v="1592"/>
    <b v="0"/>
    <n v="0"/>
    <b v="0"/>
    <s v="photography/places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x v="1592"/>
    <x v="1593"/>
    <x v="1593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x v="1593"/>
    <x v="1594"/>
    <x v="1594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x v="1595"/>
    <x v="1595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x v="1595"/>
    <x v="1596"/>
    <x v="1596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x v="1596"/>
    <x v="1597"/>
    <x v="1597"/>
    <b v="0"/>
    <n v="0"/>
    <b v="0"/>
    <s v="photography/places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7"/>
    <x v="1598"/>
    <x v="159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x v="1598"/>
    <x v="1599"/>
    <x v="1599"/>
    <b v="0"/>
    <n v="0"/>
    <b v="0"/>
    <s v="photography/places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x v="1600"/>
    <x v="1600"/>
    <b v="0"/>
    <n v="9"/>
    <b v="0"/>
    <s v="photography/places"/>
    <n v="7.3400000000000007E-2"/>
    <n v="40.7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x v="1600"/>
    <x v="1601"/>
    <x v="1601"/>
    <b v="0"/>
    <n v="56"/>
    <b v="1"/>
    <s v="music/rock"/>
    <n v="1.082492"/>
    <n v="48.33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x v="1601"/>
    <x v="1602"/>
    <x v="1602"/>
    <b v="0"/>
    <n v="32"/>
    <b v="1"/>
    <s v="music/rock"/>
    <n v="1.0016666666666667"/>
    <n v="46.9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x v="1602"/>
    <x v="1603"/>
    <x v="1603"/>
    <b v="0"/>
    <n v="30"/>
    <b v="1"/>
    <s v="music/rock"/>
    <n v="1.0003299999999999"/>
    <n v="66.69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x v="1604"/>
    <x v="1604"/>
    <b v="0"/>
    <n v="70"/>
    <b v="1"/>
    <s v="music/rock"/>
    <n v="1.2210714285714286"/>
    <n v="48.84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x v="1605"/>
    <x v="1605"/>
    <b v="0"/>
    <n v="44"/>
    <b v="1"/>
    <s v="music/rock"/>
    <n v="1.0069333333333335"/>
    <n v="137.3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x v="1606"/>
    <x v="1606"/>
    <b v="0"/>
    <n v="92"/>
    <b v="1"/>
    <s v="music/rock"/>
    <n v="1.01004125"/>
    <n v="87.83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x v="1606"/>
    <x v="1607"/>
    <x v="1607"/>
    <b v="0"/>
    <n v="205"/>
    <b v="1"/>
    <s v="music/rock"/>
    <n v="1.4511000000000001"/>
    <n v="70.790000000000006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x v="1607"/>
    <x v="1608"/>
    <x v="1608"/>
    <b v="0"/>
    <n v="23"/>
    <b v="1"/>
    <s v="music/rock"/>
    <n v="1.0125"/>
    <n v="52.83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8"/>
    <x v="1609"/>
    <x v="16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x v="1609"/>
    <x v="1610"/>
    <x v="1610"/>
    <b v="0"/>
    <n v="112"/>
    <b v="1"/>
    <s v="music/rock"/>
    <n v="2.7185000000000001"/>
    <n v="48.54"/>
    <x v="4"/>
    <x v="11"/>
  </r>
  <r>
    <x v="1611"/>
    <x v="1611"/>
    <s v="Skelton-Luns CD/7&quot; No Big Deal."/>
    <n v="800"/>
    <n v="1001"/>
    <x v="0"/>
    <x v="0"/>
    <s v="USD"/>
    <n v="1370390432"/>
    <x v="1610"/>
    <x v="1611"/>
    <x v="1611"/>
    <b v="0"/>
    <n v="27"/>
    <b v="1"/>
    <s v="music/rock"/>
    <n v="1.25125"/>
    <n v="37.07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x v="1611"/>
    <x v="1612"/>
    <x v="1612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2"/>
    <x v="1613"/>
    <x v="1613"/>
    <b v="0"/>
    <n v="26"/>
    <b v="1"/>
    <s v="music/rock"/>
    <n v="1.0149999999999999"/>
    <n v="39.0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x v="1614"/>
    <x v="1614"/>
    <b v="0"/>
    <n v="77"/>
    <b v="1"/>
    <s v="music/rock"/>
    <n v="1.0269999999999999"/>
    <n v="66.69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x v="1614"/>
    <x v="1615"/>
    <x v="1615"/>
    <b v="0"/>
    <n v="136"/>
    <b v="1"/>
    <s v="music/rock"/>
    <n v="1.1412500000000001"/>
    <n v="67.13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x v="1615"/>
    <x v="1616"/>
    <x v="1616"/>
    <b v="0"/>
    <n v="157"/>
    <b v="1"/>
    <s v="music/rock"/>
    <n v="1.042"/>
    <n v="66.3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x v="1616"/>
    <x v="1617"/>
    <x v="1617"/>
    <b v="0"/>
    <n v="158"/>
    <b v="1"/>
    <s v="music/rock"/>
    <n v="1.4585714285714286"/>
    <n v="64.62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x v="1617"/>
    <x v="1618"/>
    <x v="1618"/>
    <b v="0"/>
    <n v="27"/>
    <b v="1"/>
    <s v="music/rock"/>
    <n v="1.0506666666666666"/>
    <n v="58.37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x v="1619"/>
    <x v="1619"/>
    <b v="0"/>
    <n v="23"/>
    <b v="1"/>
    <s v="music/rock"/>
    <n v="1.3333333333333333"/>
    <n v="86.96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x v="1619"/>
    <x v="1620"/>
    <x v="1620"/>
    <b v="0"/>
    <n v="17"/>
    <b v="1"/>
    <s v="music/rock"/>
    <n v="1.1299999999999999"/>
    <n v="66.47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0"/>
    <x v="1621"/>
    <x v="1621"/>
    <b v="0"/>
    <n v="37"/>
    <b v="1"/>
    <s v="music/rock"/>
    <n v="1.212"/>
    <n v="163.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1"/>
    <x v="1622"/>
    <x v="1622"/>
    <b v="0"/>
    <n v="65"/>
    <b v="1"/>
    <s v="music/rock"/>
    <n v="1.0172463768115942"/>
    <n v="107.9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2"/>
    <x v="1623"/>
    <x v="1623"/>
    <b v="0"/>
    <n v="18"/>
    <b v="1"/>
    <s v="music/rock"/>
    <n v="1.0106666666666666"/>
    <n v="42.11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x v="1623"/>
    <x v="1624"/>
    <x v="1624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x v="1625"/>
    <x v="1625"/>
    <b v="0"/>
    <n v="104"/>
    <b v="1"/>
    <s v="music/rock"/>
    <n v="1.5533333333333332"/>
    <n v="112.02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5"/>
    <x v="1626"/>
    <x v="1626"/>
    <b v="0"/>
    <n v="108"/>
    <b v="1"/>
    <s v="music/rock"/>
    <n v="1.0118750000000001"/>
    <n v="74.9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x v="1627"/>
    <x v="1627"/>
    <b v="0"/>
    <n v="38"/>
    <b v="1"/>
    <s v="music/rock"/>
    <n v="1.17"/>
    <n v="61.58"/>
    <x v="4"/>
    <x v="11"/>
  </r>
  <r>
    <x v="1628"/>
    <x v="1628"/>
    <s v="Original Jewish rock music on human relationships and identity"/>
    <n v="4000"/>
    <n v="4037"/>
    <x v="0"/>
    <x v="0"/>
    <s v="USD"/>
    <n v="1403026882"/>
    <x v="1627"/>
    <x v="1628"/>
    <x v="1628"/>
    <b v="0"/>
    <n v="88"/>
    <b v="1"/>
    <s v="music/rock"/>
    <n v="1.00925"/>
    <n v="45.88"/>
    <x v="4"/>
    <x v="11"/>
  </r>
  <r>
    <x v="1629"/>
    <x v="1629"/>
    <s v="Help Off The Turnpike release new music, and set fire to everything!"/>
    <n v="6000"/>
    <n v="6220"/>
    <x v="0"/>
    <x v="0"/>
    <s v="USD"/>
    <n v="1392929333"/>
    <x v="1628"/>
    <x v="1629"/>
    <x v="1629"/>
    <b v="0"/>
    <n v="82"/>
    <b v="1"/>
    <s v="music/rock"/>
    <n v="1.0366666666666666"/>
    <n v="75.849999999999994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x v="1630"/>
    <x v="1630"/>
    <b v="0"/>
    <n v="126"/>
    <b v="1"/>
    <s v="music/rock"/>
    <n v="2.6524999999999999"/>
    <n v="84.21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x v="1631"/>
    <x v="1631"/>
    <b v="0"/>
    <n v="133"/>
    <b v="1"/>
    <s v="music/rock"/>
    <n v="1.5590999999999999"/>
    <n v="117.23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x v="1632"/>
    <x v="1632"/>
    <b v="0"/>
    <n v="47"/>
    <b v="1"/>
    <s v="music/rock"/>
    <n v="1.0162500000000001"/>
    <n v="86.49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x v="1633"/>
    <x v="1633"/>
    <b v="0"/>
    <n v="58"/>
    <b v="1"/>
    <s v="music/rock"/>
    <n v="1"/>
    <n v="172.41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x v="1633"/>
    <x v="1634"/>
    <x v="1634"/>
    <b v="0"/>
    <n v="32"/>
    <b v="1"/>
    <s v="music/rock"/>
    <n v="1.0049999999999999"/>
    <n v="62.8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x v="1635"/>
    <x v="1635"/>
    <b v="0"/>
    <n v="37"/>
    <b v="1"/>
    <s v="music/rock"/>
    <n v="1.2529999999999999"/>
    <n v="67.73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5"/>
    <x v="1636"/>
    <x v="1636"/>
    <b v="0"/>
    <n v="87"/>
    <b v="1"/>
    <s v="music/rock"/>
    <n v="1.0355555555555556"/>
    <n v="53.5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6"/>
    <x v="1637"/>
    <x v="1637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x v="1637"/>
    <x v="1638"/>
    <x v="1638"/>
    <b v="0"/>
    <n v="27"/>
    <b v="1"/>
    <s v="music/rock"/>
    <n v="1.05"/>
    <n v="38.89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8"/>
    <x v="1639"/>
    <x v="1639"/>
    <b v="0"/>
    <n v="19"/>
    <b v="1"/>
    <s v="music/rock"/>
    <n v="1"/>
    <n v="94.74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x v="1640"/>
    <x v="1640"/>
    <b v="0"/>
    <n v="17"/>
    <b v="1"/>
    <s v="music/rock"/>
    <n v="1.6986000000000001"/>
    <n v="39.97"/>
    <x v="4"/>
    <x v="11"/>
  </r>
  <r>
    <x v="1641"/>
    <x v="1641"/>
    <s v="Music Video For Upbeat and Inspiring Song - Run For Your Life"/>
    <n v="2500"/>
    <n v="2535"/>
    <x v="0"/>
    <x v="0"/>
    <s v="USD"/>
    <n v="1418998744"/>
    <x v="1640"/>
    <x v="1641"/>
    <x v="1641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x v="1641"/>
    <x v="1642"/>
    <x v="1642"/>
    <b v="0"/>
    <n v="28"/>
    <b v="1"/>
    <s v="music/pop"/>
    <n v="1"/>
    <n v="42.86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x v="1642"/>
    <x v="1643"/>
    <x v="1643"/>
    <b v="0"/>
    <n v="37"/>
    <b v="1"/>
    <s v="music/pop"/>
    <n v="1.2470000000000001"/>
    <n v="168.51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3"/>
    <x v="1644"/>
    <x v="1644"/>
    <b v="0"/>
    <n v="128"/>
    <b v="1"/>
    <s v="music/pop"/>
    <n v="1.095"/>
    <n v="85.5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x v="1645"/>
    <x v="1645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x v="1646"/>
    <x v="1646"/>
    <b v="0"/>
    <n v="83"/>
    <b v="1"/>
    <s v="music/pop"/>
    <n v="1.1020000000000001"/>
    <n v="26.55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6"/>
    <x v="1647"/>
    <x v="1647"/>
    <b v="0"/>
    <n v="46"/>
    <b v="1"/>
    <s v="music/pop"/>
    <n v="1.0471999999999999"/>
    <n v="113.8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7"/>
    <x v="1648"/>
    <x v="1648"/>
    <b v="0"/>
    <n v="90"/>
    <b v="1"/>
    <s v="music/pop"/>
    <n v="1.2526086956521738"/>
    <n v="32.01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x v="1649"/>
    <x v="1649"/>
    <b v="0"/>
    <n v="81"/>
    <b v="1"/>
    <s v="music/pop"/>
    <n v="1.0058763157894737"/>
    <n v="47.1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x v="1649"/>
    <x v="1650"/>
    <x v="1650"/>
    <b v="0"/>
    <n v="32"/>
    <b v="1"/>
    <s v="music/pop"/>
    <n v="1.4155"/>
    <n v="88.47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x v="1651"/>
    <x v="1651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x v="1652"/>
    <x v="1652"/>
    <b v="0"/>
    <n v="70"/>
    <b v="1"/>
    <s v="music/pop"/>
    <n v="1.0066666666666666"/>
    <n v="64.709999999999994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2"/>
    <x v="1653"/>
    <x v="1653"/>
    <b v="0"/>
    <n v="168"/>
    <b v="1"/>
    <s v="music/pop"/>
    <n v="1.7423040000000001"/>
    <n v="51.85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x v="1654"/>
    <x v="1654"/>
    <b v="0"/>
    <n v="34"/>
    <b v="1"/>
    <s v="music/pop"/>
    <n v="1.199090909090909"/>
    <n v="38.79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x v="1654"/>
    <x v="1655"/>
    <x v="1655"/>
    <b v="0"/>
    <n v="48"/>
    <b v="1"/>
    <s v="music/pop"/>
    <n v="1.4286666666666668"/>
    <n v="44.6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x v="1656"/>
    <x v="1656"/>
    <b v="0"/>
    <n v="48"/>
    <b v="1"/>
    <s v="music/pop"/>
    <n v="1.0033493333333334"/>
    <n v="156.77000000000001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x v="1657"/>
    <x v="1657"/>
    <b v="0"/>
    <n v="221"/>
    <b v="1"/>
    <s v="music/pop"/>
    <n v="1.0493380000000001"/>
    <n v="118.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x v="1658"/>
    <x v="1658"/>
    <b v="0"/>
    <n v="107"/>
    <b v="1"/>
    <s v="music/pop"/>
    <n v="1.3223333333333334"/>
    <n v="74.150000000000006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8"/>
    <x v="1659"/>
    <x v="1659"/>
    <b v="0"/>
    <n v="45"/>
    <b v="1"/>
    <s v="music/pop"/>
    <n v="1.1279999999999999"/>
    <n v="12.5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59"/>
    <x v="1660"/>
    <x v="1660"/>
    <b v="0"/>
    <n v="36"/>
    <b v="1"/>
    <s v="music/pop"/>
    <n v="12.5375"/>
    <n v="27.86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x v="1661"/>
    <x v="1661"/>
    <b v="0"/>
    <n v="101"/>
    <b v="1"/>
    <s v="music/pop"/>
    <n v="1.0250632911392406"/>
    <n v="80.18000000000000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x v="1662"/>
    <x v="1662"/>
    <b v="0"/>
    <n v="62"/>
    <b v="1"/>
    <s v="music/pop"/>
    <n v="1.026375"/>
    <n v="132.4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x v="1662"/>
    <x v="1663"/>
    <x v="1663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x v="1663"/>
    <x v="1664"/>
    <x v="1664"/>
    <b v="0"/>
    <n v="89"/>
    <b v="1"/>
    <s v="music/pop"/>
    <n v="1.2240879999999998"/>
    <n v="34.380000000000003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x v="1665"/>
    <x v="1665"/>
    <b v="0"/>
    <n v="93"/>
    <b v="1"/>
    <s v="music/pop"/>
    <n v="1.1945714285714286"/>
    <n v="44.96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x v="1665"/>
    <x v="1666"/>
    <x v="1666"/>
    <b v="0"/>
    <n v="98"/>
    <b v="1"/>
    <s v="music/pop"/>
    <n v="1.6088"/>
    <n v="41.04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x v="1667"/>
    <x v="1667"/>
    <b v="0"/>
    <n v="82"/>
    <b v="1"/>
    <s v="music/pop"/>
    <n v="1.2685294117647059"/>
    <n v="52.6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x v="1668"/>
    <x v="1668"/>
    <b v="0"/>
    <n v="116"/>
    <b v="1"/>
    <s v="music/pop"/>
    <n v="1.026375"/>
    <n v="70.78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8"/>
    <x v="1669"/>
    <x v="1669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x v="1670"/>
    <x v="1670"/>
    <b v="0"/>
    <n v="23"/>
    <b v="1"/>
    <s v="music/pop"/>
    <n v="1.026"/>
    <n v="44.61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x v="1670"/>
    <x v="1671"/>
    <x v="1671"/>
    <b v="0"/>
    <n v="77"/>
    <b v="1"/>
    <s v="music/pop"/>
    <n v="1.0067349999999999"/>
    <n v="26.15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x v="1671"/>
    <x v="1672"/>
    <x v="1672"/>
    <b v="0"/>
    <n v="49"/>
    <b v="1"/>
    <s v="music/pop"/>
    <n v="1.1294117647058823"/>
    <n v="39.18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2"/>
    <x v="1673"/>
    <x v="1673"/>
    <b v="0"/>
    <n v="59"/>
    <b v="1"/>
    <s v="music/pop"/>
    <n v="1.2809523809523808"/>
    <n v="45.59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x v="1674"/>
    <x v="1674"/>
    <b v="0"/>
    <n v="113"/>
    <b v="1"/>
    <s v="music/pop"/>
    <n v="2.0169999999999999"/>
    <n v="89.25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x v="1674"/>
    <x v="1675"/>
    <x v="1675"/>
    <b v="0"/>
    <n v="34"/>
    <b v="1"/>
    <s v="music/pop"/>
    <n v="1.37416"/>
    <n v="40.42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x v="1675"/>
    <x v="1676"/>
    <x v="1676"/>
    <b v="0"/>
    <n v="42"/>
    <b v="1"/>
    <s v="music/pop"/>
    <n v="1.1533333333333333"/>
    <n v="82.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x v="1676"/>
    <x v="1677"/>
    <x v="1677"/>
    <b v="0"/>
    <n v="42"/>
    <b v="1"/>
    <s v="music/pop"/>
    <n v="1.1166666666666667"/>
    <n v="159.52000000000001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x v="1677"/>
    <x v="1678"/>
    <x v="1678"/>
    <b v="0"/>
    <n v="49"/>
    <b v="1"/>
    <s v="music/pop"/>
    <n v="1.1839999999999999"/>
    <n v="36.24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x v="1679"/>
    <x v="1679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x v="1679"/>
    <x v="1680"/>
    <x v="1680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x v="1681"/>
    <x v="1681"/>
    <b v="0"/>
    <n v="884"/>
    <b v="0"/>
    <s v="music/faith"/>
    <n v="1.0142212307692309"/>
    <n v="74.58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x v="1681"/>
    <x v="1682"/>
    <x v="1682"/>
    <b v="0"/>
    <n v="0"/>
    <b v="0"/>
    <s v="music/faith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x v="1682"/>
    <x v="1683"/>
    <x v="1683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x v="1683"/>
    <x v="1684"/>
    <x v="1684"/>
    <b v="0"/>
    <n v="101"/>
    <b v="0"/>
    <s v="music/faith"/>
    <n v="1.0912500000000001"/>
    <n v="86.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4"/>
    <x v="1685"/>
    <x v="1685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x v="1686"/>
    <x v="1686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x v="1687"/>
    <x v="1687"/>
    <b v="0"/>
    <n v="39"/>
    <b v="0"/>
    <s v="music/faith"/>
    <n v="0.3125"/>
    <n v="80.13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7"/>
    <x v="1688"/>
    <x v="1688"/>
    <b v="0"/>
    <n v="7"/>
    <b v="0"/>
    <s v="music/faith"/>
    <n v="0.443"/>
    <n v="253.14"/>
    <x v="4"/>
    <x v="28"/>
  </r>
  <r>
    <x v="1689"/>
    <x v="1689"/>
    <s v="Praising the Living God in the second half of life."/>
    <n v="2400"/>
    <n v="2400"/>
    <x v="3"/>
    <x v="0"/>
    <s v="USD"/>
    <n v="1489700230"/>
    <x v="1688"/>
    <x v="1689"/>
    <x v="1689"/>
    <b v="0"/>
    <n v="14"/>
    <b v="0"/>
    <s v="music/faith"/>
    <n v="1"/>
    <n v="171.43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89"/>
    <x v="1690"/>
    <x v="1690"/>
    <b v="0"/>
    <n v="11"/>
    <b v="0"/>
    <s v="music/faith"/>
    <n v="0.254"/>
    <n v="57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x v="1691"/>
    <x v="1691"/>
    <b v="0"/>
    <n v="38"/>
    <b v="0"/>
    <s v="music/faith"/>
    <n v="0.33473333333333333"/>
    <n v="264.26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x v="1691"/>
    <x v="1692"/>
    <x v="1692"/>
    <b v="0"/>
    <n v="15"/>
    <b v="0"/>
    <s v="music/faith"/>
    <n v="0.47799999999999998"/>
    <n v="159.33000000000001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x v="1693"/>
    <x v="1693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3"/>
    <x v="1694"/>
    <x v="169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x v="1695"/>
    <x v="1695"/>
    <b v="0"/>
    <n v="23"/>
    <b v="0"/>
    <s v="music/faith"/>
    <n v="0.11708333333333333"/>
    <n v="61.09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x v="1696"/>
    <x v="1696"/>
    <b v="0"/>
    <n v="0"/>
    <b v="0"/>
    <s v="music/faith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6"/>
    <x v="1697"/>
    <x v="1697"/>
    <b v="0"/>
    <n v="22"/>
    <b v="0"/>
    <s v="music/faith"/>
    <n v="0.20208000000000001"/>
    <n v="114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x v="1698"/>
    <x v="1698"/>
    <b v="0"/>
    <n v="0"/>
    <b v="0"/>
    <s v="music/faith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x v="1699"/>
    <x v="1699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699"/>
    <x v="1700"/>
    <x v="1700"/>
    <b v="0"/>
    <n v="79"/>
    <b v="0"/>
    <s v="music/faith"/>
    <n v="0.2606"/>
    <n v="65.97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x v="1701"/>
    <x v="1701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x v="1701"/>
    <x v="1702"/>
    <x v="1702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2"/>
    <x v="1703"/>
    <x v="1703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x v="1703"/>
    <x v="1704"/>
    <x v="1704"/>
    <b v="0"/>
    <n v="11"/>
    <b v="0"/>
    <s v="music/faith"/>
    <n v="0.65100000000000002"/>
    <n v="118.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x v="1704"/>
    <x v="1705"/>
    <x v="1705"/>
    <b v="0"/>
    <n v="0"/>
    <b v="0"/>
    <s v="music/faith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x v="1706"/>
    <x v="1706"/>
    <b v="0"/>
    <n v="0"/>
    <b v="0"/>
    <s v="music/faith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x v="1707"/>
    <x v="1707"/>
    <b v="0"/>
    <n v="9"/>
    <b v="0"/>
    <s v="music/faith"/>
    <n v="9.74E-2"/>
    <n v="54.11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7"/>
    <x v="1708"/>
    <x v="1708"/>
    <b v="0"/>
    <n v="0"/>
    <b v="0"/>
    <s v="music/faith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x v="1708"/>
    <x v="1709"/>
    <x v="1709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x v="1709"/>
    <x v="1710"/>
    <x v="1710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x v="1711"/>
    <x v="1711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1"/>
    <x v="1712"/>
    <x v="1712"/>
    <b v="0"/>
    <n v="0"/>
    <b v="0"/>
    <s v="music/faith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2"/>
    <x v="1713"/>
    <x v="1713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x v="1714"/>
    <x v="1714"/>
    <b v="0"/>
    <n v="17"/>
    <b v="0"/>
    <s v="music/faith"/>
    <n v="7.868E-2"/>
    <n v="115.71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4"/>
    <x v="1715"/>
    <x v="171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x v="1716"/>
    <x v="1716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x v="1716"/>
    <x v="1717"/>
    <x v="1717"/>
    <b v="0"/>
    <n v="41"/>
    <b v="0"/>
    <s v="music/faith"/>
    <n v="0.42725880551301687"/>
    <n v="34.020000000000003"/>
    <x v="4"/>
    <x v="28"/>
  </r>
  <r>
    <x v="1718"/>
    <x v="1718"/>
    <s v="A melody for the galaxy."/>
    <n v="35000"/>
    <n v="75"/>
    <x v="2"/>
    <x v="0"/>
    <s v="USD"/>
    <n v="1463201940"/>
    <x v="1717"/>
    <x v="1718"/>
    <x v="1718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8"/>
    <x v="1719"/>
    <x v="1719"/>
    <b v="0"/>
    <n v="3"/>
    <b v="0"/>
    <s v="music/faith"/>
    <n v="8.7500000000000008E-3"/>
    <n v="11.67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19"/>
    <x v="1720"/>
    <x v="1720"/>
    <b v="0"/>
    <n v="8"/>
    <b v="0"/>
    <s v="music/faith"/>
    <n v="5.6250000000000001E-2"/>
    <n v="28.13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0"/>
    <x v="1721"/>
    <x v="1721"/>
    <b v="0"/>
    <n v="0"/>
    <b v="0"/>
    <s v="music/faith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1"/>
    <x v="1722"/>
    <x v="1722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x v="1723"/>
    <x v="1723"/>
    <b v="0"/>
    <n v="3"/>
    <b v="0"/>
    <s v="music/faith"/>
    <n v="6.5000000000000002E-2"/>
    <n v="216.67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3"/>
    <x v="1724"/>
    <x v="1724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x v="1725"/>
    <x v="1725"/>
    <b v="0"/>
    <n v="9"/>
    <b v="0"/>
    <s v="music/faith"/>
    <n v="0.10181818181818182"/>
    <n v="62.22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x v="1725"/>
    <x v="1726"/>
    <x v="1726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6"/>
    <x v="1727"/>
    <x v="172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7"/>
    <x v="1728"/>
    <x v="1728"/>
    <b v="0"/>
    <n v="7"/>
    <b v="0"/>
    <s v="music/faith"/>
    <n v="0.68400000000000005"/>
    <n v="122.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8"/>
    <x v="1729"/>
    <x v="1729"/>
    <b v="0"/>
    <n v="0"/>
    <b v="0"/>
    <s v="music/faith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29"/>
    <x v="1730"/>
    <x v="1730"/>
    <b v="0"/>
    <n v="0"/>
    <b v="0"/>
    <s v="music/faith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x v="1730"/>
    <x v="1731"/>
    <x v="1731"/>
    <b v="0"/>
    <n v="0"/>
    <b v="0"/>
    <s v="music/faith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x v="1732"/>
    <x v="1732"/>
    <b v="0"/>
    <n v="0"/>
    <b v="0"/>
    <s v="music/faith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2"/>
    <x v="1733"/>
    <x v="1733"/>
    <b v="0"/>
    <n v="0"/>
    <b v="0"/>
    <s v="music/faith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3"/>
    <x v="1734"/>
    <x v="1734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4"/>
    <x v="1735"/>
    <x v="173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x v="1735"/>
    <x v="1736"/>
    <x v="1736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x v="1737"/>
    <x v="1737"/>
    <b v="0"/>
    <n v="15"/>
    <b v="0"/>
    <s v="music/faith"/>
    <n v="0.21249999999999999"/>
    <n v="56.67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x v="1737"/>
    <x v="1738"/>
    <x v="1738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x v="1738"/>
    <x v="1739"/>
    <x v="1739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39"/>
    <x v="1740"/>
    <x v="1740"/>
    <b v="0"/>
    <n v="0"/>
    <b v="0"/>
    <s v="music/faith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x v="1740"/>
    <x v="1741"/>
    <x v="1741"/>
    <b v="0"/>
    <n v="52"/>
    <b v="1"/>
    <s v="photography/photobooks"/>
    <n v="1.1083333333333334"/>
    <n v="25.58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x v="1742"/>
    <x v="1742"/>
    <b v="0"/>
    <n v="34"/>
    <b v="1"/>
    <s v="photography/photobooks"/>
    <n v="1.0874999999999999"/>
    <n v="63.97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x v="1742"/>
    <x v="1743"/>
    <x v="1743"/>
    <b v="0"/>
    <n v="67"/>
    <b v="1"/>
    <s v="photography/photobooks"/>
    <n v="1.0041666666666667"/>
    <n v="89.9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x v="1744"/>
    <x v="1744"/>
    <b v="0"/>
    <n v="70"/>
    <b v="1"/>
    <s v="photography/photobooks"/>
    <n v="1.1845454545454546"/>
    <n v="93.07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4"/>
    <x v="1745"/>
    <x v="1745"/>
    <b v="0"/>
    <n v="89"/>
    <b v="1"/>
    <s v="photography/photobooks"/>
    <n v="1.1401428571428571"/>
    <n v="89.67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x v="1746"/>
    <x v="1746"/>
    <b v="0"/>
    <n v="107"/>
    <b v="1"/>
    <s v="photography/photobooks"/>
    <n v="1.4810000000000001"/>
    <n v="207.62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6"/>
    <x v="1747"/>
    <x v="1747"/>
    <b v="0"/>
    <n v="159"/>
    <b v="1"/>
    <s v="photography/photobooks"/>
    <n v="1.0495555555555556"/>
    <n v="59.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x v="1747"/>
    <x v="1748"/>
    <x v="1748"/>
    <b v="0"/>
    <n v="181"/>
    <b v="1"/>
    <s v="photography/photobooks"/>
    <n v="1.29948"/>
    <n v="358.97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x v="1748"/>
    <x v="1749"/>
    <x v="1749"/>
    <b v="0"/>
    <n v="131"/>
    <b v="1"/>
    <s v="photography/photobooks"/>
    <n v="1.2348756218905472"/>
    <n v="94.74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x v="1750"/>
    <x v="1750"/>
    <b v="0"/>
    <n v="125"/>
    <b v="1"/>
    <s v="photography/photobooks"/>
    <n v="2.0162"/>
    <n v="80.65000000000000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x v="1750"/>
    <x v="1751"/>
    <x v="1751"/>
    <b v="0"/>
    <n v="61"/>
    <b v="1"/>
    <s v="photography/photobooks"/>
    <n v="1.0289999999999999"/>
    <n v="168.69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x v="1751"/>
    <x v="1752"/>
    <x v="1752"/>
    <b v="0"/>
    <n v="90"/>
    <b v="1"/>
    <s v="photography/photobooks"/>
    <n v="2.6016666666666666"/>
    <n v="34.6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x v="1753"/>
    <x v="1753"/>
    <b v="0"/>
    <n v="35"/>
    <b v="1"/>
    <s v="photography/photobooks"/>
    <n v="1.08"/>
    <n v="462.86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3"/>
    <x v="1754"/>
    <x v="1754"/>
    <b v="0"/>
    <n v="90"/>
    <b v="1"/>
    <s v="photography/photobooks"/>
    <n v="1.1052941176470588"/>
    <n v="104.3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4"/>
    <x v="1755"/>
    <x v="1755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5"/>
    <x v="1756"/>
    <x v="1756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x v="1756"/>
    <x v="1757"/>
    <x v="1757"/>
    <b v="0"/>
    <n v="14"/>
    <b v="1"/>
    <s v="photography/photobooks"/>
    <n v="1.1599999999999999"/>
    <n v="414.29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x v="1758"/>
    <x v="1758"/>
    <b v="0"/>
    <n v="27"/>
    <b v="1"/>
    <s v="photography/photobooks"/>
    <n v="1.147"/>
    <n v="42.48"/>
    <x v="8"/>
    <x v="20"/>
  </r>
  <r>
    <x v="1759"/>
    <x v="1759"/>
    <s v="Death Valley will be the first photo book of Andi State"/>
    <n v="5000"/>
    <n v="5330"/>
    <x v="0"/>
    <x v="0"/>
    <s v="USD"/>
    <n v="1427309629"/>
    <x v="1758"/>
    <x v="1759"/>
    <x v="1759"/>
    <b v="0"/>
    <n v="49"/>
    <b v="1"/>
    <s v="photography/photobooks"/>
    <n v="1.0660000000000001"/>
    <n v="108.78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59"/>
    <x v="1760"/>
    <x v="1760"/>
    <b v="0"/>
    <n v="102"/>
    <b v="1"/>
    <s v="photography/photobooks"/>
    <n v="1.6544000000000001"/>
    <n v="81.099999999999994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x v="1760"/>
    <x v="1761"/>
    <x v="1761"/>
    <b v="0"/>
    <n v="3"/>
    <b v="1"/>
    <s v="photography/photobooks"/>
    <n v="1.55"/>
    <n v="51.67"/>
    <x v="8"/>
    <x v="20"/>
  </r>
  <r>
    <x v="1762"/>
    <x v="1762"/>
    <s v="Project rewards $25 gets you 190+ digital images"/>
    <n v="100"/>
    <n v="885"/>
    <x v="0"/>
    <x v="0"/>
    <s v="USD"/>
    <n v="1457739245"/>
    <x v="1761"/>
    <x v="1762"/>
    <x v="1762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x v="1763"/>
    <x v="1763"/>
    <b v="0"/>
    <n v="118"/>
    <b v="1"/>
    <s v="photography/photobooks"/>
    <n v="1.0190833333333333"/>
    <n v="103.64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x v="1764"/>
    <x v="1764"/>
    <b v="1"/>
    <n v="39"/>
    <b v="0"/>
    <s v="photography/photobooks"/>
    <n v="0.19600000000000001"/>
    <n v="55.28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x v="1765"/>
    <x v="1765"/>
    <b v="1"/>
    <n v="103"/>
    <b v="0"/>
    <s v="photography/photobooks"/>
    <n v="0.59467839999999994"/>
    <n v="72.1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x v="1765"/>
    <x v="1766"/>
    <x v="1766"/>
    <b v="1"/>
    <n v="0"/>
    <b v="0"/>
    <s v="photography/photobooks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x v="1766"/>
    <x v="1767"/>
    <x v="1767"/>
    <b v="1"/>
    <n v="39"/>
    <b v="0"/>
    <s v="photography/photobooks"/>
    <n v="0.4572"/>
    <n v="58.62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7"/>
    <x v="1768"/>
    <x v="1768"/>
    <b v="1"/>
    <n v="15"/>
    <b v="0"/>
    <s v="photography/photobooks"/>
    <n v="3.7400000000000003E-2"/>
    <n v="12.4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8"/>
    <x v="1769"/>
    <x v="1769"/>
    <b v="1"/>
    <n v="22"/>
    <b v="0"/>
    <s v="photography/photobooks"/>
    <n v="2.7025E-2"/>
    <n v="49.14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x v="1770"/>
    <x v="1770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x v="1771"/>
    <x v="1771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x v="1771"/>
    <x v="1772"/>
    <x v="1772"/>
    <b v="1"/>
    <n v="19"/>
    <b v="0"/>
    <s v="photography/photobooks"/>
    <n v="0.156"/>
    <n v="45.16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x v="1773"/>
    <x v="1773"/>
    <b v="1"/>
    <n v="19"/>
    <b v="0"/>
    <s v="photography/photobooks"/>
    <n v="6.2566666666666673E-2"/>
    <n v="98.79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x v="1774"/>
    <x v="1774"/>
    <b v="1"/>
    <n v="13"/>
    <b v="0"/>
    <s v="photography/photobooks"/>
    <n v="0.4592"/>
    <n v="88.31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4"/>
    <x v="1775"/>
    <x v="1775"/>
    <b v="1"/>
    <n v="124"/>
    <b v="0"/>
    <s v="photography/photobooks"/>
    <n v="0.65101538461538466"/>
    <n v="170.63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5"/>
    <x v="1776"/>
    <x v="1776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x v="1777"/>
    <x v="1777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7"/>
    <x v="1778"/>
    <x v="1778"/>
    <b v="1"/>
    <n v="15"/>
    <b v="0"/>
    <s v="photography/photobooks"/>
    <n v="1.9900000000000001E-2"/>
    <n v="66.33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x v="1779"/>
    <x v="1779"/>
    <b v="1"/>
    <n v="38"/>
    <b v="0"/>
    <s v="photography/photobooks"/>
    <n v="0.36236363636363639"/>
    <n v="104.89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79"/>
    <x v="1780"/>
    <x v="1780"/>
    <b v="1"/>
    <n v="152"/>
    <b v="0"/>
    <s v="photography/photobooks"/>
    <n v="0.39743333333333336"/>
    <n v="78.44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x v="1781"/>
    <x v="1781"/>
    <b v="1"/>
    <n v="24"/>
    <b v="0"/>
    <s v="photography/photobooks"/>
    <n v="0.25763636363636366"/>
    <n v="59.0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x v="1782"/>
    <x v="1782"/>
    <b v="1"/>
    <n v="76"/>
    <b v="0"/>
    <s v="photography/photobooks"/>
    <n v="0.15491428571428573"/>
    <n v="71.34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x v="1783"/>
    <x v="1783"/>
    <b v="1"/>
    <n v="185"/>
    <b v="0"/>
    <s v="photography/photobooks"/>
    <n v="0.236925"/>
    <n v="51.23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x v="1784"/>
    <x v="1784"/>
    <b v="1"/>
    <n v="33"/>
    <b v="0"/>
    <s v="photography/photobooks"/>
    <n v="0.39760000000000001"/>
    <n v="60.24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x v="1784"/>
    <x v="1785"/>
    <x v="1785"/>
    <b v="1"/>
    <n v="108"/>
    <b v="0"/>
    <s v="photography/photobooks"/>
    <n v="0.20220833333333332"/>
    <n v="44.94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x v="1786"/>
    <x v="1786"/>
    <b v="1"/>
    <n v="29"/>
    <b v="0"/>
    <s v="photography/photobooks"/>
    <n v="0.47631578947368419"/>
    <n v="31.21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x v="1786"/>
    <x v="1787"/>
    <x v="1787"/>
    <b v="1"/>
    <n v="24"/>
    <b v="0"/>
    <s v="photography/photobooks"/>
    <n v="0.15329999999999999"/>
    <n v="63.88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x v="1787"/>
    <x v="1788"/>
    <x v="1788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8"/>
    <x v="1789"/>
    <x v="1789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x v="1789"/>
    <x v="1790"/>
    <x v="1790"/>
    <b v="1"/>
    <n v="15"/>
    <b v="0"/>
    <s v="photography/photobooks"/>
    <n v="4.9575757575757579E-2"/>
    <n v="109.07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x v="1790"/>
    <x v="1791"/>
    <x v="1791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x v="1791"/>
    <x v="1792"/>
    <x v="1792"/>
    <b v="1"/>
    <n v="139"/>
    <b v="0"/>
    <s v="photography/photobooks"/>
    <n v="0.61124000000000001"/>
    <n v="109.94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x v="1792"/>
    <x v="1793"/>
    <x v="1793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x v="1794"/>
    <x v="1794"/>
    <b v="1"/>
    <n v="18"/>
    <b v="0"/>
    <s v="photography/photobooks"/>
    <n v="0.11077777777777778"/>
    <n v="55.39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x v="1794"/>
    <x v="1795"/>
    <x v="1795"/>
    <b v="1"/>
    <n v="81"/>
    <b v="0"/>
    <s v="photography/photobooks"/>
    <n v="0.38735714285714284"/>
    <n v="133.9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x v="1796"/>
    <x v="1796"/>
    <b v="1"/>
    <n v="86"/>
    <b v="0"/>
    <s v="photography/photobooks"/>
    <n v="0.22052631578947368"/>
    <n v="48.72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6"/>
    <x v="1797"/>
    <x v="1797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7"/>
    <x v="1798"/>
    <x v="1798"/>
    <b v="1"/>
    <n v="37"/>
    <b v="0"/>
    <s v="photography/photobooks"/>
    <n v="0.136375"/>
    <n v="58.97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x v="1798"/>
    <x v="1799"/>
    <x v="1799"/>
    <b v="1"/>
    <n v="6"/>
    <b v="0"/>
    <s v="photography/photobooks"/>
    <n v="1.7457500000000001E-2"/>
    <n v="11.6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x v="1800"/>
    <x v="1800"/>
    <b v="1"/>
    <n v="113"/>
    <b v="0"/>
    <s v="photography/photobooks"/>
    <n v="0.20449632511889321"/>
    <n v="83.7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x v="1801"/>
    <x v="1801"/>
    <b v="1"/>
    <n v="37"/>
    <b v="0"/>
    <s v="photography/photobooks"/>
    <n v="0.13852941176470587"/>
    <n v="63.65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x v="1801"/>
    <x v="1802"/>
    <x v="1802"/>
    <b v="1"/>
    <n v="18"/>
    <b v="0"/>
    <s v="photography/photobooks"/>
    <n v="0.48485714285714288"/>
    <n v="94.28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2"/>
    <x v="1803"/>
    <x v="1803"/>
    <b v="1"/>
    <n v="75"/>
    <b v="0"/>
    <s v="photography/photobooks"/>
    <n v="0.308"/>
    <n v="71.87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3"/>
    <x v="1804"/>
    <x v="1804"/>
    <b v="1"/>
    <n v="52"/>
    <b v="0"/>
    <s v="photography/photobooks"/>
    <n v="0.35174193548387095"/>
    <n v="104.85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x v="1805"/>
    <x v="1805"/>
    <b v="1"/>
    <n v="122"/>
    <b v="0"/>
    <s v="photography/photobooks"/>
    <n v="0.36404444444444445"/>
    <n v="67.14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5"/>
    <x v="1806"/>
    <x v="1806"/>
    <b v="1"/>
    <n v="8"/>
    <b v="0"/>
    <s v="photography/photobooks"/>
    <n v="2.955E-2"/>
    <n v="73.88"/>
    <x v="8"/>
    <x v="20"/>
  </r>
  <r>
    <x v="1807"/>
    <x v="1807"/>
    <s v="I want to explore alternative cultures and lifestyles in America."/>
    <n v="5000"/>
    <n v="553"/>
    <x v="2"/>
    <x v="0"/>
    <s v="USD"/>
    <n v="1411868313"/>
    <x v="1806"/>
    <x v="1807"/>
    <x v="1807"/>
    <b v="1"/>
    <n v="8"/>
    <b v="0"/>
    <s v="photography/photobooks"/>
    <n v="0.1106"/>
    <n v="69.13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x v="1808"/>
    <x v="1808"/>
    <b v="1"/>
    <n v="96"/>
    <b v="0"/>
    <s v="photography/photobooks"/>
    <n v="0.41407142857142859"/>
    <n v="120.77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x v="1808"/>
    <x v="1809"/>
    <x v="1809"/>
    <b v="1"/>
    <n v="9"/>
    <b v="0"/>
    <s v="photography/photobooks"/>
    <n v="0.10857142857142857"/>
    <n v="42.22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x v="1809"/>
    <x v="1810"/>
    <x v="1810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x v="1810"/>
    <x v="1811"/>
    <x v="1811"/>
    <b v="0"/>
    <n v="26"/>
    <b v="0"/>
    <s v="photography/photobooks"/>
    <n v="7.407407407407407E-4"/>
    <n v="1.54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1"/>
    <x v="1812"/>
    <x v="1812"/>
    <b v="0"/>
    <n v="23"/>
    <b v="0"/>
    <s v="photography/photobooks"/>
    <n v="0.13307692307692306"/>
    <n v="37.61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x v="1812"/>
    <x v="1813"/>
    <x v="1813"/>
    <b v="0"/>
    <n v="0"/>
    <b v="0"/>
    <s v="photography/photobooks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3"/>
    <x v="1814"/>
    <x v="1814"/>
    <b v="0"/>
    <n v="140"/>
    <b v="0"/>
    <s v="photography/photobooks"/>
    <n v="0.49183333333333334"/>
    <n v="42.16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4"/>
    <x v="1815"/>
    <x v="1815"/>
    <b v="0"/>
    <n v="0"/>
    <b v="0"/>
    <s v="photography/photobooks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x v="1815"/>
    <x v="1816"/>
    <x v="1816"/>
    <b v="0"/>
    <n v="6"/>
    <b v="0"/>
    <s v="photography/photobooks"/>
    <n v="2.036E-2"/>
    <n v="84.83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x v="1816"/>
    <x v="1817"/>
    <x v="181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x v="1817"/>
    <x v="1818"/>
    <x v="1818"/>
    <b v="0"/>
    <n v="0"/>
    <b v="0"/>
    <s v="photography/photobooks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8"/>
    <x v="1819"/>
    <x v="1819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x v="1820"/>
    <x v="1820"/>
    <b v="0"/>
    <n v="8"/>
    <b v="0"/>
    <s v="photography/photobooks"/>
    <n v="6.565384615384616E-2"/>
    <n v="213.38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0"/>
    <x v="1821"/>
    <x v="1821"/>
    <b v="0"/>
    <n v="57"/>
    <b v="1"/>
    <s v="music/rock"/>
    <n v="1.3489"/>
    <n v="59.16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x v="1821"/>
    <x v="1822"/>
    <x v="1822"/>
    <b v="0"/>
    <n v="11"/>
    <b v="1"/>
    <s v="music/rock"/>
    <n v="1"/>
    <n v="27.27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2"/>
    <x v="1823"/>
    <x v="1823"/>
    <b v="0"/>
    <n v="33"/>
    <b v="1"/>
    <s v="music/rock"/>
    <n v="1.1585714285714286"/>
    <n v="24.58"/>
    <x v="4"/>
    <x v="11"/>
  </r>
  <r>
    <x v="1824"/>
    <x v="1824"/>
    <s v="cd fund raiser"/>
    <n v="3000"/>
    <n v="3002"/>
    <x v="0"/>
    <x v="0"/>
    <s v="USD"/>
    <n v="1389146880"/>
    <x v="1823"/>
    <x v="1824"/>
    <x v="1824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x v="1825"/>
    <x v="1825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x v="1825"/>
    <x v="1826"/>
    <x v="1826"/>
    <b v="0"/>
    <n v="38"/>
    <b v="1"/>
    <s v="music/rock"/>
    <n v="1.01"/>
    <n v="53.16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x v="1827"/>
    <x v="1827"/>
    <b v="0"/>
    <n v="96"/>
    <b v="1"/>
    <s v="music/rock"/>
    <n v="1.0066250000000001"/>
    <n v="83.8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x v="1828"/>
    <x v="1828"/>
    <b v="0"/>
    <n v="48"/>
    <b v="1"/>
    <s v="music/rock"/>
    <n v="1.0016"/>
    <n v="417.33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8"/>
    <x v="1829"/>
    <x v="1829"/>
    <b v="0"/>
    <n v="33"/>
    <b v="1"/>
    <s v="music/rock"/>
    <n v="1.6668333333333334"/>
    <n v="75.77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x v="1829"/>
    <x v="1830"/>
    <x v="1830"/>
    <b v="0"/>
    <n v="226"/>
    <b v="1"/>
    <s v="music/rock"/>
    <n v="1.0153333333333334"/>
    <n v="67.39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x v="1830"/>
    <x v="1831"/>
    <x v="1831"/>
    <b v="0"/>
    <n v="14"/>
    <b v="1"/>
    <s v="music/rock"/>
    <n v="1.03"/>
    <n v="73.569999999999993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1"/>
    <x v="1832"/>
    <x v="1832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2"/>
    <x v="1833"/>
    <x v="183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x v="1833"/>
    <x v="1834"/>
    <x v="1834"/>
    <b v="0"/>
    <n v="90"/>
    <b v="1"/>
    <s v="music/rock"/>
    <n v="1.1805000000000001"/>
    <n v="131.16999999999999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4"/>
    <x v="1835"/>
    <x v="1835"/>
    <b v="0"/>
    <n v="11"/>
    <b v="1"/>
    <s v="music/rock"/>
    <n v="1.04"/>
    <n v="47.27"/>
    <x v="4"/>
    <x v="11"/>
  </r>
  <r>
    <x v="1836"/>
    <x v="1836"/>
    <s v="Help fund our 2013 Sound &amp; Lighting Touring rig!"/>
    <n v="5000"/>
    <n v="10017"/>
    <x v="0"/>
    <x v="0"/>
    <s v="USD"/>
    <n v="1361129129"/>
    <x v="1835"/>
    <x v="1836"/>
    <x v="1836"/>
    <b v="0"/>
    <n v="55"/>
    <b v="1"/>
    <s v="music/rock"/>
    <n v="2.0034000000000001"/>
    <n v="182.1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x v="1837"/>
    <x v="1837"/>
    <b v="0"/>
    <n v="30"/>
    <b v="1"/>
    <s v="music/rock"/>
    <n v="3.0683333333333334"/>
    <n v="61.3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x v="1838"/>
    <x v="1838"/>
    <b v="0"/>
    <n v="28"/>
    <b v="1"/>
    <s v="music/rock"/>
    <n v="1.00149"/>
    <n v="35.770000000000003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8"/>
    <x v="1839"/>
    <x v="1839"/>
    <b v="0"/>
    <n v="45"/>
    <b v="1"/>
    <s v="music/rock"/>
    <n v="2.0529999999999999"/>
    <n v="45.6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39"/>
    <x v="1840"/>
    <x v="1840"/>
    <b v="0"/>
    <n v="13"/>
    <b v="1"/>
    <s v="music/rock"/>
    <n v="1.0888888888888888"/>
    <n v="75.38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x v="1840"/>
    <x v="1841"/>
    <x v="1841"/>
    <b v="0"/>
    <n v="40"/>
    <b v="1"/>
    <s v="music/rock"/>
    <n v="1.0175000000000001"/>
    <n v="50.88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1"/>
    <x v="1842"/>
    <x v="1842"/>
    <b v="0"/>
    <n v="21"/>
    <b v="1"/>
    <s v="music/rock"/>
    <n v="1.2524999999999999"/>
    <n v="119.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x v="1843"/>
    <x v="1843"/>
    <b v="0"/>
    <n v="134"/>
    <b v="1"/>
    <s v="music/rock"/>
    <n v="1.2400610000000001"/>
    <n v="92.54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3"/>
    <x v="1844"/>
    <x v="184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x v="1845"/>
    <x v="1845"/>
    <b v="0"/>
    <n v="19"/>
    <b v="1"/>
    <s v="music/rock"/>
    <n v="1"/>
    <n v="52.63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x v="1846"/>
    <x v="1846"/>
    <b v="0"/>
    <n v="209"/>
    <b v="1"/>
    <s v="music/rock"/>
    <n v="1.3792666666666666"/>
    <n v="98.9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x v="1847"/>
    <x v="1847"/>
    <b v="0"/>
    <n v="38"/>
    <b v="1"/>
    <s v="music/rock"/>
    <n v="1.2088000000000001"/>
    <n v="79.5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x v="1848"/>
    <x v="1848"/>
    <b v="0"/>
    <n v="24"/>
    <b v="1"/>
    <s v="music/rock"/>
    <n v="1.0736666666666668"/>
    <n v="134.21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x v="1848"/>
    <x v="1849"/>
    <x v="1849"/>
    <b v="0"/>
    <n v="8"/>
    <b v="1"/>
    <s v="music/rock"/>
    <n v="1.0033333333333334"/>
    <n v="37.630000000000003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x v="1850"/>
    <x v="1850"/>
    <b v="0"/>
    <n v="179"/>
    <b v="1"/>
    <s v="music/rock"/>
    <n v="1.0152222222222222"/>
    <n v="51.04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x v="1851"/>
    <x v="1851"/>
    <b v="0"/>
    <n v="26"/>
    <b v="1"/>
    <s v="music/rock"/>
    <n v="1.0007692307692309"/>
    <n v="50.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x v="1852"/>
    <x v="1852"/>
    <b v="0"/>
    <n v="131"/>
    <b v="1"/>
    <s v="music/rock"/>
    <n v="1.1696666666666666"/>
    <n v="133.93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2"/>
    <x v="1853"/>
    <x v="1853"/>
    <b v="0"/>
    <n v="14"/>
    <b v="1"/>
    <s v="music/rock"/>
    <n v="1.01875"/>
    <n v="58.21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x v="1854"/>
    <x v="1854"/>
    <b v="0"/>
    <n v="174"/>
    <b v="1"/>
    <s v="music/rock"/>
    <n v="1.0212366666666666"/>
    <n v="88.04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4"/>
    <x v="1855"/>
    <x v="1855"/>
    <b v="0"/>
    <n v="191"/>
    <b v="1"/>
    <s v="music/rock"/>
    <n v="1.5405897142857143"/>
    <n v="70.5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x v="1856"/>
    <x v="1856"/>
    <b v="0"/>
    <n v="38"/>
    <b v="1"/>
    <s v="music/rock"/>
    <n v="1.0125"/>
    <n v="53.29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6"/>
    <x v="1857"/>
    <x v="1857"/>
    <b v="0"/>
    <n v="22"/>
    <b v="1"/>
    <s v="music/rock"/>
    <n v="1"/>
    <n v="136.3600000000000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x v="1858"/>
    <x v="1858"/>
    <b v="0"/>
    <n v="149"/>
    <b v="1"/>
    <s v="music/rock"/>
    <n v="1.0874800874800874"/>
    <n v="40.549999999999997"/>
    <x v="4"/>
    <x v="11"/>
  </r>
  <r>
    <x v="1859"/>
    <x v="1859"/>
    <s v="Queen Kwong is going ON TOUR to London and Paris!"/>
    <n v="3000"/>
    <n v="3955"/>
    <x v="0"/>
    <x v="0"/>
    <s v="USD"/>
    <n v="1316716129"/>
    <x v="1858"/>
    <x v="1859"/>
    <x v="1859"/>
    <b v="0"/>
    <n v="56"/>
    <b v="1"/>
    <s v="music/rock"/>
    <n v="1.3183333333333334"/>
    <n v="70.63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x v="1859"/>
    <x v="1860"/>
    <x v="1860"/>
    <b v="0"/>
    <n v="19"/>
    <b v="1"/>
    <s v="music/rock"/>
    <n v="1.3346666666666667"/>
    <n v="52.6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x v="1861"/>
    <x v="1861"/>
    <b v="0"/>
    <n v="0"/>
    <b v="0"/>
    <s v="games/mobile games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1"/>
    <x v="1862"/>
    <x v="1862"/>
    <b v="0"/>
    <n v="16"/>
    <b v="0"/>
    <s v="games/mobile games"/>
    <n v="8.0833333333333326E-2"/>
    <n v="90.94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x v="1862"/>
    <x v="1863"/>
    <x v="1863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x v="1864"/>
    <x v="1864"/>
    <b v="0"/>
    <n v="48"/>
    <b v="0"/>
    <s v="games/mobile games"/>
    <n v="0.42892307692307691"/>
    <n v="58.0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x v="1865"/>
    <x v="1865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x v="1866"/>
    <x v="1866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x v="1867"/>
    <x v="1867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7"/>
    <x v="1868"/>
    <x v="1868"/>
    <b v="0"/>
    <n v="17"/>
    <b v="0"/>
    <s v="games/mobile games"/>
    <n v="4.8680000000000001E-2"/>
    <n v="71.59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x v="1869"/>
    <x v="1869"/>
    <b v="0"/>
    <n v="0"/>
    <b v="0"/>
    <s v="games/mobile games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69"/>
    <x v="1870"/>
    <x v="1870"/>
    <b v="0"/>
    <n v="11"/>
    <b v="0"/>
    <s v="games/mobile games"/>
    <n v="0.10314285714285715"/>
    <n v="32.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x v="1871"/>
    <x v="1871"/>
    <b v="0"/>
    <n v="95"/>
    <b v="0"/>
    <s v="games/mobile games"/>
    <n v="0.7178461538461538"/>
    <n v="49.12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x v="1872"/>
    <x v="1872"/>
    <b v="0"/>
    <n v="13"/>
    <b v="0"/>
    <s v="games/mobile games"/>
    <n v="1.06E-2"/>
    <n v="16.309999999999999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2"/>
    <x v="1873"/>
    <x v="1873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x v="1874"/>
    <x v="1874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x v="1874"/>
    <x v="1875"/>
    <x v="1875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5"/>
    <x v="1876"/>
    <x v="1876"/>
    <b v="0"/>
    <n v="0"/>
    <b v="0"/>
    <s v="games/mobile games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x v="1876"/>
    <x v="1877"/>
    <x v="1877"/>
    <b v="0"/>
    <n v="0"/>
    <b v="0"/>
    <s v="games/mobile games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x v="1878"/>
    <x v="1878"/>
    <b v="0"/>
    <n v="0"/>
    <b v="0"/>
    <s v="games/mobile games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8"/>
    <x v="1879"/>
    <x v="187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x v="1879"/>
    <x v="1880"/>
    <x v="1880"/>
    <b v="0"/>
    <n v="24"/>
    <b v="0"/>
    <s v="games/mobile games"/>
    <n v="0.20080000000000001"/>
    <n v="41.83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x v="1880"/>
    <x v="1881"/>
    <x v="1881"/>
    <b v="0"/>
    <n v="70"/>
    <b v="1"/>
    <s v="music/indie rock"/>
    <n v="1.726845"/>
    <n v="49.34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x v="1882"/>
    <x v="1882"/>
    <b v="0"/>
    <n v="81"/>
    <b v="1"/>
    <s v="music/indie rock"/>
    <n v="1.008955223880597"/>
    <n v="41.73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2"/>
    <x v="1883"/>
    <x v="1883"/>
    <b v="0"/>
    <n v="32"/>
    <b v="1"/>
    <s v="music/indie rock"/>
    <n v="1.0480480480480481"/>
    <n v="32.72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3"/>
    <x v="1884"/>
    <x v="1884"/>
    <b v="0"/>
    <n v="26"/>
    <b v="1"/>
    <s v="music/indie rock"/>
    <n v="1.351"/>
    <n v="51.9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4"/>
    <x v="1885"/>
    <x v="1885"/>
    <b v="0"/>
    <n v="105"/>
    <b v="1"/>
    <s v="music/indie rock"/>
    <n v="1.1632786885245903"/>
    <n v="50.69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x v="1886"/>
    <x v="1886"/>
    <b v="0"/>
    <n v="29"/>
    <b v="1"/>
    <s v="music/indie rock"/>
    <n v="1.0208333333333333"/>
    <n v="42.24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6"/>
    <x v="1887"/>
    <x v="1887"/>
    <b v="0"/>
    <n v="8"/>
    <b v="1"/>
    <s v="music/indie rock"/>
    <n v="1.1116666666666666"/>
    <n v="416.88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x v="1888"/>
    <x v="1888"/>
    <b v="0"/>
    <n v="89"/>
    <b v="1"/>
    <s v="music/indie rock"/>
    <n v="1.6608000000000001"/>
    <n v="46.6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x v="1889"/>
    <x v="1889"/>
    <b v="0"/>
    <n v="44"/>
    <b v="1"/>
    <s v="music/indie rock"/>
    <n v="1.0660000000000001"/>
    <n v="48.45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89"/>
    <x v="1890"/>
    <x v="1890"/>
    <b v="0"/>
    <n v="246"/>
    <b v="1"/>
    <s v="music/indie rock"/>
    <n v="1.4458441666666668"/>
    <n v="70.53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x v="1891"/>
    <x v="1891"/>
    <b v="0"/>
    <n v="120"/>
    <b v="1"/>
    <s v="music/indie rock"/>
    <n v="1.0555000000000001"/>
    <n v="87.96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x v="1891"/>
    <x v="1892"/>
    <x v="1892"/>
    <b v="0"/>
    <n v="26"/>
    <b v="1"/>
    <s v="music/indie rock"/>
    <n v="1.3660000000000001"/>
    <n v="26.2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x v="1893"/>
    <x v="1893"/>
    <b v="0"/>
    <n v="45"/>
    <b v="1"/>
    <s v="music/indie rock"/>
    <n v="1.04"/>
    <n v="57.78"/>
    <x v="4"/>
    <x v="14"/>
  </r>
  <r>
    <x v="1894"/>
    <x v="1894"/>
    <s v="Im trying to raise $1000 for a 3 song EP in a studio!"/>
    <n v="1000"/>
    <n v="1145"/>
    <x v="0"/>
    <x v="0"/>
    <s v="USD"/>
    <n v="1329082983"/>
    <x v="1893"/>
    <x v="1894"/>
    <x v="1894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x v="1895"/>
    <x v="1895"/>
    <b v="0"/>
    <n v="47"/>
    <b v="1"/>
    <s v="music/indie rock"/>
    <n v="1.0171957671957672"/>
    <n v="196.34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5"/>
    <x v="1896"/>
    <x v="1896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x v="1897"/>
    <x v="1897"/>
    <b v="0"/>
    <n v="183"/>
    <b v="1"/>
    <s v="music/indie rock"/>
    <n v="1.0245669291338582"/>
    <n v="35.549999999999997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7"/>
    <x v="1898"/>
    <x v="1898"/>
    <b v="0"/>
    <n v="21"/>
    <b v="1"/>
    <s v="music/indie rock"/>
    <n v="1.4450000000000001"/>
    <n v="68.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x v="1899"/>
    <x v="1899"/>
    <b v="0"/>
    <n v="42"/>
    <b v="1"/>
    <s v="music/indie rock"/>
    <n v="1.3333333333333333"/>
    <n v="28.57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x v="1900"/>
    <x v="1900"/>
    <b v="0"/>
    <n v="54"/>
    <b v="1"/>
    <s v="music/indie rock"/>
    <n v="1.0936440000000001"/>
    <n v="50.63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x v="1901"/>
    <x v="1901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1"/>
    <x v="1902"/>
    <x v="1902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2"/>
    <x v="1903"/>
    <x v="1903"/>
    <b v="0"/>
    <n v="41"/>
    <b v="0"/>
    <s v="technology/gadgets"/>
    <n v="0.46600000000000003"/>
    <n v="34.1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3"/>
    <x v="1904"/>
    <x v="1904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x v="1905"/>
    <x v="1905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x v="1905"/>
    <x v="1906"/>
    <x v="1906"/>
    <b v="0"/>
    <n v="99"/>
    <b v="0"/>
    <s v="technology/gadgets"/>
    <n v="0.42759999999999998"/>
    <n v="215.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x v="1906"/>
    <x v="1907"/>
    <x v="1907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x v="1908"/>
    <x v="1908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8"/>
    <x v="1909"/>
    <x v="1909"/>
    <b v="0"/>
    <n v="38"/>
    <b v="0"/>
    <s v="technology/gadgets"/>
    <n v="0.14111428571428572"/>
    <n v="129.97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x v="1909"/>
    <x v="1910"/>
    <x v="1910"/>
    <b v="0"/>
    <n v="285"/>
    <b v="0"/>
    <s v="technology/gadgets"/>
    <n v="0.39395294117647056"/>
    <n v="117.49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0"/>
    <x v="1911"/>
    <x v="1911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1"/>
    <x v="1912"/>
    <x v="1912"/>
    <b v="0"/>
    <n v="42"/>
    <b v="0"/>
    <s v="technology/gadgets"/>
    <n v="0.59299999999999997"/>
    <n v="70.599999999999994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x v="1912"/>
    <x v="1913"/>
    <x v="1913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x v="1914"/>
    <x v="1914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4"/>
    <x v="1915"/>
    <x v="1915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x v="1915"/>
    <x v="1916"/>
    <x v="1916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x v="1916"/>
    <x v="1917"/>
    <x v="1917"/>
    <b v="0"/>
    <n v="70"/>
    <b v="0"/>
    <s v="technology/gadgets"/>
    <n v="0.52570512820512816"/>
    <n v="2928.93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7"/>
    <x v="1918"/>
    <x v="1918"/>
    <b v="0"/>
    <n v="9"/>
    <b v="0"/>
    <s v="technology/gadgets"/>
    <n v="1.04E-2"/>
    <n v="28.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8"/>
    <x v="1919"/>
    <x v="1919"/>
    <b v="0"/>
    <n v="8"/>
    <b v="0"/>
    <s v="technology/gadgets"/>
    <n v="0.47399999999999998"/>
    <n v="29.63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x v="1919"/>
    <x v="1920"/>
    <x v="1920"/>
    <b v="0"/>
    <n v="105"/>
    <b v="0"/>
    <s v="technology/gadgets"/>
    <n v="0.43030000000000002"/>
    <n v="40.98"/>
    <x v="2"/>
    <x v="29"/>
  </r>
  <r>
    <x v="1921"/>
    <x v="1921"/>
    <s v="The Fine Spirits are making an album, but we need your help!"/>
    <n v="1500"/>
    <n v="2052"/>
    <x v="0"/>
    <x v="0"/>
    <s v="USD"/>
    <n v="1342243143"/>
    <x v="1920"/>
    <x v="1921"/>
    <x v="1921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x v="1921"/>
    <x v="1922"/>
    <x v="1922"/>
    <b v="0"/>
    <n v="64"/>
    <b v="1"/>
    <s v="music/indie rock"/>
    <n v="1.1555"/>
    <n v="36.11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x v="1922"/>
    <x v="1923"/>
    <x v="1923"/>
    <b v="0"/>
    <n v="13"/>
    <b v="1"/>
    <s v="music/indie rock"/>
    <n v="2.4079999999999999"/>
    <n v="23.15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3"/>
    <x v="1924"/>
    <x v="1924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x v="1924"/>
    <x v="1925"/>
    <x v="1925"/>
    <b v="0"/>
    <n v="52"/>
    <b v="1"/>
    <s v="music/indie rock"/>
    <n v="1.1033333333333333"/>
    <n v="31.83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x v="1926"/>
    <x v="1926"/>
    <b v="0"/>
    <n v="107"/>
    <b v="1"/>
    <s v="music/indie rock"/>
    <n v="1.9537933333333333"/>
    <n v="27.39"/>
    <x v="4"/>
    <x v="14"/>
  </r>
  <r>
    <x v="1927"/>
    <x v="1927"/>
    <s v="Hampshire is headed to GBS Detroit."/>
    <n v="600"/>
    <n v="620"/>
    <x v="0"/>
    <x v="0"/>
    <s v="USD"/>
    <n v="1331182740"/>
    <x v="1926"/>
    <x v="1927"/>
    <x v="1927"/>
    <b v="0"/>
    <n v="11"/>
    <b v="1"/>
    <s v="music/indie rock"/>
    <n v="1.0333333333333334"/>
    <n v="56.36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x v="1927"/>
    <x v="1928"/>
    <x v="1928"/>
    <b v="0"/>
    <n v="34"/>
    <b v="1"/>
    <s v="music/indie rock"/>
    <n v="1.031372549019608"/>
    <n v="77.3499999999999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x v="1928"/>
    <x v="1929"/>
    <x v="1929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x v="1929"/>
    <x v="1930"/>
    <x v="1930"/>
    <b v="0"/>
    <n v="26"/>
    <b v="1"/>
    <s v="music/indie rock"/>
    <n v="1.27"/>
    <n v="48.85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x v="1930"/>
    <x v="1931"/>
    <x v="1931"/>
    <b v="0"/>
    <n v="50"/>
    <b v="1"/>
    <s v="music/indie rock"/>
    <n v="1.20601"/>
    <n v="48.24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x v="1932"/>
    <x v="1932"/>
    <b v="0"/>
    <n v="80"/>
    <b v="1"/>
    <s v="music/indie rock"/>
    <n v="1.0699047619047619"/>
    <n v="70.209999999999994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2"/>
    <x v="1933"/>
    <x v="1933"/>
    <b v="0"/>
    <n v="110"/>
    <b v="1"/>
    <s v="music/indie rock"/>
    <n v="1.7243333333333333"/>
    <n v="94.05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x v="1934"/>
    <x v="1934"/>
    <b v="0"/>
    <n v="77"/>
    <b v="1"/>
    <s v="music/indie rock"/>
    <n v="1.2362"/>
    <n v="80.27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x v="1935"/>
    <x v="1935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5"/>
    <x v="1936"/>
    <x v="1936"/>
    <b v="0"/>
    <n v="145"/>
    <b v="1"/>
    <s v="music/indie rock"/>
    <n v="1.1652013333333333"/>
    <n v="60.27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6"/>
    <x v="1937"/>
    <x v="1937"/>
    <b v="0"/>
    <n v="29"/>
    <b v="1"/>
    <s v="music/indie rock"/>
    <n v="1.8724499999999999"/>
    <n v="38.74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x v="1938"/>
    <x v="1938"/>
    <b v="0"/>
    <n v="114"/>
    <b v="1"/>
    <s v="music/indie rock"/>
    <n v="1.1593333333333333"/>
    <n v="152.54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x v="1939"/>
    <x v="1939"/>
    <b v="0"/>
    <n v="96"/>
    <b v="1"/>
    <s v="music/indie rock"/>
    <n v="1.107"/>
    <n v="115.31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39"/>
    <x v="1940"/>
    <x v="1940"/>
    <b v="0"/>
    <n v="31"/>
    <b v="1"/>
    <s v="music/indie rock"/>
    <n v="1.7092307692307693"/>
    <n v="35.840000000000003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x v="1941"/>
    <x v="1941"/>
    <b v="1"/>
    <n v="4883"/>
    <b v="1"/>
    <s v="technology/hardware"/>
    <n v="1.2611835600000001"/>
    <n v="64.569999999999993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x v="1942"/>
    <x v="1942"/>
    <b v="1"/>
    <n v="95"/>
    <b v="1"/>
    <s v="technology/hardware"/>
    <n v="1.3844033333333334"/>
    <n v="87.44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x v="1942"/>
    <x v="1943"/>
    <x v="1943"/>
    <b v="1"/>
    <n v="2478"/>
    <b v="1"/>
    <s v="technology/hardware"/>
    <n v="17.052499999999998"/>
    <n v="68.819999999999993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x v="1944"/>
    <x v="1944"/>
    <b v="1"/>
    <n v="1789"/>
    <b v="1"/>
    <s v="technology/hardware"/>
    <n v="7.8805550000000002"/>
    <n v="176.2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4"/>
    <x v="1945"/>
    <x v="1945"/>
    <b v="1"/>
    <n v="680"/>
    <b v="1"/>
    <s v="technology/hardware"/>
    <n v="3.4801799999999998"/>
    <n v="511.7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5"/>
    <x v="1946"/>
    <x v="1946"/>
    <b v="1"/>
    <n v="70"/>
    <b v="1"/>
    <s v="technology/hardware"/>
    <n v="1.4974666666666667"/>
    <n v="160.44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x v="1947"/>
    <x v="1947"/>
    <b v="1"/>
    <n v="23"/>
    <b v="1"/>
    <s v="technology/hardware"/>
    <n v="1.0063375000000001"/>
    <n v="35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x v="1947"/>
    <x v="1948"/>
    <x v="1948"/>
    <b v="1"/>
    <n v="4245"/>
    <b v="1"/>
    <s v="technology/hardware"/>
    <n v="8.0021100000000001"/>
    <n v="188.51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x v="1948"/>
    <x v="1949"/>
    <x v="1949"/>
    <b v="1"/>
    <n v="943"/>
    <b v="1"/>
    <s v="technology/hardware"/>
    <n v="1.0600260000000001"/>
    <n v="56.2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49"/>
    <x v="1950"/>
    <x v="1950"/>
    <b v="1"/>
    <n v="1876"/>
    <b v="1"/>
    <s v="technology/hardware"/>
    <n v="2.0051866666666669"/>
    <n v="51.31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x v="1951"/>
    <x v="1951"/>
    <b v="1"/>
    <n v="834"/>
    <b v="1"/>
    <s v="technology/hardware"/>
    <n v="2.1244399999999999"/>
    <n v="127.36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x v="1952"/>
    <x v="1952"/>
    <b v="1"/>
    <n v="682"/>
    <b v="1"/>
    <s v="technology/hardware"/>
    <n v="1.9847237142857144"/>
    <n v="101.8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x v="1952"/>
    <x v="1953"/>
    <x v="1953"/>
    <b v="1"/>
    <n v="147"/>
    <b v="1"/>
    <s v="technology/hardware"/>
    <n v="2.2594666666666665"/>
    <n v="230.56"/>
    <x v="2"/>
    <x v="30"/>
  </r>
  <r>
    <x v="1954"/>
    <x v="1954"/>
    <s v="The First Home Battery System You Simply Plug in to Install"/>
    <n v="50000"/>
    <n v="349474"/>
    <x v="0"/>
    <x v="0"/>
    <s v="USD"/>
    <n v="1457758800"/>
    <x v="1953"/>
    <x v="1954"/>
    <x v="1954"/>
    <b v="1"/>
    <n v="415"/>
    <b v="1"/>
    <s v="technology/hardware"/>
    <n v="6.9894800000000004"/>
    <n v="842.11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x v="1955"/>
    <x v="1955"/>
    <b v="1"/>
    <n v="290"/>
    <b v="1"/>
    <s v="technology/hardware"/>
    <n v="3.9859528571428569"/>
    <n v="577.28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x v="1956"/>
    <x v="1956"/>
    <b v="1"/>
    <n v="365"/>
    <b v="1"/>
    <s v="technology/hardware"/>
    <n v="2.9403333333333332"/>
    <n v="483.34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x v="1956"/>
    <x v="1957"/>
    <x v="1957"/>
    <b v="1"/>
    <n v="660"/>
    <b v="1"/>
    <s v="technology/hardware"/>
    <n v="1.6750470000000002"/>
    <n v="76.14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x v="1958"/>
    <x v="1958"/>
    <b v="1"/>
    <n v="1356"/>
    <b v="1"/>
    <s v="technology/hardware"/>
    <n v="14.355717142857143"/>
    <n v="74.1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x v="1959"/>
    <x v="1959"/>
    <b v="1"/>
    <n v="424"/>
    <b v="1"/>
    <s v="technology/hardware"/>
    <n v="1.5673440000000001"/>
    <n v="36.97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59"/>
    <x v="1960"/>
    <x v="1960"/>
    <b v="1"/>
    <n v="33"/>
    <b v="1"/>
    <s v="technology/hardware"/>
    <n v="1.1790285714285715"/>
    <n v="2500.9699999999998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0"/>
    <x v="1961"/>
    <x v="1961"/>
    <b v="1"/>
    <n v="1633"/>
    <b v="1"/>
    <s v="technology/hardware"/>
    <n v="11.053811999999999"/>
    <n v="67.6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x v="1962"/>
    <x v="1962"/>
    <b v="1"/>
    <n v="306"/>
    <b v="1"/>
    <s v="technology/hardware"/>
    <n v="1.9292499999999999"/>
    <n v="63.0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x v="1963"/>
    <x v="1963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3"/>
    <x v="1964"/>
    <x v="1964"/>
    <b v="1"/>
    <n v="1281"/>
    <b v="1"/>
    <s v="technology/hardware"/>
    <n v="2.5957748878923765"/>
    <n v="180.75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4"/>
    <x v="1965"/>
    <x v="1965"/>
    <b v="1"/>
    <n v="103"/>
    <b v="1"/>
    <s v="technology/hardware"/>
    <n v="2.6227999999999998"/>
    <n v="127.32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x v="1966"/>
    <x v="1966"/>
    <b v="1"/>
    <n v="1513"/>
    <b v="1"/>
    <s v="technology/hardware"/>
    <n v="2.0674309000000002"/>
    <n v="136.63999999999999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x v="1967"/>
    <x v="1967"/>
    <b v="1"/>
    <n v="405"/>
    <b v="1"/>
    <s v="technology/hardware"/>
    <n v="3.7012999999999998"/>
    <n v="182.78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x v="1967"/>
    <x v="1968"/>
    <x v="1968"/>
    <b v="1"/>
    <n v="510"/>
    <b v="1"/>
    <s v="technology/hardware"/>
    <n v="2.8496600000000001"/>
    <n v="279.38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x v="1969"/>
    <x v="1969"/>
    <b v="1"/>
    <n v="1887"/>
    <b v="1"/>
    <s v="technology/hardware"/>
    <n v="5.7907999999999999"/>
    <n v="61.3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x v="1969"/>
    <x v="1970"/>
    <x v="1970"/>
    <b v="1"/>
    <n v="701"/>
    <b v="1"/>
    <s v="technology/hardware"/>
    <n v="11.318"/>
    <n v="80.73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x v="1971"/>
    <x v="1971"/>
    <b v="1"/>
    <n v="3863"/>
    <b v="1"/>
    <s v="technology/hardware"/>
    <n v="2.6302771750000002"/>
    <n v="272.3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1"/>
    <x v="1972"/>
    <x v="1972"/>
    <b v="1"/>
    <n v="238"/>
    <b v="1"/>
    <s v="technology/hardware"/>
    <n v="6.7447999999999997"/>
    <n v="70.849999999999994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x v="1973"/>
    <x v="1973"/>
    <b v="1"/>
    <n v="2051"/>
    <b v="1"/>
    <s v="technology/hardware"/>
    <n v="2.5683081313131315"/>
    <n v="247.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x v="1974"/>
    <x v="1974"/>
    <b v="1"/>
    <n v="402"/>
    <b v="1"/>
    <s v="technology/hardware"/>
    <n v="3.7549600000000001"/>
    <n v="186.8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x v="1974"/>
    <x v="1975"/>
    <x v="1975"/>
    <b v="1"/>
    <n v="253"/>
    <b v="1"/>
    <s v="technology/hardware"/>
    <n v="2.0870837499999997"/>
    <n v="131.99"/>
    <x v="2"/>
    <x v="30"/>
  </r>
  <r>
    <x v="1976"/>
    <x v="1976"/>
    <s v="Can you help us make an ultra bright white one a reality?"/>
    <n v="4000"/>
    <n v="13864"/>
    <x v="0"/>
    <x v="1"/>
    <s v="GBP"/>
    <n v="1373751325"/>
    <x v="1975"/>
    <x v="1976"/>
    <x v="1976"/>
    <b v="1"/>
    <n v="473"/>
    <b v="1"/>
    <s v="technology/hardware"/>
    <n v="3.4660000000000002"/>
    <n v="29.31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x v="1976"/>
    <x v="1977"/>
    <x v="1977"/>
    <b v="1"/>
    <n v="821"/>
    <b v="1"/>
    <s v="technology/hardware"/>
    <n v="4.0232999999999999"/>
    <n v="245.02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x v="1978"/>
    <x v="1978"/>
    <b v="1"/>
    <n v="388"/>
    <b v="1"/>
    <s v="technology/hardware"/>
    <n v="10.2684514"/>
    <n v="1323.25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x v="1978"/>
    <x v="1979"/>
    <x v="1979"/>
    <b v="1"/>
    <n v="813"/>
    <b v="1"/>
    <s v="technology/hardware"/>
    <n v="1.14901155"/>
    <n v="282.66000000000003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x v="1979"/>
    <x v="1980"/>
    <x v="1980"/>
    <b v="1"/>
    <n v="1945"/>
    <b v="1"/>
    <s v="technology/hardware"/>
    <n v="3.5482402000000004"/>
    <n v="91.21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x v="1981"/>
    <x v="1981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x v="1981"/>
    <x v="1982"/>
    <x v="1982"/>
    <b v="0"/>
    <n v="0"/>
    <b v="0"/>
    <s v="photography/people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2"/>
    <x v="1983"/>
    <x v="1983"/>
    <b v="0"/>
    <n v="16"/>
    <b v="0"/>
    <s v="photography/people"/>
    <n v="4.2999999999999997E-2"/>
    <n v="88.69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x v="1984"/>
    <x v="1984"/>
    <b v="0"/>
    <n v="7"/>
    <b v="0"/>
    <s v="photography/people"/>
    <n v="0.21146666666666666"/>
    <n v="453.14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4"/>
    <x v="1985"/>
    <x v="1985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5"/>
    <x v="1986"/>
    <x v="1986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x v="1986"/>
    <x v="1987"/>
    <x v="1987"/>
    <b v="0"/>
    <n v="28"/>
    <b v="0"/>
    <s v="photography/people"/>
    <n v="0.42472727272727273"/>
    <n v="83.43"/>
    <x v="8"/>
    <x v="31"/>
  </r>
  <r>
    <x v="1988"/>
    <x v="1988"/>
    <s v="Expressing art in an image!"/>
    <n v="6000"/>
    <n v="25"/>
    <x v="2"/>
    <x v="0"/>
    <s v="USD"/>
    <n v="1440094742"/>
    <x v="1987"/>
    <x v="1988"/>
    <x v="1988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x v="1988"/>
    <x v="1989"/>
    <x v="1989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89"/>
    <x v="1990"/>
    <x v="1990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x v="1990"/>
    <x v="1991"/>
    <x v="1991"/>
    <b v="0"/>
    <n v="3"/>
    <b v="0"/>
    <s v="photography/people"/>
    <n v="7.0000000000000007E-2"/>
    <n v="46.67"/>
    <x v="8"/>
    <x v="31"/>
  </r>
  <r>
    <x v="1992"/>
    <x v="1992"/>
    <s v="A complete revamp of all the Disney Princes &amp; Princesses!"/>
    <n v="1500"/>
    <n v="2"/>
    <x v="2"/>
    <x v="0"/>
    <s v="USD"/>
    <n v="1424229991"/>
    <x v="1991"/>
    <x v="1992"/>
    <x v="1992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2"/>
    <x v="1993"/>
    <x v="1993"/>
    <b v="0"/>
    <n v="0"/>
    <b v="0"/>
    <s v="photography/people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3"/>
    <x v="1994"/>
    <x v="1994"/>
    <b v="0"/>
    <n v="0"/>
    <b v="0"/>
    <s v="photography/people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4"/>
    <x v="1995"/>
    <x v="1995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x v="1996"/>
    <x v="1996"/>
    <b v="0"/>
    <n v="0"/>
    <b v="0"/>
    <s v="photography/people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6"/>
    <x v="1997"/>
    <x v="1997"/>
    <b v="0"/>
    <n v="0"/>
    <b v="0"/>
    <s v="photography/people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7"/>
    <x v="1998"/>
    <x v="1998"/>
    <b v="0"/>
    <n v="3"/>
    <b v="0"/>
    <s v="photography/people"/>
    <n v="0.26200000000000001"/>
    <n v="218.33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x v="1998"/>
    <x v="1999"/>
    <x v="1999"/>
    <b v="0"/>
    <n v="7"/>
    <b v="0"/>
    <s v="photography/people"/>
    <n v="7.6129032258064515E-3"/>
    <n v="33.71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1999"/>
    <x v="2000"/>
    <x v="2000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x v="2000"/>
    <x v="2001"/>
    <x v="2001"/>
    <b v="1"/>
    <n v="1637"/>
    <b v="1"/>
    <s v="technology/hardware"/>
    <n v="3.8212909090909091"/>
    <n v="128.38999999999999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1"/>
    <x v="2002"/>
    <x v="2002"/>
    <b v="1"/>
    <n v="1375"/>
    <b v="1"/>
    <s v="technology/hardware"/>
    <n v="2.1679422000000002"/>
    <n v="78.8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x v="2003"/>
    <x v="2003"/>
    <b v="1"/>
    <n v="17"/>
    <b v="1"/>
    <s v="technology/hardware"/>
    <n v="3.12"/>
    <n v="91.76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x v="2004"/>
    <x v="2004"/>
    <b v="1"/>
    <n v="354"/>
    <b v="1"/>
    <s v="technology/hardware"/>
    <n v="2.3442048"/>
    <n v="331.1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4"/>
    <x v="2005"/>
    <x v="2005"/>
    <b v="1"/>
    <n v="191"/>
    <b v="1"/>
    <s v="technology/hardware"/>
    <n v="1.236801"/>
    <n v="194.26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x v="2006"/>
    <x v="2006"/>
    <b v="1"/>
    <n v="303"/>
    <b v="1"/>
    <s v="technology/hardware"/>
    <n v="2.4784000000000002"/>
    <n v="408.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x v="2007"/>
    <x v="2007"/>
    <b v="1"/>
    <n v="137"/>
    <b v="1"/>
    <s v="technology/hardware"/>
    <n v="1.157092"/>
    <n v="84.4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x v="2008"/>
    <x v="2008"/>
    <b v="1"/>
    <n v="41"/>
    <b v="1"/>
    <s v="technology/hardware"/>
    <n v="1.1707484768810599"/>
    <n v="44.85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8"/>
    <x v="2009"/>
    <x v="2009"/>
    <b v="1"/>
    <n v="398"/>
    <b v="1"/>
    <s v="technology/hardware"/>
    <n v="3.05158"/>
    <n v="383.36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x v="2009"/>
    <x v="2010"/>
    <x v="2010"/>
    <b v="1"/>
    <n v="1737"/>
    <b v="1"/>
    <s v="technology/hardware"/>
    <n v="3.2005299999999997"/>
    <n v="55.28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0"/>
    <x v="2011"/>
    <x v="2011"/>
    <b v="1"/>
    <n v="971"/>
    <b v="1"/>
    <s v="technology/hardware"/>
    <n v="8.1956399999999991"/>
    <n v="422.02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1"/>
    <x v="2012"/>
    <x v="2012"/>
    <b v="1"/>
    <n v="183"/>
    <b v="1"/>
    <s v="technology/hardware"/>
    <n v="2.3490000000000002"/>
    <n v="64.180000000000007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x v="2013"/>
    <x v="2013"/>
    <b v="1"/>
    <n v="4562"/>
    <b v="1"/>
    <s v="technology/hardware"/>
    <n v="4.9491375"/>
    <n v="173.58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x v="2014"/>
    <x v="2014"/>
    <b v="1"/>
    <n v="26457"/>
    <b v="1"/>
    <s v="technology/hardware"/>
    <n v="78.137822333333332"/>
    <n v="88.6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4"/>
    <x v="2015"/>
    <x v="2015"/>
    <b v="1"/>
    <n v="162"/>
    <b v="1"/>
    <s v="technology/hardware"/>
    <n v="1.1300013888888889"/>
    <n v="50.2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x v="2015"/>
    <x v="2016"/>
    <x v="2016"/>
    <b v="1"/>
    <n v="479"/>
    <b v="1"/>
    <s v="technology/hardware"/>
    <n v="9.2154220000000002"/>
    <n v="192.39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x v="2017"/>
    <x v="2017"/>
    <b v="1"/>
    <n v="426"/>
    <b v="1"/>
    <s v="technology/hardware"/>
    <n v="1.2510239999999999"/>
    <n v="73.42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x v="2018"/>
    <x v="2018"/>
    <b v="1"/>
    <n v="450"/>
    <b v="1"/>
    <s v="technology/hardware"/>
    <n v="1.0224343076923077"/>
    <n v="147.6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x v="2019"/>
    <x v="2019"/>
    <b v="1"/>
    <n v="1780"/>
    <b v="1"/>
    <s v="technology/hardware"/>
    <n v="4.8490975000000001"/>
    <n v="108.97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19"/>
    <x v="2020"/>
    <x v="2020"/>
    <b v="1"/>
    <n v="122"/>
    <b v="1"/>
    <s v="technology/hardware"/>
    <n v="1.9233333333333333"/>
    <n v="23.6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x v="2021"/>
    <x v="2021"/>
    <b v="1"/>
    <n v="95"/>
    <b v="1"/>
    <s v="technology/hardware"/>
    <n v="2.8109999999999999"/>
    <n v="147.94999999999999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1"/>
    <x v="2022"/>
    <x v="2022"/>
    <b v="1"/>
    <n v="325"/>
    <b v="1"/>
    <s v="technology/hardware"/>
    <n v="1.2513700000000001"/>
    <n v="385.04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x v="2023"/>
    <x v="2023"/>
    <b v="1"/>
    <n v="353"/>
    <b v="1"/>
    <s v="technology/hardware"/>
    <n v="1.61459"/>
    <n v="457.39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3"/>
    <x v="2024"/>
    <x v="2024"/>
    <b v="1"/>
    <n v="105"/>
    <b v="1"/>
    <s v="technology/hardware"/>
    <n v="5.8535000000000004"/>
    <n v="222.9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x v="2025"/>
    <x v="2025"/>
    <b v="1"/>
    <n v="729"/>
    <b v="1"/>
    <s v="technology/hardware"/>
    <n v="2.0114999999999998"/>
    <n v="220.74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x v="2025"/>
    <x v="2026"/>
    <x v="2026"/>
    <b v="1"/>
    <n v="454"/>
    <b v="1"/>
    <s v="technology/hardware"/>
    <n v="1.3348307999999998"/>
    <n v="73.5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x v="2027"/>
    <x v="2027"/>
    <b v="1"/>
    <n v="539"/>
    <b v="1"/>
    <s v="technology/hardware"/>
    <n v="1.2024900000000001"/>
    <n v="223.1"/>
    <x v="2"/>
    <x v="30"/>
  </r>
  <r>
    <x v="2028"/>
    <x v="2028"/>
    <s v="Building an open source Bussard fusion reactor, aka the Polywell."/>
    <n v="3000"/>
    <n v="3785"/>
    <x v="0"/>
    <x v="0"/>
    <s v="USD"/>
    <n v="1268690100"/>
    <x v="2027"/>
    <x v="2028"/>
    <x v="2028"/>
    <b v="1"/>
    <n v="79"/>
    <b v="1"/>
    <s v="technology/hardware"/>
    <n v="1.2616666666666667"/>
    <n v="47.91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x v="2028"/>
    <x v="2029"/>
    <x v="2029"/>
    <b v="1"/>
    <n v="94"/>
    <b v="1"/>
    <s v="technology/hardware"/>
    <n v="3.6120000000000001"/>
    <n v="96.06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29"/>
    <x v="2030"/>
    <x v="2030"/>
    <b v="1"/>
    <n v="625"/>
    <b v="1"/>
    <s v="technology/hardware"/>
    <n v="2.26239013671875"/>
    <n v="118.61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x v="2030"/>
    <x v="2031"/>
    <x v="2031"/>
    <b v="1"/>
    <n v="508"/>
    <b v="1"/>
    <s v="technology/hardware"/>
    <n v="1.2035"/>
    <n v="118.4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1"/>
    <x v="2032"/>
    <x v="2032"/>
    <b v="1"/>
    <n v="531"/>
    <b v="1"/>
    <s v="technology/hardware"/>
    <n v="3.0418799999999999"/>
    <n v="143.21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x v="2033"/>
    <x v="2033"/>
    <b v="1"/>
    <n v="158"/>
    <b v="1"/>
    <s v="technology/hardware"/>
    <n v="1.7867599999999999"/>
    <n v="282.7200000000000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x v="2034"/>
    <x v="2034"/>
    <b v="1"/>
    <n v="508"/>
    <b v="1"/>
    <s v="technology/hardware"/>
    <n v="3.868199871794872"/>
    <n v="593.94000000000005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4"/>
    <x v="2035"/>
    <x v="2035"/>
    <b v="1"/>
    <n v="644"/>
    <b v="1"/>
    <s v="technology/hardware"/>
    <n v="2.1103642500000004"/>
    <n v="262.16000000000003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x v="2036"/>
    <x v="2036"/>
    <b v="1"/>
    <n v="848"/>
    <b v="1"/>
    <s v="technology/hardware"/>
    <n v="1.3166833333333334"/>
    <n v="46.58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x v="2036"/>
    <x v="2037"/>
    <x v="2037"/>
    <b v="1"/>
    <n v="429"/>
    <b v="1"/>
    <s v="technology/hardware"/>
    <n v="3.0047639999999998"/>
    <n v="70.040000000000006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7"/>
    <x v="2038"/>
    <x v="2038"/>
    <b v="1"/>
    <n v="204"/>
    <b v="1"/>
    <s v="technology/hardware"/>
    <n v="4.2051249999999998"/>
    <n v="164.91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x v="2038"/>
    <x v="2039"/>
    <x v="2039"/>
    <b v="1"/>
    <n v="379"/>
    <b v="1"/>
    <s v="technology/hardware"/>
    <n v="1.362168"/>
    <n v="449.26"/>
    <x v="2"/>
    <x v="30"/>
  </r>
  <r>
    <x v="2040"/>
    <x v="2040"/>
    <s v="4.29 Billion+ Capacitor Combinations._x000a_No Coding Required."/>
    <n v="3000"/>
    <n v="7445.14"/>
    <x v="0"/>
    <x v="0"/>
    <s v="USD"/>
    <n v="1384557303"/>
    <x v="2039"/>
    <x v="2040"/>
    <x v="2040"/>
    <b v="1"/>
    <n v="271"/>
    <b v="1"/>
    <s v="technology/hardware"/>
    <n v="2.4817133333333334"/>
    <n v="27.4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x v="2041"/>
    <x v="2041"/>
    <b v="0"/>
    <n v="120"/>
    <b v="1"/>
    <s v="technology/hardware"/>
    <n v="1.8186315789473684"/>
    <n v="143.979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x v="2041"/>
    <x v="2042"/>
    <x v="2042"/>
    <b v="0"/>
    <n v="140"/>
    <b v="1"/>
    <s v="technology/hardware"/>
    <n v="1.2353000000000001"/>
    <n v="88.24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x v="2043"/>
    <x v="2043"/>
    <b v="0"/>
    <n v="193"/>
    <b v="1"/>
    <s v="technology/hardware"/>
    <n v="5.0620938628158845"/>
    <n v="36.33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x v="2044"/>
    <x v="2044"/>
    <b v="0"/>
    <n v="180"/>
    <b v="1"/>
    <s v="technology/hardware"/>
    <n v="1.0821333333333334"/>
    <n v="90.18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x v="2045"/>
    <x v="2045"/>
    <b v="0"/>
    <n v="263"/>
    <b v="1"/>
    <s v="technology/hardware"/>
    <n v="8.1918387755102042"/>
    <n v="152.62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5"/>
    <x v="2046"/>
    <x v="2046"/>
    <b v="0"/>
    <n v="217"/>
    <b v="1"/>
    <s v="technology/hardware"/>
    <n v="1.2110000000000001"/>
    <n v="55.81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x v="2047"/>
    <x v="2047"/>
    <b v="0"/>
    <n v="443"/>
    <b v="1"/>
    <s v="technology/hardware"/>
    <n v="1.0299897959183673"/>
    <n v="227.8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x v="2048"/>
    <x v="2048"/>
    <b v="0"/>
    <n v="1373"/>
    <b v="1"/>
    <s v="technology/hardware"/>
    <n v="1.4833229411764706"/>
    <n v="91.83"/>
    <x v="2"/>
    <x v="30"/>
  </r>
  <r>
    <x v="2049"/>
    <x v="2049"/>
    <s v="Keyless. Alarm secured. GPS tracking."/>
    <n v="50000"/>
    <n v="60095.35"/>
    <x v="0"/>
    <x v="1"/>
    <s v="GBP"/>
    <n v="1386025140"/>
    <x v="2048"/>
    <x v="2049"/>
    <x v="2049"/>
    <b v="0"/>
    <n v="742"/>
    <b v="1"/>
    <s v="technology/hardware"/>
    <n v="1.2019070000000001"/>
    <n v="80.989999999999995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x v="2050"/>
    <x v="2050"/>
    <b v="0"/>
    <n v="170"/>
    <b v="1"/>
    <s v="technology/hardware"/>
    <n v="4.7327000000000004"/>
    <n v="278.39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0"/>
    <x v="2051"/>
    <x v="2051"/>
    <b v="0"/>
    <n v="242"/>
    <b v="1"/>
    <s v="technology/hardware"/>
    <n v="1.303625"/>
    <n v="43.1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x v="2052"/>
    <x v="2052"/>
    <b v="0"/>
    <n v="541"/>
    <b v="1"/>
    <s v="technology/hardware"/>
    <n v="3.5304799999999998"/>
    <n v="326.29000000000002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x v="2053"/>
    <x v="2053"/>
    <b v="0"/>
    <n v="121"/>
    <b v="1"/>
    <s v="technology/hardware"/>
    <n v="1.0102"/>
    <n v="41.7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x v="2054"/>
    <x v="2054"/>
    <b v="0"/>
    <n v="621"/>
    <b v="1"/>
    <s v="technology/hardware"/>
    <n v="1.1359142857142857"/>
    <n v="64.0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4"/>
    <x v="2055"/>
    <x v="2055"/>
    <b v="0"/>
    <n v="101"/>
    <b v="1"/>
    <s v="technology/hardware"/>
    <n v="1.6741666666666666"/>
    <n v="99.46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5"/>
    <x v="2056"/>
    <x v="2056"/>
    <b v="0"/>
    <n v="554"/>
    <b v="1"/>
    <s v="technology/hardware"/>
    <n v="1.5345200000000001"/>
    <n v="138.49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x v="2057"/>
    <x v="2057"/>
    <b v="0"/>
    <n v="666"/>
    <b v="1"/>
    <s v="technology/hardware"/>
    <n v="2.022322"/>
    <n v="45.55"/>
    <x v="2"/>
    <x v="30"/>
  </r>
  <r>
    <x v="2058"/>
    <x v="2058"/>
    <s v="Making using the serial terminal on the Raspberry Pi as easy as Pi!"/>
    <n v="2560"/>
    <n v="4308"/>
    <x v="0"/>
    <x v="1"/>
    <s v="GBP"/>
    <n v="1425326400"/>
    <x v="2057"/>
    <x v="2058"/>
    <x v="2058"/>
    <b v="0"/>
    <n v="410"/>
    <b v="1"/>
    <s v="technology/hardware"/>
    <n v="1.6828125"/>
    <n v="10.51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x v="2059"/>
    <x v="2059"/>
    <b v="0"/>
    <n v="375"/>
    <b v="1"/>
    <s v="technology/hardware"/>
    <n v="1.4345666666666668"/>
    <n v="114.77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59"/>
    <x v="2060"/>
    <x v="2060"/>
    <b v="0"/>
    <n v="1364"/>
    <b v="1"/>
    <s v="technology/hardware"/>
    <n v="1.964"/>
    <n v="36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0"/>
    <x v="2061"/>
    <x v="2061"/>
    <b v="0"/>
    <n v="35"/>
    <b v="1"/>
    <s v="technology/hardware"/>
    <n v="1.0791999999999999"/>
    <n v="154.16999999999999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x v="2062"/>
    <x v="2062"/>
    <b v="0"/>
    <n v="203"/>
    <b v="1"/>
    <s v="technology/hardware"/>
    <n v="1.14977"/>
    <n v="566.39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x v="2062"/>
    <x v="2063"/>
    <x v="2063"/>
    <b v="0"/>
    <n v="49"/>
    <b v="1"/>
    <s v="technology/hardware"/>
    <n v="1.4804999999999999"/>
    <n v="120.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3"/>
    <x v="2064"/>
    <x v="2064"/>
    <b v="0"/>
    <n v="5812"/>
    <b v="1"/>
    <s v="technology/hardware"/>
    <n v="1.9116676082790633"/>
    <n v="86.16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x v="2065"/>
    <x v="2065"/>
    <b v="0"/>
    <n v="1556"/>
    <b v="1"/>
    <s v="technology/hardware"/>
    <n v="1.99215125"/>
    <n v="51.2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x v="2065"/>
    <x v="2066"/>
    <x v="2066"/>
    <b v="0"/>
    <n v="65"/>
    <b v="1"/>
    <s v="technology/hardware"/>
    <n v="2.1859999999999999"/>
    <n v="67.26000000000000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x v="2066"/>
    <x v="2067"/>
    <x v="2067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x v="2068"/>
    <x v="2068"/>
    <b v="0"/>
    <n v="76"/>
    <b v="1"/>
    <s v="technology/hardware"/>
    <n v="1.0522388"/>
    <n v="346.1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x v="2069"/>
    <x v="2069"/>
    <b v="0"/>
    <n v="263"/>
    <b v="1"/>
    <s v="technology/hardware"/>
    <n v="1.2840666000000001"/>
    <n v="244.12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x v="2070"/>
    <x v="2070"/>
    <b v="0"/>
    <n v="1530"/>
    <b v="1"/>
    <s v="technology/hardware"/>
    <n v="3.1732719999999999"/>
    <n v="259.2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0"/>
    <x v="2071"/>
    <x v="2071"/>
    <b v="0"/>
    <n v="278"/>
    <b v="1"/>
    <s v="technology/hardware"/>
    <n v="2.8073000000000001"/>
    <n v="201.96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x v="2072"/>
    <x v="2072"/>
    <b v="0"/>
    <n v="350"/>
    <b v="1"/>
    <s v="technology/hardware"/>
    <n v="1.1073146853146854"/>
    <n v="226.21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x v="2073"/>
    <x v="2073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x v="2073"/>
    <x v="2074"/>
    <x v="2074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x v="2074"/>
    <x v="2075"/>
    <x v="2075"/>
    <b v="0"/>
    <n v="8200"/>
    <b v="1"/>
    <s v="technology/hardware"/>
    <n v="16.783738373837384"/>
    <n v="20.47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x v="2075"/>
    <x v="2076"/>
    <x v="2076"/>
    <b v="0"/>
    <n v="8359"/>
    <b v="1"/>
    <s v="technology/hardware"/>
    <n v="5.4334915642458101"/>
    <n v="116.3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x v="2076"/>
    <x v="2077"/>
    <x v="2077"/>
    <b v="0"/>
    <n v="188"/>
    <b v="1"/>
    <s v="technology/hardware"/>
    <n v="1.1550800000000001"/>
    <n v="307.2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7"/>
    <x v="2078"/>
    <x v="2078"/>
    <b v="0"/>
    <n v="48"/>
    <b v="1"/>
    <s v="technology/hardware"/>
    <n v="1.3120499999999999"/>
    <n v="546.6900000000000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x v="2079"/>
    <x v="2079"/>
    <b v="0"/>
    <n v="607"/>
    <b v="1"/>
    <s v="technology/hardware"/>
    <n v="2.8816999999999999"/>
    <n v="47.47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79"/>
    <x v="2080"/>
    <x v="208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0"/>
    <x v="2081"/>
    <x v="2081"/>
    <b v="0"/>
    <n v="55"/>
    <b v="1"/>
    <s v="music/indie rock"/>
    <n v="1.1457142857142857"/>
    <n v="72.91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x v="2082"/>
    <x v="2082"/>
    <b v="0"/>
    <n v="38"/>
    <b v="1"/>
    <s v="music/indie rock"/>
    <n v="1.1073333333333333"/>
    <n v="43.71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2"/>
    <x v="2083"/>
    <x v="2083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x v="2083"/>
    <x v="2084"/>
    <x v="2084"/>
    <b v="0"/>
    <n v="46"/>
    <b v="1"/>
    <s v="music/indie rock"/>
    <n v="1.0833333333333333"/>
    <n v="70.650000000000006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x v="2085"/>
    <x v="2085"/>
    <b v="0"/>
    <n v="83"/>
    <b v="1"/>
    <s v="music/indie rock"/>
    <n v="1.2353333333333334"/>
    <n v="89.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x v="2085"/>
    <x v="2086"/>
    <x v="2086"/>
    <b v="0"/>
    <n v="35"/>
    <b v="1"/>
    <s v="music/indie rock"/>
    <n v="1.0069999999999999"/>
    <n v="115.0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x v="2087"/>
    <x v="2087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x v="2088"/>
    <x v="2088"/>
    <b v="0"/>
    <n v="75"/>
    <b v="1"/>
    <s v="music/indie rock"/>
    <n v="1.1551066666666667"/>
    <n v="46.2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x v="2088"/>
    <x v="2089"/>
    <x v="2089"/>
    <b v="0"/>
    <n v="62"/>
    <b v="1"/>
    <s v="music/indie rock"/>
    <n v="1.2040040000000001"/>
    <n v="48.55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x v="2090"/>
    <x v="2090"/>
    <b v="0"/>
    <n v="160"/>
    <b v="1"/>
    <s v="music/indie rock"/>
    <n v="1.1504037499999999"/>
    <n v="57.52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x v="2091"/>
    <x v="2091"/>
    <b v="0"/>
    <n v="246"/>
    <b v="1"/>
    <s v="music/indie rock"/>
    <n v="1.2046777777777777"/>
    <n v="88.15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1"/>
    <x v="2092"/>
    <x v="2092"/>
    <b v="0"/>
    <n v="55"/>
    <b v="1"/>
    <s v="music/indie rock"/>
    <n v="1.0128333333333333"/>
    <n v="110.49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2"/>
    <x v="2093"/>
    <x v="2093"/>
    <b v="0"/>
    <n v="23"/>
    <b v="1"/>
    <s v="music/indie rock"/>
    <n v="1.0246666666666666"/>
    <n v="66.83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x v="2094"/>
    <x v="2094"/>
    <b v="0"/>
    <n v="72"/>
    <b v="1"/>
    <s v="music/indie rock"/>
    <n v="1.2054285714285715"/>
    <n v="58.6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4"/>
    <x v="2095"/>
    <x v="2095"/>
    <b v="0"/>
    <n v="22"/>
    <b v="1"/>
    <s v="music/indie rock"/>
    <n v="1"/>
    <n v="113.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x v="2095"/>
    <x v="2096"/>
    <x v="2096"/>
    <b v="0"/>
    <n v="14"/>
    <b v="1"/>
    <s v="music/indie rock"/>
    <n v="1.0166666666666666"/>
    <n v="43.57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6"/>
    <x v="2097"/>
    <x v="2097"/>
    <b v="0"/>
    <n v="38"/>
    <b v="1"/>
    <s v="music/indie rock"/>
    <n v="1"/>
    <n v="78.95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7"/>
    <x v="2098"/>
    <x v="2098"/>
    <b v="0"/>
    <n v="32"/>
    <b v="1"/>
    <s v="music/indie rock"/>
    <n v="1.0033333333333334"/>
    <n v="188.13"/>
    <x v="4"/>
    <x v="14"/>
  </r>
  <r>
    <x v="2099"/>
    <x v="2099"/>
    <s v="Our tour van died, we need help!"/>
    <n v="3000"/>
    <n v="3971"/>
    <x v="0"/>
    <x v="0"/>
    <s v="USD"/>
    <n v="1435808400"/>
    <x v="2098"/>
    <x v="2099"/>
    <x v="2099"/>
    <b v="0"/>
    <n v="63"/>
    <b v="1"/>
    <s v="music/indie rock"/>
    <n v="1.3236666666666668"/>
    <n v="63.03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099"/>
    <x v="2100"/>
    <x v="2100"/>
    <b v="0"/>
    <n v="27"/>
    <b v="1"/>
    <s v="music/indie rock"/>
    <n v="1.3666666666666667"/>
    <n v="30.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x v="2101"/>
    <x v="2101"/>
    <b v="0"/>
    <n v="44"/>
    <b v="1"/>
    <s v="music/indie rock"/>
    <n v="1.1325000000000001"/>
    <n v="51.48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1"/>
    <x v="2102"/>
    <x v="2102"/>
    <b v="0"/>
    <n v="38"/>
    <b v="1"/>
    <s v="music/indie rock"/>
    <n v="1.36"/>
    <n v="35.79"/>
    <x v="4"/>
    <x v="14"/>
  </r>
  <r>
    <x v="2103"/>
    <x v="2103"/>
    <s v="Indie rocker, Matthew Moon, has something to share with you..."/>
    <n v="7777"/>
    <n v="11364"/>
    <x v="0"/>
    <x v="0"/>
    <s v="USD"/>
    <n v="1352488027"/>
    <x v="2102"/>
    <x v="2103"/>
    <x v="2103"/>
    <b v="0"/>
    <n v="115"/>
    <b v="1"/>
    <s v="music/indie rock"/>
    <n v="1.4612318374694613"/>
    <n v="98.8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3"/>
    <x v="2104"/>
    <x v="210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x v="2104"/>
    <x v="2105"/>
    <x v="2105"/>
    <b v="0"/>
    <n v="99"/>
    <b v="1"/>
    <s v="music/indie rock"/>
    <n v="2.54"/>
    <n v="51.31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x v="2106"/>
    <x v="2106"/>
    <b v="0"/>
    <n v="44"/>
    <b v="1"/>
    <s v="music/indie rock"/>
    <n v="1.0704545454545455"/>
    <n v="53.52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6"/>
    <x v="2107"/>
    <x v="2107"/>
    <b v="0"/>
    <n v="58"/>
    <b v="1"/>
    <s v="music/indie rock"/>
    <n v="1.0773299999999999"/>
    <n v="37.15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x v="2108"/>
    <x v="2108"/>
    <b v="0"/>
    <n v="191"/>
    <b v="1"/>
    <s v="music/indie rock"/>
    <n v="1.0731250000000001"/>
    <n v="89.9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x v="2108"/>
    <x v="2109"/>
    <x v="2109"/>
    <b v="0"/>
    <n v="40"/>
    <b v="1"/>
    <s v="music/indie rock"/>
    <n v="1.06525"/>
    <n v="106.53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x v="2109"/>
    <x v="2110"/>
    <x v="2110"/>
    <b v="0"/>
    <n v="38"/>
    <b v="1"/>
    <s v="music/indie rock"/>
    <n v="1.0035000000000001"/>
    <n v="52.8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0"/>
    <x v="2111"/>
    <x v="2111"/>
    <b v="0"/>
    <n v="39"/>
    <b v="1"/>
    <s v="music/indie rock"/>
    <n v="1.0649999999999999"/>
    <n v="54.62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1"/>
    <x v="2112"/>
    <x v="2112"/>
    <b v="0"/>
    <n v="11"/>
    <b v="1"/>
    <s v="music/indie rock"/>
    <n v="1"/>
    <n v="27.27"/>
    <x v="4"/>
    <x v="14"/>
  </r>
  <r>
    <x v="2113"/>
    <x v="2113"/>
    <s v="Help us fund our second full-length album Honeycomb!"/>
    <n v="7000"/>
    <n v="7340"/>
    <x v="0"/>
    <x v="0"/>
    <s v="USD"/>
    <n v="1411505176"/>
    <x v="2112"/>
    <x v="2113"/>
    <x v="2113"/>
    <b v="0"/>
    <n v="107"/>
    <b v="1"/>
    <s v="music/indie rock"/>
    <n v="1.0485714285714285"/>
    <n v="68.59999999999999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x v="2114"/>
    <x v="2114"/>
    <b v="0"/>
    <n v="147"/>
    <b v="1"/>
    <s v="music/indie rock"/>
    <n v="1.0469999999999999"/>
    <n v="35.61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4"/>
    <x v="2115"/>
    <x v="2115"/>
    <b v="0"/>
    <n v="36"/>
    <b v="1"/>
    <s v="music/indie rock"/>
    <n v="2.2566666666666668"/>
    <n v="94.03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5"/>
    <x v="2116"/>
    <x v="2116"/>
    <b v="0"/>
    <n v="92"/>
    <b v="1"/>
    <s v="music/indie rock"/>
    <n v="1.0090416666666666"/>
    <n v="526.46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x v="2117"/>
    <x v="2117"/>
    <b v="0"/>
    <n v="35"/>
    <b v="1"/>
    <s v="music/indie rock"/>
    <n v="1.4775"/>
    <n v="50.66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x v="2117"/>
    <x v="2118"/>
    <x v="2118"/>
    <b v="0"/>
    <n v="17"/>
    <b v="1"/>
    <s v="music/indie rock"/>
    <n v="1.3461099999999999"/>
    <n v="79.180000000000007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x v="2118"/>
    <x v="2119"/>
    <x v="2119"/>
    <b v="0"/>
    <n v="22"/>
    <b v="1"/>
    <s v="music/indie rock"/>
    <n v="1.0075000000000001"/>
    <n v="91.59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x v="2119"/>
    <x v="2120"/>
    <x v="2120"/>
    <b v="0"/>
    <n v="69"/>
    <b v="1"/>
    <s v="music/indie rock"/>
    <n v="1.00880375"/>
    <n v="116.96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x v="2120"/>
    <x v="2121"/>
    <x v="2121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x v="2121"/>
    <x v="2122"/>
    <x v="2122"/>
    <b v="0"/>
    <n v="3"/>
    <b v="0"/>
    <s v="games/video games"/>
    <n v="3.875E-3"/>
    <n v="10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x v="2123"/>
    <x v="2123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x v="2124"/>
    <x v="2124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x v="2124"/>
    <x v="2125"/>
    <x v="2125"/>
    <b v="0"/>
    <n v="27"/>
    <b v="0"/>
    <s v="games/video games"/>
    <n v="1.4200000000000001E-2"/>
    <n v="31.56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5"/>
    <x v="2126"/>
    <x v="2126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x v="2126"/>
    <x v="2127"/>
    <x v="2127"/>
    <b v="0"/>
    <n v="236"/>
    <b v="0"/>
    <s v="games/video games"/>
    <n v="0.28842857142857142"/>
    <n v="34.22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7"/>
    <x v="2128"/>
    <x v="2128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8"/>
    <x v="2129"/>
    <x v="2129"/>
    <b v="0"/>
    <n v="12"/>
    <b v="0"/>
    <s v="games/video games"/>
    <n v="0.11799999999999999"/>
    <n v="19.670000000000002"/>
    <x v="6"/>
    <x v="17"/>
  </r>
  <r>
    <x v="2130"/>
    <x v="2130"/>
    <s v="You are the hero tasked to save your home from the villainous Sanword."/>
    <n v="42000"/>
    <n v="85"/>
    <x v="2"/>
    <x v="0"/>
    <s v="USD"/>
    <n v="1408154663"/>
    <x v="2129"/>
    <x v="2130"/>
    <x v="2130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x v="2130"/>
    <x v="2131"/>
    <x v="2131"/>
    <b v="0"/>
    <n v="3"/>
    <b v="0"/>
    <s v="games/video games"/>
    <n v="0.05"/>
    <n v="8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x v="2132"/>
    <x v="2132"/>
    <b v="0"/>
    <n v="99"/>
    <b v="0"/>
    <s v="games/video games"/>
    <n v="2.1129899999999997E-2"/>
    <n v="21.34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x v="2133"/>
    <x v="2133"/>
    <b v="0"/>
    <n v="3"/>
    <b v="0"/>
    <s v="games/video games"/>
    <n v="1.6E-2"/>
    <n v="5.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3"/>
    <x v="2134"/>
    <x v="2134"/>
    <b v="0"/>
    <n v="3"/>
    <b v="0"/>
    <s v="games/video games"/>
    <n v="1.7333333333333333E-2"/>
    <n v="34.67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4"/>
    <x v="2135"/>
    <x v="2135"/>
    <b v="0"/>
    <n v="22"/>
    <b v="0"/>
    <s v="games/video games"/>
    <n v="9.5600000000000004E-2"/>
    <n v="21.73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x v="2135"/>
    <x v="2136"/>
    <x v="2136"/>
    <b v="0"/>
    <n v="4"/>
    <b v="0"/>
    <s v="games/video games"/>
    <n v="5.9612499999999998E-4"/>
    <n v="11.92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x v="2136"/>
    <x v="2137"/>
    <x v="2137"/>
    <b v="0"/>
    <n v="534"/>
    <b v="0"/>
    <s v="games/video games"/>
    <n v="0.28405999999999998"/>
    <n v="26.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x v="2137"/>
    <x v="2138"/>
    <x v="2138"/>
    <b v="0"/>
    <n v="12"/>
    <b v="0"/>
    <s v="games/video games"/>
    <n v="0.128"/>
    <n v="10.67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x v="2139"/>
    <x v="2139"/>
    <b v="0"/>
    <n v="56"/>
    <b v="0"/>
    <s v="games/video games"/>
    <n v="5.4199999999999998E-2"/>
    <n v="29.04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x v="2140"/>
    <x v="2140"/>
    <b v="0"/>
    <n v="11"/>
    <b v="0"/>
    <s v="games/video games"/>
    <n v="1.1199999999999999E-3"/>
    <n v="50.91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x v="2141"/>
    <x v="2141"/>
    <b v="0"/>
    <n v="0"/>
    <b v="0"/>
    <s v="games/video games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1"/>
    <x v="2142"/>
    <x v="2142"/>
    <b v="0"/>
    <n v="12"/>
    <b v="0"/>
    <s v="games/video games"/>
    <n v="5.7238095238095241E-2"/>
    <n v="50.08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2"/>
    <x v="2143"/>
    <x v="2143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x v="2143"/>
    <x v="2144"/>
    <x v="2144"/>
    <b v="0"/>
    <n v="24"/>
    <b v="0"/>
    <s v="games/video games"/>
    <n v="1.7098591549295775E-2"/>
    <n v="25.29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4"/>
    <x v="2145"/>
    <x v="2145"/>
    <b v="0"/>
    <n v="89"/>
    <b v="0"/>
    <s v="games/video games"/>
    <n v="0.30433333333333334"/>
    <n v="51.29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x v="2146"/>
    <x v="2146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x v="2146"/>
    <x v="2147"/>
    <x v="2147"/>
    <b v="0"/>
    <n v="55"/>
    <b v="0"/>
    <s v="games/video games"/>
    <n v="6.9641025641025639E-3"/>
    <n v="49.38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x v="2147"/>
    <x v="2148"/>
    <x v="2148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x v="2149"/>
    <x v="2149"/>
    <b v="0"/>
    <n v="0"/>
    <b v="0"/>
    <s v="games/video games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x v="2149"/>
    <x v="2150"/>
    <x v="2150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x v="2150"/>
    <x v="2151"/>
    <x v="2151"/>
    <b v="0"/>
    <n v="6"/>
    <b v="0"/>
    <s v="games/video games"/>
    <n v="2.6222222222222224E-3"/>
    <n v="19.670000000000002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1"/>
    <x v="2152"/>
    <x v="2152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2"/>
    <x v="2153"/>
    <x v="2153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x v="2153"/>
    <x v="2154"/>
    <x v="2154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x v="2154"/>
    <x v="2155"/>
    <x v="215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x v="2155"/>
    <x v="2156"/>
    <x v="2156"/>
    <b v="0"/>
    <n v="83"/>
    <b v="0"/>
    <s v="games/video games"/>
    <n v="2.6660714285714284E-2"/>
    <n v="17.989999999999998"/>
    <x v="6"/>
    <x v="17"/>
  </r>
  <r>
    <x v="2157"/>
    <x v="2157"/>
    <s v="Gamers and 90's fans unite in this small tale of epic proportions!"/>
    <n v="75000"/>
    <n v="21144"/>
    <x v="2"/>
    <x v="0"/>
    <s v="USD"/>
    <n v="1482479940"/>
    <x v="2156"/>
    <x v="2157"/>
    <x v="2157"/>
    <b v="0"/>
    <n v="57"/>
    <b v="0"/>
    <s v="games/video games"/>
    <n v="0.28192"/>
    <n v="370.95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x v="2158"/>
    <x v="2158"/>
    <b v="0"/>
    <n v="311"/>
    <b v="0"/>
    <s v="games/video games"/>
    <n v="6.5900366666666668E-2"/>
    <n v="63.5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x v="2159"/>
    <x v="2159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x v="2159"/>
    <x v="2160"/>
    <x v="2160"/>
    <b v="0"/>
    <n v="16"/>
    <b v="0"/>
    <s v="games/video games"/>
    <n v="8.5000000000000006E-3"/>
    <n v="5.31"/>
    <x v="6"/>
    <x v="17"/>
  </r>
  <r>
    <x v="2161"/>
    <x v="2161"/>
    <s v="We're trying to fund hard copies of our debut album!"/>
    <n v="400"/>
    <n v="463"/>
    <x v="0"/>
    <x v="0"/>
    <s v="USD"/>
    <n v="1443040059"/>
    <x v="2160"/>
    <x v="2161"/>
    <x v="2161"/>
    <b v="0"/>
    <n v="13"/>
    <b v="1"/>
    <s v="music/rock"/>
    <n v="1.1575"/>
    <n v="35.619999999999997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x v="2162"/>
    <x v="2162"/>
    <b v="0"/>
    <n v="58"/>
    <b v="1"/>
    <s v="music/rock"/>
    <n v="1.1226666666666667"/>
    <n v="87.1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2"/>
    <x v="2163"/>
    <x v="2163"/>
    <b v="0"/>
    <n v="44"/>
    <b v="1"/>
    <s v="music/rock"/>
    <n v="1.3220000000000001"/>
    <n v="75.11"/>
    <x v="4"/>
    <x v="11"/>
  </r>
  <r>
    <x v="2164"/>
    <x v="2164"/>
    <s v="South Florida roots country/rock outfit's long awaited debut record"/>
    <n v="5500"/>
    <n v="5645"/>
    <x v="0"/>
    <x v="0"/>
    <s v="USD"/>
    <n v="1466827140"/>
    <x v="2163"/>
    <x v="2164"/>
    <x v="2164"/>
    <b v="0"/>
    <n v="83"/>
    <b v="1"/>
    <s v="music/rock"/>
    <n v="1.0263636363636364"/>
    <n v="68.010000000000005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x v="2165"/>
    <x v="2165"/>
    <b v="0"/>
    <n v="117"/>
    <b v="1"/>
    <s v="music/rock"/>
    <n v="1.3864000000000001"/>
    <n v="29.62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x v="2166"/>
    <x v="2166"/>
    <b v="0"/>
    <n v="32"/>
    <b v="1"/>
    <s v="music/rock"/>
    <n v="1.466"/>
    <n v="91.63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x v="2166"/>
    <x v="2167"/>
    <x v="216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x v="2167"/>
    <x v="2168"/>
    <x v="2168"/>
    <b v="0"/>
    <n v="340"/>
    <b v="1"/>
    <s v="music/rock"/>
    <n v="1.215816111111111"/>
    <n v="64.37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8"/>
    <x v="2169"/>
    <x v="2169"/>
    <b v="0"/>
    <n v="7"/>
    <b v="1"/>
    <s v="music/rock"/>
    <n v="1"/>
    <n v="21.86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x v="2169"/>
    <x v="2170"/>
    <x v="2170"/>
    <b v="0"/>
    <n v="19"/>
    <b v="1"/>
    <s v="music/rock"/>
    <n v="1.8085714285714285"/>
    <n v="33.3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x v="2170"/>
    <x v="2171"/>
    <x v="2171"/>
    <b v="0"/>
    <n v="47"/>
    <b v="1"/>
    <s v="music/rock"/>
    <n v="1.0607500000000001"/>
    <n v="90.28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1"/>
    <x v="2172"/>
    <x v="2172"/>
    <b v="0"/>
    <n v="13"/>
    <b v="1"/>
    <s v="music/rock"/>
    <n v="1"/>
    <n v="76.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x v="2173"/>
    <x v="2173"/>
    <b v="0"/>
    <n v="90"/>
    <b v="1"/>
    <s v="music/rock"/>
    <n v="1.2692857142857144"/>
    <n v="59.23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3"/>
    <x v="2174"/>
    <x v="2174"/>
    <b v="0"/>
    <n v="63"/>
    <b v="1"/>
    <s v="music/rock"/>
    <n v="1.0297499999999999"/>
    <n v="65.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x v="2175"/>
    <x v="2175"/>
    <b v="0"/>
    <n v="26"/>
    <b v="1"/>
    <s v="music/rock"/>
    <n v="2.5"/>
    <n v="67.31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x v="2175"/>
    <x v="2176"/>
    <x v="2176"/>
    <b v="0"/>
    <n v="71"/>
    <b v="1"/>
    <s v="music/rock"/>
    <n v="1.2602"/>
    <n v="88.75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6"/>
    <x v="2177"/>
    <x v="2177"/>
    <b v="0"/>
    <n v="38"/>
    <b v="1"/>
    <s v="music/rock"/>
    <n v="1.0012000000000001"/>
    <n v="65.87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7"/>
    <x v="2178"/>
    <x v="2178"/>
    <b v="0"/>
    <n v="859"/>
    <b v="1"/>
    <s v="music/rock"/>
    <n v="1.3864000000000001"/>
    <n v="40.35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x v="2178"/>
    <x v="2179"/>
    <x v="2179"/>
    <b v="0"/>
    <n v="21"/>
    <b v="1"/>
    <s v="music/rock"/>
    <n v="1.6140000000000001"/>
    <n v="76.86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x v="2179"/>
    <x v="2180"/>
    <x v="2180"/>
    <b v="0"/>
    <n v="78"/>
    <b v="1"/>
    <s v="music/rock"/>
    <n v="1.071842"/>
    <n v="68.709999999999994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x v="2181"/>
    <x v="2181"/>
    <b v="0"/>
    <n v="53"/>
    <b v="1"/>
    <s v="games/tabletop games"/>
    <n v="1.5309999999999999"/>
    <n v="57.77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x v="2181"/>
    <x v="2182"/>
    <x v="2182"/>
    <b v="0"/>
    <n v="356"/>
    <b v="1"/>
    <s v="games/tabletop games"/>
    <n v="5.2416666666666663"/>
    <n v="44.17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x v="2183"/>
    <x v="2183"/>
    <b v="0"/>
    <n v="279"/>
    <b v="1"/>
    <s v="games/tabletop games"/>
    <n v="4.8927777777777779"/>
    <n v="31.5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x v="2184"/>
    <x v="2184"/>
    <b v="1"/>
    <n v="266"/>
    <b v="1"/>
    <s v="games/tabletop games"/>
    <n v="2.8473999999999999"/>
    <n v="107.05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x v="2185"/>
    <x v="2185"/>
    <b v="0"/>
    <n v="623"/>
    <b v="1"/>
    <s v="games/tabletop games"/>
    <n v="18.569700000000001"/>
    <n v="149.0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x v="2185"/>
    <x v="2186"/>
    <x v="2186"/>
    <b v="0"/>
    <n v="392"/>
    <b v="1"/>
    <s v="games/tabletop games"/>
    <n v="1.0967499999999999"/>
    <n v="55.96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x v="2187"/>
    <x v="2187"/>
    <b v="1"/>
    <n v="3562"/>
    <b v="1"/>
    <s v="games/tabletop games"/>
    <n v="10.146425000000001"/>
    <n v="56.97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7"/>
    <x v="2188"/>
    <x v="2188"/>
    <b v="0"/>
    <n v="514"/>
    <b v="1"/>
    <s v="games/tabletop games"/>
    <n v="4.1217692027666546"/>
    <n v="44.06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8"/>
    <x v="2189"/>
    <x v="2189"/>
    <b v="0"/>
    <n v="88"/>
    <b v="1"/>
    <s v="games/tabletop games"/>
    <n v="5.0324999999999998"/>
    <n v="68.63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89"/>
    <x v="2190"/>
    <x v="2190"/>
    <b v="0"/>
    <n v="537"/>
    <b v="1"/>
    <s v="games/tabletop games"/>
    <n v="1.8461052631578947"/>
    <n v="65.319999999999993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0"/>
    <x v="2191"/>
    <x v="2191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x v="2192"/>
    <x v="2192"/>
    <b v="0"/>
    <n v="3238"/>
    <b v="1"/>
    <s v="games/tabletop games"/>
    <n v="10.812401666666668"/>
    <n v="40.07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x v="2193"/>
    <x v="2193"/>
    <b v="0"/>
    <n v="897"/>
    <b v="1"/>
    <s v="games/tabletop games"/>
    <n v="4.5237333333333334"/>
    <n v="75.650000000000006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x v="2194"/>
    <x v="2194"/>
    <b v="0"/>
    <n v="878"/>
    <b v="1"/>
    <s v="games/tabletop games"/>
    <n v="5.3737000000000004"/>
    <n v="61.2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x v="2194"/>
    <x v="2195"/>
    <x v="2195"/>
    <b v="0"/>
    <n v="115"/>
    <b v="1"/>
    <s v="games/tabletop games"/>
    <n v="1.2032608695652174"/>
    <n v="48.13"/>
    <x v="6"/>
    <x v="32"/>
  </r>
  <r>
    <x v="2196"/>
    <x v="2196"/>
    <s v="Race your friends in style with this classic Grand Prix game."/>
    <n v="14000"/>
    <n v="15937"/>
    <x v="0"/>
    <x v="0"/>
    <s v="USD"/>
    <n v="1480662000"/>
    <x v="2195"/>
    <x v="2196"/>
    <x v="2196"/>
    <b v="0"/>
    <n v="234"/>
    <b v="1"/>
    <s v="games/tabletop games"/>
    <n v="1.1383571428571428"/>
    <n v="68.1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6"/>
    <x v="2197"/>
    <x v="2197"/>
    <b v="0"/>
    <n v="4330"/>
    <b v="1"/>
    <s v="games/tabletop games"/>
    <n v="9.5103109999999997"/>
    <n v="65.89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7"/>
    <x v="2198"/>
    <x v="2198"/>
    <b v="0"/>
    <n v="651"/>
    <b v="1"/>
    <s v="games/tabletop games"/>
    <n v="1.3289249999999999"/>
    <n v="81.650000000000006"/>
    <x v="6"/>
    <x v="32"/>
  </r>
  <r>
    <x v="2199"/>
    <x v="2199"/>
    <s v="A new strategic board game designed to flip out your opponent."/>
    <n v="9000"/>
    <n v="13228"/>
    <x v="0"/>
    <x v="17"/>
    <s v="EUR"/>
    <n v="1444903198"/>
    <x v="2198"/>
    <x v="2199"/>
    <x v="2199"/>
    <b v="1"/>
    <n v="251"/>
    <b v="1"/>
    <s v="games/tabletop games"/>
    <n v="1.4697777777777778"/>
    <n v="52.7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x v="2200"/>
    <x v="2200"/>
    <b v="0"/>
    <n v="263"/>
    <b v="1"/>
    <s v="games/tabletop games"/>
    <n v="5.4215"/>
    <n v="41.23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0"/>
    <x v="2201"/>
    <x v="2201"/>
    <b v="0"/>
    <n v="28"/>
    <b v="1"/>
    <s v="music/electronic music"/>
    <n v="3.8271818181818182"/>
    <n v="15.04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x v="2201"/>
    <x v="2202"/>
    <x v="2202"/>
    <b v="0"/>
    <n v="721"/>
    <b v="1"/>
    <s v="music/electronic music"/>
    <n v="7.0418124999999998"/>
    <n v="39.07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x v="2203"/>
    <x v="2203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3"/>
    <x v="2204"/>
    <x v="2204"/>
    <b v="0"/>
    <n v="73"/>
    <b v="1"/>
    <s v="music/electronic music"/>
    <n v="1.3286666666666667"/>
    <n v="27.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x v="2205"/>
    <x v="2205"/>
    <b v="0"/>
    <n v="27"/>
    <b v="1"/>
    <s v="music/electronic music"/>
    <n v="1.52"/>
    <n v="42.22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x v="2206"/>
    <x v="2206"/>
    <b v="0"/>
    <n v="34"/>
    <b v="1"/>
    <s v="music/electronic music"/>
    <n v="1.0272727272727273"/>
    <n v="33.24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6"/>
    <x v="2207"/>
    <x v="2207"/>
    <b v="0"/>
    <n v="7"/>
    <b v="1"/>
    <s v="music/electronic music"/>
    <n v="1"/>
    <n v="285.70999999999998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x v="2208"/>
    <x v="2208"/>
    <b v="0"/>
    <n v="24"/>
    <b v="1"/>
    <s v="music/electronic music"/>
    <n v="1.016"/>
    <n v="42.33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x v="2208"/>
    <x v="2209"/>
    <x v="2209"/>
    <b v="0"/>
    <n v="15"/>
    <b v="1"/>
    <s v="music/electronic music"/>
    <n v="1.508"/>
    <n v="50.27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x v="2210"/>
    <x v="2210"/>
    <b v="0"/>
    <n v="72"/>
    <b v="1"/>
    <s v="music/electronic music"/>
    <n v="1.11425"/>
    <n v="61.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x v="2211"/>
    <x v="2211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x v="2212"/>
    <x v="2212"/>
    <b v="0"/>
    <n v="123"/>
    <b v="1"/>
    <s v="music/electronic music"/>
    <n v="1.1438333333333333"/>
    <n v="55.8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x v="2213"/>
    <x v="2213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x v="2213"/>
    <x v="2214"/>
    <x v="2214"/>
    <b v="0"/>
    <n v="24"/>
    <b v="1"/>
    <s v="music/electronic music"/>
    <n v="2.9250166666666666"/>
    <n v="73.13"/>
    <x v="4"/>
    <x v="15"/>
  </r>
  <r>
    <x v="2215"/>
    <x v="2215"/>
    <s v="Ambient Electro Grind-fest!"/>
    <n v="550"/>
    <n v="860"/>
    <x v="0"/>
    <x v="0"/>
    <s v="USD"/>
    <n v="1331621940"/>
    <x v="2214"/>
    <x v="2215"/>
    <x v="2215"/>
    <b v="0"/>
    <n v="33"/>
    <b v="1"/>
    <s v="music/electronic music"/>
    <n v="1.5636363636363637"/>
    <n v="26.06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x v="2216"/>
    <x v="2216"/>
    <b v="0"/>
    <n v="14"/>
    <b v="1"/>
    <s v="music/electronic music"/>
    <n v="1.0566666666666666"/>
    <n v="22.64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6"/>
    <x v="2217"/>
    <x v="2217"/>
    <b v="0"/>
    <n v="9"/>
    <b v="1"/>
    <s v="music/electronic music"/>
    <n v="1.0119047619047619"/>
    <n v="47.22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7"/>
    <x v="2218"/>
    <x v="2218"/>
    <b v="0"/>
    <n v="76"/>
    <b v="1"/>
    <s v="music/electronic music"/>
    <n v="1.2283299999999999"/>
    <n v="32.32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8"/>
    <x v="2219"/>
    <x v="2219"/>
    <b v="0"/>
    <n v="19"/>
    <b v="1"/>
    <s v="music/electronic music"/>
    <n v="1.0149999999999999"/>
    <n v="53.42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x v="2219"/>
    <x v="2220"/>
    <x v="2220"/>
    <b v="0"/>
    <n v="69"/>
    <b v="1"/>
    <s v="music/electronic music"/>
    <n v="1.0114285714285713"/>
    <n v="51.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0"/>
    <x v="2221"/>
    <x v="2221"/>
    <b v="0"/>
    <n v="218"/>
    <b v="1"/>
    <s v="games/tabletop games"/>
    <n v="1.0811999999999999"/>
    <n v="37.200000000000003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x v="2222"/>
    <x v="2222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x v="2223"/>
    <x v="2223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3"/>
    <x v="2224"/>
    <x v="2224"/>
    <b v="0"/>
    <n v="296"/>
    <b v="1"/>
    <s v="games/tabletop games"/>
    <n v="2.4315000000000002"/>
    <n v="82.1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4"/>
    <x v="2225"/>
    <x v="2225"/>
    <b v="0"/>
    <n v="1204"/>
    <b v="1"/>
    <s v="games/tabletop games"/>
    <n v="9.4483338095238096"/>
    <n v="164.8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x v="2226"/>
    <x v="2226"/>
    <b v="0"/>
    <n v="321"/>
    <b v="1"/>
    <s v="games/tabletop games"/>
    <n v="1.0846283333333333"/>
    <n v="60.82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x v="2227"/>
    <x v="2227"/>
    <b v="0"/>
    <n v="301"/>
    <b v="1"/>
    <s v="games/tabletop games"/>
    <n v="1.5737692307692308"/>
    <n v="67.97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x v="2228"/>
    <x v="2228"/>
    <b v="0"/>
    <n v="144"/>
    <b v="1"/>
    <s v="games/tabletop games"/>
    <n v="11.744899999999999"/>
    <n v="81.56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x v="2229"/>
    <x v="2229"/>
    <b v="0"/>
    <n v="539"/>
    <b v="1"/>
    <s v="games/tabletop games"/>
    <n v="1.7104755366949576"/>
    <n v="25.43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x v="2230"/>
    <x v="2230"/>
    <b v="0"/>
    <n v="498"/>
    <b v="1"/>
    <s v="games/tabletop games"/>
    <n v="1.2595294117647058"/>
    <n v="21.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0"/>
    <x v="2231"/>
    <x v="2231"/>
    <b v="0"/>
    <n v="1113"/>
    <b v="1"/>
    <s v="games/tabletop games"/>
    <n v="12.121296000000001"/>
    <n v="27.2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1"/>
    <x v="2232"/>
    <x v="2232"/>
    <b v="0"/>
    <n v="988"/>
    <b v="1"/>
    <s v="games/tabletop games"/>
    <n v="4.9580000000000002"/>
    <n v="25.09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x v="2232"/>
    <x v="2233"/>
    <x v="2233"/>
    <b v="0"/>
    <n v="391"/>
    <b v="1"/>
    <s v="games/tabletop games"/>
    <n v="3.3203999999999998"/>
    <n v="21.23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3"/>
    <x v="2234"/>
    <x v="2234"/>
    <b v="0"/>
    <n v="28"/>
    <b v="1"/>
    <s v="games/tabletop games"/>
    <n v="11.65"/>
    <n v="41.61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x v="2234"/>
    <x v="2235"/>
    <x v="2235"/>
    <b v="0"/>
    <n v="147"/>
    <b v="1"/>
    <s v="games/tabletop games"/>
    <n v="1.5331538461538461"/>
    <n v="135.59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x v="2235"/>
    <x v="2236"/>
    <x v="2236"/>
    <b v="0"/>
    <n v="680"/>
    <b v="1"/>
    <s v="games/tabletop games"/>
    <n v="5.3710714285714287"/>
    <n v="22.12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6"/>
    <x v="2237"/>
    <x v="2237"/>
    <b v="0"/>
    <n v="983"/>
    <b v="1"/>
    <s v="games/tabletop games"/>
    <n v="3.5292777777777777"/>
    <n v="64.63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x v="2237"/>
    <x v="2238"/>
    <x v="2238"/>
    <b v="0"/>
    <n v="79"/>
    <b v="1"/>
    <s v="games/tabletop games"/>
    <n v="1.3740000000000001"/>
    <n v="69.569999999999993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x v="2238"/>
    <x v="2239"/>
    <x v="2239"/>
    <b v="0"/>
    <n v="426"/>
    <b v="1"/>
    <s v="games/tabletop games"/>
    <n v="1.2802667999999999"/>
    <n v="75.13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39"/>
    <x v="2240"/>
    <x v="2240"/>
    <b v="0"/>
    <n v="96"/>
    <b v="1"/>
    <s v="games/tabletop games"/>
    <n v="2.7067999999999999"/>
    <n v="140.97999999999999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0"/>
    <x v="2241"/>
    <x v="2241"/>
    <b v="0"/>
    <n v="163"/>
    <b v="1"/>
    <s v="games/tabletop games"/>
    <n v="8.0640000000000001"/>
    <n v="49.47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x v="2241"/>
    <x v="2242"/>
    <x v="2242"/>
    <b v="0"/>
    <n v="2525"/>
    <b v="1"/>
    <s v="games/tabletop games"/>
    <n v="13.600976000000001"/>
    <n v="53.87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x v="2243"/>
    <x v="2243"/>
    <b v="0"/>
    <n v="2035"/>
    <b v="1"/>
    <s v="games/tabletop games"/>
    <n v="9302.5"/>
    <n v="4.57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3"/>
    <x v="2244"/>
    <x v="2244"/>
    <b v="0"/>
    <n v="290"/>
    <b v="1"/>
    <s v="games/tabletop games"/>
    <n v="3.7702"/>
    <n v="65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x v="2244"/>
    <x v="2245"/>
    <x v="2245"/>
    <b v="0"/>
    <n v="1980"/>
    <b v="1"/>
    <s v="games/tabletop games"/>
    <n v="26.47025"/>
    <n v="53.48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5"/>
    <x v="2246"/>
    <x v="2246"/>
    <b v="0"/>
    <n v="57"/>
    <b v="1"/>
    <s v="games/tabletop games"/>
    <n v="1.0012000000000001"/>
    <n v="43.91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x v="2246"/>
    <x v="2247"/>
    <x v="2247"/>
    <b v="0"/>
    <n v="380"/>
    <b v="1"/>
    <s v="games/tabletop games"/>
    <n v="1.0445405405405406"/>
    <n v="50.85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7"/>
    <x v="2248"/>
    <x v="2248"/>
    <b v="0"/>
    <n v="128"/>
    <b v="1"/>
    <s v="games/tabletop games"/>
    <n v="1.0721428571428571"/>
    <n v="58.63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x v="2248"/>
    <x v="2249"/>
    <x v="2249"/>
    <b v="0"/>
    <n v="180"/>
    <b v="1"/>
    <s v="games/tabletop games"/>
    <n v="1.6877142857142857"/>
    <n v="32.82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49"/>
    <x v="2250"/>
    <x v="2250"/>
    <b v="0"/>
    <n v="571"/>
    <b v="1"/>
    <s v="games/tabletop games"/>
    <n v="9.7511200000000002"/>
    <n v="426.93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x v="2250"/>
    <x v="2251"/>
    <x v="2251"/>
    <b v="0"/>
    <n v="480"/>
    <b v="1"/>
    <s v="games/tabletop games"/>
    <n v="1.3444929411764706"/>
    <n v="23.81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1"/>
    <x v="2252"/>
    <x v="2252"/>
    <b v="0"/>
    <n v="249"/>
    <b v="1"/>
    <s v="games/tabletop games"/>
    <n v="2.722777777777778"/>
    <n v="98.41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x v="2253"/>
    <x v="2253"/>
    <b v="0"/>
    <n v="84"/>
    <b v="1"/>
    <s v="games/tabletop games"/>
    <n v="1.1268750000000001"/>
    <n v="107.32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x v="2253"/>
    <x v="2254"/>
    <x v="2254"/>
    <b v="0"/>
    <n v="197"/>
    <b v="1"/>
    <s v="games/tabletop games"/>
    <n v="4.5979999999999999"/>
    <n v="11.67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x v="2254"/>
    <x v="2255"/>
    <x v="2255"/>
    <b v="0"/>
    <n v="271"/>
    <b v="1"/>
    <s v="games/tabletop games"/>
    <n v="2.8665822784810127"/>
    <n v="41.78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x v="2255"/>
    <x v="2256"/>
    <x v="225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x v="2257"/>
    <x v="2257"/>
    <b v="0"/>
    <n v="169"/>
    <b v="1"/>
    <s v="games/tabletop games"/>
    <n v="6.3613999999999997"/>
    <n v="94.1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x v="2257"/>
    <x v="2258"/>
    <x v="2258"/>
    <b v="0"/>
    <n v="205"/>
    <b v="1"/>
    <s v="games/tabletop games"/>
    <n v="1.4650000000000001"/>
    <n v="15.72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8"/>
    <x v="2259"/>
    <x v="2259"/>
    <b v="0"/>
    <n v="206"/>
    <b v="1"/>
    <s v="games/tabletop games"/>
    <n v="18.670999999999999"/>
    <n v="90.64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59"/>
    <x v="2260"/>
    <x v="2260"/>
    <b v="0"/>
    <n v="84"/>
    <b v="1"/>
    <s v="games/tabletop games"/>
    <n v="3.2692000000000001"/>
    <n v="97.3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x v="2261"/>
    <x v="2261"/>
    <b v="0"/>
    <n v="210"/>
    <b v="1"/>
    <s v="games/tabletop games"/>
    <n v="7.7949999999999999"/>
    <n v="37.119999999999997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x v="2261"/>
    <x v="2262"/>
    <x v="2262"/>
    <b v="0"/>
    <n v="181"/>
    <b v="1"/>
    <s v="games/tabletop games"/>
    <n v="1.5415151515151515"/>
    <n v="28.1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x v="2262"/>
    <x v="2263"/>
    <x v="2263"/>
    <b v="0"/>
    <n v="60"/>
    <b v="1"/>
    <s v="games/tabletop games"/>
    <n v="1.1554666666666666"/>
    <n v="144.4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x v="2264"/>
    <x v="2264"/>
    <b v="0"/>
    <n v="445"/>
    <b v="1"/>
    <s v="games/tabletop games"/>
    <n v="1.8003333333333333"/>
    <n v="24.27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x v="2265"/>
    <x v="2265"/>
    <b v="0"/>
    <n v="17"/>
    <b v="1"/>
    <s v="games/tabletop games"/>
    <n v="2.9849999999999999"/>
    <n v="35.119999999999997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x v="2265"/>
    <x v="2266"/>
    <x v="2266"/>
    <b v="0"/>
    <n v="194"/>
    <b v="1"/>
    <s v="games/tabletop games"/>
    <n v="3.2026666666666666"/>
    <n v="24.76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x v="2267"/>
    <x v="2267"/>
    <b v="0"/>
    <n v="404"/>
    <b v="1"/>
    <s v="games/tabletop games"/>
    <n v="3.80525"/>
    <n v="188.38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x v="2268"/>
    <x v="2268"/>
    <b v="0"/>
    <n v="194"/>
    <b v="1"/>
    <s v="games/tabletop games"/>
    <n v="1.026"/>
    <n v="148.08000000000001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8"/>
    <x v="2269"/>
    <x v="2269"/>
    <b v="0"/>
    <n v="902"/>
    <b v="1"/>
    <s v="games/tabletop games"/>
    <n v="18.016400000000001"/>
    <n v="49.93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69"/>
    <x v="2270"/>
    <x v="2270"/>
    <b v="0"/>
    <n v="1670"/>
    <b v="1"/>
    <s v="games/tabletop games"/>
    <n v="7.2024800000000004"/>
    <n v="107.82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0"/>
    <x v="2271"/>
    <x v="2271"/>
    <b v="0"/>
    <n v="1328"/>
    <b v="1"/>
    <s v="games/tabletop games"/>
    <n v="2.8309000000000002"/>
    <n v="42.63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1"/>
    <x v="2272"/>
    <x v="2272"/>
    <b v="0"/>
    <n v="944"/>
    <b v="1"/>
    <s v="games/tabletop games"/>
    <n v="13.566000000000001"/>
    <n v="14.3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x v="2273"/>
    <x v="2273"/>
    <b v="0"/>
    <n v="147"/>
    <b v="1"/>
    <s v="games/tabletop games"/>
    <n v="2.2035999999999998"/>
    <n v="37.479999999999997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x v="2274"/>
    <x v="2274"/>
    <b v="0"/>
    <n v="99"/>
    <b v="1"/>
    <s v="games/tabletop games"/>
    <n v="1.196"/>
    <n v="30.2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4"/>
    <x v="2275"/>
    <x v="2275"/>
    <b v="0"/>
    <n v="79"/>
    <b v="1"/>
    <s v="games/tabletop games"/>
    <n v="4.0776923076923079"/>
    <n v="33.549999999999997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5"/>
    <x v="2276"/>
    <x v="2276"/>
    <b v="0"/>
    <n v="75"/>
    <b v="1"/>
    <s v="games/tabletop games"/>
    <n v="1.0581826105905425"/>
    <n v="64.7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6"/>
    <x v="2277"/>
    <x v="2277"/>
    <b v="0"/>
    <n v="207"/>
    <b v="1"/>
    <s v="games/tabletop games"/>
    <n v="1.4108235294117648"/>
    <n v="57.93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x v="2277"/>
    <x v="2278"/>
    <x v="2278"/>
    <b v="0"/>
    <n v="102"/>
    <b v="1"/>
    <s v="games/tabletop games"/>
    <n v="2.7069999999999999"/>
    <n v="53.08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8"/>
    <x v="2279"/>
    <x v="2279"/>
    <b v="0"/>
    <n v="32"/>
    <b v="1"/>
    <s v="games/tabletop games"/>
    <n v="1.538"/>
    <n v="48.06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x v="2280"/>
    <x v="2280"/>
    <b v="0"/>
    <n v="480"/>
    <b v="1"/>
    <s v="games/tabletop games"/>
    <n v="4.0357653061224488"/>
    <n v="82.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0"/>
    <x v="2281"/>
    <x v="2281"/>
    <b v="0"/>
    <n v="11"/>
    <b v="1"/>
    <s v="music/rock"/>
    <n v="1.85"/>
    <n v="50.45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x v="2281"/>
    <x v="2282"/>
    <x v="2282"/>
    <b v="0"/>
    <n v="12"/>
    <b v="1"/>
    <s v="music/rock"/>
    <n v="1.8533333333333333"/>
    <n v="115.8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x v="2283"/>
    <x v="2283"/>
    <b v="0"/>
    <n v="48"/>
    <b v="1"/>
    <s v="music/rock"/>
    <n v="1.0085533333333332"/>
    <n v="63.03"/>
    <x v="4"/>
    <x v="11"/>
  </r>
  <r>
    <x v="2284"/>
    <x v="2284"/>
    <s v="The Vinyl Skyway reunite to make a third album. "/>
    <n v="6000"/>
    <n v="6373.27"/>
    <x v="0"/>
    <x v="0"/>
    <s v="USD"/>
    <n v="1299902400"/>
    <x v="2283"/>
    <x v="2284"/>
    <x v="2284"/>
    <b v="0"/>
    <n v="59"/>
    <b v="1"/>
    <s v="music/rock"/>
    <n v="1.0622116666666668"/>
    <n v="108.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x v="2285"/>
    <x v="2285"/>
    <b v="0"/>
    <n v="79"/>
    <b v="1"/>
    <s v="music/rock"/>
    <n v="1.2136666666666667"/>
    <n v="46.09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5"/>
    <x v="2286"/>
    <x v="2286"/>
    <b v="0"/>
    <n v="14"/>
    <b v="1"/>
    <s v="music/rock"/>
    <n v="1.0006666666666666"/>
    <n v="107.2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6"/>
    <x v="2287"/>
    <x v="2287"/>
    <b v="0"/>
    <n v="106"/>
    <b v="1"/>
    <s v="music/rock"/>
    <n v="1.1997755555555556"/>
    <n v="50.9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7"/>
    <x v="2288"/>
    <x v="2288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8"/>
    <x v="2289"/>
    <x v="2289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89"/>
    <x v="2290"/>
    <x v="2290"/>
    <b v="0"/>
    <n v="29"/>
    <b v="1"/>
    <s v="music/rock"/>
    <n v="1.0406666666666666"/>
    <n v="53.83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x v="2291"/>
    <x v="2291"/>
    <b v="0"/>
    <n v="43"/>
    <b v="1"/>
    <s v="music/rock"/>
    <n v="1.728"/>
    <n v="100.47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x v="2292"/>
    <x v="2292"/>
    <b v="0"/>
    <n v="46"/>
    <b v="1"/>
    <s v="music/rock"/>
    <n v="1.072505"/>
    <n v="46.63"/>
    <x v="4"/>
    <x v="11"/>
  </r>
  <r>
    <x v="2293"/>
    <x v="2293"/>
    <s v="Donate here to be a part of the upcoming album. Every little bit helps!"/>
    <n v="850"/>
    <n v="920"/>
    <x v="0"/>
    <x v="0"/>
    <s v="USD"/>
    <n v="1348545540"/>
    <x v="2292"/>
    <x v="2293"/>
    <x v="2293"/>
    <b v="0"/>
    <n v="27"/>
    <b v="1"/>
    <s v="music/rock"/>
    <n v="1.0823529411764705"/>
    <n v="34.07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x v="2294"/>
    <x v="2294"/>
    <b v="0"/>
    <n v="112"/>
    <b v="1"/>
    <s v="music/rock"/>
    <n v="1.4608079999999999"/>
    <n v="65.209999999999994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4"/>
    <x v="2295"/>
    <x v="2295"/>
    <b v="0"/>
    <n v="34"/>
    <b v="1"/>
    <s v="music/rock"/>
    <n v="1.2524999999999999"/>
    <n v="44.21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x v="2295"/>
    <x v="2296"/>
    <x v="2296"/>
    <b v="0"/>
    <n v="145"/>
    <b v="1"/>
    <s v="music/rock"/>
    <n v="1.4907142857142857"/>
    <n v="71.9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x v="2296"/>
    <x v="2297"/>
    <x v="2297"/>
    <b v="0"/>
    <n v="19"/>
    <b v="1"/>
    <s v="music/rock"/>
    <n v="1.006"/>
    <n v="52.95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x v="2297"/>
    <x v="2298"/>
    <x v="2298"/>
    <b v="0"/>
    <n v="288"/>
    <b v="1"/>
    <s v="music/rock"/>
    <n v="1.0507333333333333"/>
    <n v="109.45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x v="2298"/>
    <x v="2299"/>
    <x v="2299"/>
    <b v="0"/>
    <n v="14"/>
    <b v="1"/>
    <s v="music/rock"/>
    <n v="3.5016666666666665"/>
    <n v="75.040000000000006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299"/>
    <x v="2300"/>
    <x v="2300"/>
    <b v="0"/>
    <n v="7"/>
    <b v="1"/>
    <s v="music/rock"/>
    <n v="1.0125"/>
    <n v="115.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x v="2300"/>
    <x v="2301"/>
    <x v="2301"/>
    <b v="1"/>
    <n v="211"/>
    <b v="1"/>
    <s v="music/indie rock"/>
    <n v="1.336044"/>
    <n v="31.6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x v="2302"/>
    <x v="2302"/>
    <b v="1"/>
    <n v="85"/>
    <b v="1"/>
    <s v="music/indie rock"/>
    <n v="1.7065217391304348"/>
    <n v="46.18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x v="2303"/>
    <x v="2303"/>
    <b v="1"/>
    <n v="103"/>
    <b v="1"/>
    <s v="music/indie rock"/>
    <n v="1.0935829457364341"/>
    <n v="68.48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1254"/>
    <x v="2304"/>
    <x v="2304"/>
    <b v="1"/>
    <n v="113"/>
    <b v="1"/>
    <s v="music/indie rock"/>
    <n v="1.0070033333333335"/>
    <n v="53.47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x v="2305"/>
    <x v="2305"/>
    <b v="1"/>
    <n v="167"/>
    <b v="1"/>
    <s v="music/indie rock"/>
    <n v="1.0122777777777778"/>
    <n v="109.11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4"/>
    <x v="2306"/>
    <x v="2306"/>
    <b v="1"/>
    <n v="73"/>
    <b v="1"/>
    <s v="music/indie rock"/>
    <n v="1.0675857142857144"/>
    <n v="51.19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x v="2307"/>
    <x v="2307"/>
    <b v="1"/>
    <n v="75"/>
    <b v="1"/>
    <s v="music/indie rock"/>
    <n v="1.0665777537961894"/>
    <n v="27.94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x v="2308"/>
    <x v="2308"/>
    <b v="1"/>
    <n v="614"/>
    <b v="1"/>
    <s v="music/indie rock"/>
    <n v="1.0130622"/>
    <n v="82.5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x v="2307"/>
    <x v="2309"/>
    <x v="2309"/>
    <b v="1"/>
    <n v="107"/>
    <b v="1"/>
    <s v="music/indie rock"/>
    <n v="1.0667450000000001"/>
    <n v="59.82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x v="2310"/>
    <x v="2310"/>
    <b v="1"/>
    <n v="1224"/>
    <b v="1"/>
    <s v="music/indie rock"/>
    <n v="4.288397837837838"/>
    <n v="64.819999999999993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x v="2309"/>
    <x v="2311"/>
    <x v="2311"/>
    <b v="1"/>
    <n v="104"/>
    <b v="1"/>
    <s v="music/indie rock"/>
    <n v="1.0411111111111111"/>
    <n v="90.1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x v="2310"/>
    <x v="2312"/>
    <x v="2312"/>
    <b v="1"/>
    <n v="79"/>
    <b v="1"/>
    <s v="music/indie rock"/>
    <n v="1.0786666666666667"/>
    <n v="40.96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x v="2311"/>
    <x v="2313"/>
    <x v="2313"/>
    <b v="1"/>
    <n v="157"/>
    <b v="1"/>
    <s v="music/indie rock"/>
    <n v="1.7584040000000001"/>
    <n v="56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x v="2314"/>
    <x v="2314"/>
    <b v="1"/>
    <n v="50"/>
    <b v="1"/>
    <s v="music/indie rock"/>
    <n v="1.5697000000000001"/>
    <n v="37.67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x v="2313"/>
    <x v="2315"/>
    <x v="2315"/>
    <b v="1"/>
    <n v="64"/>
    <b v="1"/>
    <s v="music/indie rock"/>
    <n v="1.026"/>
    <n v="40.08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x v="2316"/>
    <x v="2316"/>
    <b v="1"/>
    <n v="200"/>
    <b v="1"/>
    <s v="music/indie rock"/>
    <n v="1.0404266666666666"/>
    <n v="78.03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5"/>
    <x v="2317"/>
    <x v="2317"/>
    <b v="1"/>
    <n v="22"/>
    <b v="1"/>
    <s v="music/indie rock"/>
    <n v="1.04"/>
    <n v="18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x v="2318"/>
    <x v="2318"/>
    <b v="1"/>
    <n v="163"/>
    <b v="1"/>
    <s v="music/indie rock"/>
    <n v="1.2105999999999999"/>
    <n v="37.130000000000003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7"/>
    <x v="2319"/>
    <x v="2319"/>
    <b v="1"/>
    <n v="77"/>
    <b v="1"/>
    <s v="music/indie rock"/>
    <n v="1.077"/>
    <n v="41.96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x v="2320"/>
    <x v="2320"/>
    <b v="1"/>
    <n v="89"/>
    <b v="1"/>
    <s v="music/indie rock"/>
    <n v="1.0866"/>
    <n v="61.04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19"/>
    <x v="2321"/>
    <x v="2321"/>
    <b v="0"/>
    <n v="64"/>
    <b v="0"/>
    <s v="food/small batch"/>
    <n v="0.39120962394619685"/>
    <n v="64.53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x v="2320"/>
    <x v="2322"/>
    <x v="2322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x v="2321"/>
    <x v="2323"/>
    <x v="2323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x v="2322"/>
    <x v="2324"/>
    <x v="2324"/>
    <b v="0"/>
    <n v="61"/>
    <b v="0"/>
    <s v="food/small batch"/>
    <n v="0.20733333333333334"/>
    <n v="25.49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3"/>
    <x v="2325"/>
    <x v="2325"/>
    <b v="0"/>
    <n v="7"/>
    <b v="0"/>
    <s v="food/small batch"/>
    <n v="0.08"/>
    <n v="11.43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x v="2326"/>
    <x v="2326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x v="2325"/>
    <x v="2327"/>
    <x v="2327"/>
    <b v="1"/>
    <n v="3355"/>
    <b v="1"/>
    <s v="food/small batch"/>
    <n v="5.2609431428571432"/>
    <n v="54.88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x v="2328"/>
    <x v="2328"/>
    <b v="1"/>
    <n v="537"/>
    <b v="1"/>
    <s v="food/small batch"/>
    <n v="2.5445000000000002"/>
    <n v="47.38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7"/>
    <x v="2329"/>
    <x v="2329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x v="2330"/>
    <x v="2330"/>
    <b v="1"/>
    <n v="163"/>
    <b v="1"/>
    <s v="food/small batch"/>
    <n v="1.0242285714285715"/>
    <n v="219.93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x v="2329"/>
    <x v="2331"/>
    <x v="2331"/>
    <b v="1"/>
    <n v="283"/>
    <b v="1"/>
    <s v="food/small batch"/>
    <n v="1.4431375"/>
    <n v="40.799999999999997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x v="2332"/>
    <x v="2332"/>
    <b v="1"/>
    <n v="352"/>
    <b v="1"/>
    <s v="food/small batch"/>
    <n v="1.06308"/>
    <n v="75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1"/>
    <x v="2333"/>
    <x v="2333"/>
    <b v="1"/>
    <n v="94"/>
    <b v="1"/>
    <s v="food/small batch"/>
    <n v="2.1216666666666666"/>
    <n v="13.54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x v="2332"/>
    <x v="2334"/>
    <x v="2334"/>
    <b v="1"/>
    <n v="67"/>
    <b v="1"/>
    <s v="food/small batch"/>
    <n v="1.0195000000000001"/>
    <n v="60.87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3"/>
    <x v="2335"/>
    <x v="2335"/>
    <b v="1"/>
    <n v="221"/>
    <b v="1"/>
    <s v="food/small batch"/>
    <n v="1.0227200000000001"/>
    <n v="115.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x v="2336"/>
    <x v="2336"/>
    <b v="1"/>
    <n v="2165"/>
    <b v="1"/>
    <s v="food/small batch"/>
    <n v="5.2073254999999996"/>
    <n v="48.1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x v="2335"/>
    <x v="2337"/>
    <x v="2337"/>
    <b v="1"/>
    <n v="179"/>
    <b v="1"/>
    <s v="food/small batch"/>
    <n v="1.1065833333333333"/>
    <n v="74.180000000000007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x v="2338"/>
    <x v="2338"/>
    <b v="1"/>
    <n v="123"/>
    <b v="1"/>
    <s v="food/small batch"/>
    <n v="1.0114333333333334"/>
    <n v="123.3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7"/>
    <x v="2339"/>
    <x v="2339"/>
    <b v="1"/>
    <n v="1104"/>
    <b v="1"/>
    <s v="food/small batch"/>
    <n v="2.9420799999999998"/>
    <n v="66.62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x v="2338"/>
    <x v="2340"/>
    <x v="2340"/>
    <b v="1"/>
    <n v="403"/>
    <b v="1"/>
    <s v="food/small batch"/>
    <n v="1.0577749999999999"/>
    <n v="104.99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x v="2339"/>
    <x v="2341"/>
    <x v="2341"/>
    <b v="0"/>
    <n v="0"/>
    <b v="0"/>
    <s v="technology/web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0"/>
    <x v="2342"/>
    <x v="2342"/>
    <b v="0"/>
    <n v="0"/>
    <b v="0"/>
    <s v="technology/web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1"/>
    <x v="2343"/>
    <x v="2343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x v="2344"/>
    <x v="2344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3"/>
    <x v="2345"/>
    <x v="2345"/>
    <b v="0"/>
    <n v="0"/>
    <b v="0"/>
    <s v="technology/web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x v="2344"/>
    <x v="2346"/>
    <x v="2346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x v="2345"/>
    <x v="2347"/>
    <x v="2347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6"/>
    <x v="2348"/>
    <x v="234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7"/>
    <x v="2349"/>
    <x v="2349"/>
    <b v="0"/>
    <n v="0"/>
    <b v="0"/>
    <s v="technology/web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x v="2348"/>
    <x v="2350"/>
    <x v="2350"/>
    <b v="0"/>
    <n v="0"/>
    <b v="0"/>
    <s v="technology/web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x v="2349"/>
    <x v="2351"/>
    <x v="2351"/>
    <b v="0"/>
    <n v="7"/>
    <b v="0"/>
    <s v="technology/web"/>
    <n v="5.7142857142857143E-3"/>
    <n v="15.43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0"/>
    <x v="2352"/>
    <x v="2352"/>
    <b v="0"/>
    <n v="0"/>
    <b v="0"/>
    <s v="technology/web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1"/>
    <x v="2353"/>
    <x v="2353"/>
    <b v="0"/>
    <n v="0"/>
    <b v="0"/>
    <s v="technology/web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x v="2352"/>
    <x v="2354"/>
    <x v="2354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3"/>
    <x v="2355"/>
    <x v="2355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x v="2354"/>
    <x v="2356"/>
    <x v="2356"/>
    <b v="0"/>
    <n v="0"/>
    <b v="0"/>
    <s v="technology/web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x v="2355"/>
    <x v="2357"/>
    <x v="2357"/>
    <b v="0"/>
    <n v="0"/>
    <b v="0"/>
    <s v="technology/web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x v="2356"/>
    <x v="2358"/>
    <x v="2358"/>
    <b v="0"/>
    <n v="0"/>
    <b v="0"/>
    <s v="technology/web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7"/>
    <x v="2359"/>
    <x v="2359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x v="2358"/>
    <x v="2360"/>
    <x v="236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59"/>
    <x v="2361"/>
    <x v="2361"/>
    <b v="0"/>
    <n v="0"/>
    <b v="0"/>
    <s v="technology/web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x v="2360"/>
    <x v="2362"/>
    <x v="2362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x v="2363"/>
    <x v="2363"/>
    <b v="0"/>
    <n v="0"/>
    <b v="0"/>
    <s v="technology/web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x v="2362"/>
    <x v="2364"/>
    <x v="2364"/>
    <b v="0"/>
    <n v="0"/>
    <b v="0"/>
    <s v="technology/web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3"/>
    <x v="2365"/>
    <x v="2365"/>
    <b v="0"/>
    <n v="0"/>
    <b v="0"/>
    <s v="technology/web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4"/>
    <x v="2366"/>
    <x v="2366"/>
    <b v="0"/>
    <n v="27"/>
    <b v="0"/>
    <s v="technology/web"/>
    <n v="0.1052"/>
    <n v="97.41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5"/>
    <x v="2367"/>
    <x v="2367"/>
    <b v="0"/>
    <n v="14"/>
    <b v="0"/>
    <s v="technology/web"/>
    <n v="1.34E-2"/>
    <n v="47.86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6"/>
    <x v="2368"/>
    <x v="2368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x v="2369"/>
    <x v="2369"/>
    <b v="0"/>
    <n v="0"/>
    <b v="0"/>
    <s v="technology/web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68"/>
    <x v="2370"/>
    <x v="2370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x v="2371"/>
    <x v="2371"/>
    <b v="0"/>
    <n v="0"/>
    <b v="0"/>
    <s v="technology/web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x v="2372"/>
    <x v="2372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x v="2371"/>
    <x v="2373"/>
    <x v="2373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2"/>
    <x v="2374"/>
    <x v="2374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x v="2375"/>
    <x v="2375"/>
    <b v="0"/>
    <n v="0"/>
    <b v="0"/>
    <s v="technology/web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x v="2374"/>
    <x v="2376"/>
    <x v="2376"/>
    <b v="0"/>
    <n v="4"/>
    <b v="0"/>
    <s v="technology/web"/>
    <n v="0.10877666666666666"/>
    <n v="81.58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5"/>
    <x v="2377"/>
    <x v="2377"/>
    <b v="0"/>
    <n v="0"/>
    <b v="0"/>
    <s v="technology/web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x v="2376"/>
    <x v="2378"/>
    <x v="2378"/>
    <b v="0"/>
    <n v="0"/>
    <b v="0"/>
    <s v="technology/web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x v="2377"/>
    <x v="2379"/>
    <x v="2379"/>
    <b v="0"/>
    <n v="0"/>
    <b v="0"/>
    <s v="technology/web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78"/>
    <x v="2380"/>
    <x v="2380"/>
    <b v="0"/>
    <n v="3"/>
    <b v="0"/>
    <s v="technology/web"/>
    <n v="3.6666666666666666E-3"/>
    <n v="18.329999999999998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x v="2379"/>
    <x v="2381"/>
    <x v="2381"/>
    <b v="0"/>
    <n v="7"/>
    <b v="0"/>
    <s v="technology/web"/>
    <n v="1.8193398957730169E-2"/>
    <n v="224.43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0"/>
    <x v="2382"/>
    <x v="2382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x v="2383"/>
    <x v="2383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x v="2384"/>
    <x v="2384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3"/>
    <x v="2385"/>
    <x v="2385"/>
    <b v="0"/>
    <n v="7"/>
    <b v="0"/>
    <s v="technology/web"/>
    <n v="1.2123076923076924E-2"/>
    <n v="112.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x v="2384"/>
    <x v="2386"/>
    <x v="2386"/>
    <b v="0"/>
    <n v="0"/>
    <b v="0"/>
    <s v="technology/web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x v="2387"/>
    <x v="2387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x v="2388"/>
    <x v="2388"/>
    <b v="0"/>
    <n v="8"/>
    <b v="0"/>
    <s v="technology/web"/>
    <n v="1.2513513513513513E-2"/>
    <n v="57.88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x v="2389"/>
    <x v="2389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x v="2390"/>
    <x v="2390"/>
    <b v="0"/>
    <n v="0"/>
    <b v="0"/>
    <s v="technology/web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x v="2389"/>
    <x v="2391"/>
    <x v="2391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0"/>
    <x v="2392"/>
    <x v="2392"/>
    <b v="0"/>
    <n v="0"/>
    <b v="0"/>
    <s v="technology/web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1"/>
    <x v="2393"/>
    <x v="2393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x v="2394"/>
    <x v="2394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x v="2393"/>
    <x v="2395"/>
    <x v="2395"/>
    <b v="0"/>
    <n v="0"/>
    <b v="0"/>
    <s v="technology/web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x v="2396"/>
    <x v="2396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x v="2397"/>
    <x v="2397"/>
    <b v="0"/>
    <n v="0"/>
    <b v="0"/>
    <s v="technology/web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6"/>
    <x v="2398"/>
    <x v="2398"/>
    <b v="0"/>
    <n v="0"/>
    <b v="0"/>
    <s v="technology/web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7"/>
    <x v="2399"/>
    <x v="2399"/>
    <b v="0"/>
    <n v="0"/>
    <b v="0"/>
    <s v="technology/web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x v="2400"/>
    <x v="2400"/>
    <b v="0"/>
    <n v="0"/>
    <b v="0"/>
    <s v="technology/web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x v="2401"/>
    <x v="2401"/>
    <b v="0"/>
    <n v="9"/>
    <b v="0"/>
    <s v="food/food trucks"/>
    <n v="7.1785714285714283E-3"/>
    <n v="22.33"/>
    <x v="7"/>
    <x v="19"/>
  </r>
  <r>
    <x v="2402"/>
    <x v="2402"/>
    <s v="Small town, delicious treats, and a mobile truck"/>
    <n v="12000"/>
    <n v="52"/>
    <x v="2"/>
    <x v="0"/>
    <s v="USD"/>
    <n v="1431533931"/>
    <x v="2400"/>
    <x v="2402"/>
    <x v="2402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1"/>
    <x v="2403"/>
    <x v="2403"/>
    <b v="0"/>
    <n v="12"/>
    <b v="0"/>
    <s v="food/food trucks"/>
    <n v="0.16833333333333333"/>
    <n v="16.829999999999998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2"/>
    <x v="2404"/>
    <x v="2404"/>
    <b v="0"/>
    <n v="0"/>
    <b v="0"/>
    <s v="food/food trucks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x v="2403"/>
    <x v="2405"/>
    <x v="240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x v="2406"/>
    <x v="2406"/>
    <b v="0"/>
    <n v="16"/>
    <b v="0"/>
    <s v="food/food trucks"/>
    <n v="0.41384615384615386"/>
    <n v="84.06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5"/>
    <x v="2407"/>
    <x v="2407"/>
    <b v="0"/>
    <n v="33"/>
    <b v="0"/>
    <s v="food/food trucks"/>
    <n v="0.25259090909090909"/>
    <n v="168.39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x v="2406"/>
    <x v="2408"/>
    <x v="2408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x v="2407"/>
    <x v="2409"/>
    <x v="2409"/>
    <b v="0"/>
    <n v="6"/>
    <b v="0"/>
    <s v="food/food trucks"/>
    <n v="1.84E-2"/>
    <n v="76.67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08"/>
    <x v="2410"/>
    <x v="2410"/>
    <b v="0"/>
    <n v="0"/>
    <b v="0"/>
    <s v="food/food trucks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x v="2411"/>
    <x v="2411"/>
    <b v="0"/>
    <n v="3"/>
    <b v="0"/>
    <s v="food/food trucks"/>
    <n v="6.0400000000000002E-3"/>
    <n v="50.33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x v="2412"/>
    <x v="2412"/>
    <b v="0"/>
    <n v="0"/>
    <b v="0"/>
    <s v="food/food trucks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x v="2411"/>
    <x v="2413"/>
    <x v="2413"/>
    <b v="0"/>
    <n v="3"/>
    <b v="0"/>
    <s v="food/food trucks"/>
    <n v="8.3333333333333332E-3"/>
    <n v="8.33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2"/>
    <x v="2414"/>
    <x v="2414"/>
    <b v="0"/>
    <n v="13"/>
    <b v="0"/>
    <s v="food/food trucks"/>
    <n v="3.0666666666666665E-2"/>
    <n v="35.380000000000003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x v="2413"/>
    <x v="2415"/>
    <x v="2415"/>
    <b v="0"/>
    <n v="6"/>
    <b v="0"/>
    <s v="food/food trucks"/>
    <n v="5.5833333333333334E-3"/>
    <n v="55.8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x v="2416"/>
    <x v="2416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x v="2417"/>
    <x v="2417"/>
    <b v="0"/>
    <n v="0"/>
    <b v="0"/>
    <s v="food/food trucks"/>
    <n v="0"/>
    <n v="0"/>
    <x v="7"/>
    <x v="19"/>
  </r>
  <r>
    <x v="2418"/>
    <x v="2418"/>
    <s v="I want to start my food truck business."/>
    <n v="25000"/>
    <n v="5"/>
    <x v="2"/>
    <x v="0"/>
    <s v="USD"/>
    <n v="1427225644"/>
    <x v="2416"/>
    <x v="2418"/>
    <x v="2418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x v="2419"/>
    <x v="2419"/>
    <b v="0"/>
    <n v="0"/>
    <b v="0"/>
    <s v="food/food trucks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x v="2418"/>
    <x v="2420"/>
    <x v="2420"/>
    <b v="0"/>
    <n v="36"/>
    <b v="0"/>
    <s v="food/food trucks"/>
    <n v="0.14825133372851215"/>
    <n v="69.47"/>
    <x v="7"/>
    <x v="19"/>
  </r>
  <r>
    <x v="2421"/>
    <x v="2421"/>
    <s v="help me start Merrill's first hot dog cart in this empty lot"/>
    <n v="6000"/>
    <n v="1"/>
    <x v="2"/>
    <x v="0"/>
    <s v="USD"/>
    <n v="1424536196"/>
    <x v="2419"/>
    <x v="2421"/>
    <x v="2421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x v="2420"/>
    <x v="2422"/>
    <x v="2422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x v="2421"/>
    <x v="2423"/>
    <x v="2423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x v="2422"/>
    <x v="2424"/>
    <x v="2424"/>
    <b v="0"/>
    <n v="9"/>
    <b v="0"/>
    <s v="food/food trucks"/>
    <n v="1.24E-2"/>
    <n v="34.44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3"/>
    <x v="2425"/>
    <x v="2425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4"/>
    <x v="2426"/>
    <x v="2426"/>
    <b v="0"/>
    <n v="0"/>
    <b v="0"/>
    <s v="food/food trucks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x v="2425"/>
    <x v="2427"/>
    <x v="2427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x v="2426"/>
    <x v="2428"/>
    <x v="2428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x v="2429"/>
    <x v="2429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x v="2430"/>
    <x v="2430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x v="2429"/>
    <x v="2431"/>
    <x v="2431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x v="2430"/>
    <x v="2432"/>
    <x v="2432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x v="2433"/>
    <x v="2433"/>
    <b v="0"/>
    <n v="0"/>
    <b v="0"/>
    <s v="food/food trucks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2"/>
    <x v="2434"/>
    <x v="243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x v="2435"/>
    <x v="2435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x v="2436"/>
    <x v="2436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x v="2435"/>
    <x v="2437"/>
    <x v="2437"/>
    <b v="0"/>
    <n v="0"/>
    <b v="0"/>
    <s v="food/food trucks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6"/>
    <x v="2438"/>
    <x v="2438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x v="2439"/>
    <x v="2439"/>
    <b v="0"/>
    <n v="0"/>
    <b v="0"/>
    <s v="food/food trucks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x v="2438"/>
    <x v="2440"/>
    <x v="2440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x v="2439"/>
    <x v="2441"/>
    <x v="2441"/>
    <b v="0"/>
    <n v="109"/>
    <b v="1"/>
    <s v="food/small batch"/>
    <n v="1.0788"/>
    <n v="74.23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x v="2440"/>
    <x v="2442"/>
    <x v="2442"/>
    <b v="0"/>
    <n v="372"/>
    <b v="1"/>
    <s v="food/small batch"/>
    <n v="1.2594166666666666"/>
    <n v="81.25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x v="2443"/>
    <x v="2443"/>
    <b v="0"/>
    <n v="311"/>
    <b v="1"/>
    <s v="food/small batch"/>
    <n v="2.0251494999999999"/>
    <n v="130.22999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x v="2444"/>
    <x v="2444"/>
    <b v="0"/>
    <n v="61"/>
    <b v="1"/>
    <s v="food/small batch"/>
    <n v="1.0860000000000001"/>
    <n v="53.4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x v="2445"/>
    <x v="2445"/>
    <b v="0"/>
    <n v="115"/>
    <b v="1"/>
    <s v="food/small batch"/>
    <n v="1.728"/>
    <n v="75.1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x v="2446"/>
    <x v="2446"/>
    <b v="0"/>
    <n v="111"/>
    <b v="1"/>
    <s v="food/small batch"/>
    <n v="1.6798"/>
    <n v="75.67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x v="2447"/>
    <x v="2447"/>
    <b v="0"/>
    <n v="337"/>
    <b v="1"/>
    <s v="food/small batch"/>
    <n v="4.2720000000000002"/>
    <n v="31.69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6"/>
    <x v="2448"/>
    <x v="2448"/>
    <b v="0"/>
    <n v="9"/>
    <b v="1"/>
    <s v="food/small batch"/>
    <n v="1.075"/>
    <n v="47.78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7"/>
    <x v="2449"/>
    <x v="2449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x v="2450"/>
    <x v="2450"/>
    <b v="0"/>
    <n v="102"/>
    <b v="1"/>
    <s v="food/small batch"/>
    <n v="1.0153353333333335"/>
    <n v="149.31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49"/>
    <x v="2451"/>
    <x v="2451"/>
    <b v="0"/>
    <n v="186"/>
    <b v="1"/>
    <s v="food/small batch"/>
    <n v="1.1545000000000001"/>
    <n v="62.07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x v="2452"/>
    <x v="2452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1"/>
    <x v="2453"/>
    <x v="2453"/>
    <b v="0"/>
    <n v="67"/>
    <b v="1"/>
    <s v="food/small batch"/>
    <n v="1.5469999999999999"/>
    <n v="69.27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2"/>
    <x v="2454"/>
    <x v="2454"/>
    <b v="0"/>
    <n v="130"/>
    <b v="1"/>
    <s v="food/small batch"/>
    <n v="1.0084571428571429"/>
    <n v="271.5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x v="2453"/>
    <x v="2455"/>
    <x v="2455"/>
    <b v="0"/>
    <n v="16"/>
    <b v="1"/>
    <s v="food/small batch"/>
    <n v="1.82"/>
    <n v="34.130000000000003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4"/>
    <x v="2456"/>
    <x v="2456"/>
    <b v="0"/>
    <n v="67"/>
    <b v="1"/>
    <s v="food/small batch"/>
    <n v="1.8086666666666666"/>
    <n v="40.49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x v="2455"/>
    <x v="2457"/>
    <x v="2457"/>
    <b v="0"/>
    <n v="124"/>
    <b v="1"/>
    <s v="food/small batch"/>
    <n v="1.0230434782608695"/>
    <n v="189.76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x v="2458"/>
    <x v="2458"/>
    <b v="0"/>
    <n v="80"/>
    <b v="1"/>
    <s v="food/small batch"/>
    <n v="1.1017999999999999"/>
    <n v="68.86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x v="2459"/>
    <x v="2459"/>
    <b v="0"/>
    <n v="282"/>
    <b v="1"/>
    <s v="food/small batch"/>
    <n v="1.0225"/>
    <n v="108.78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58"/>
    <x v="2460"/>
    <x v="2460"/>
    <b v="0"/>
    <n v="68"/>
    <b v="1"/>
    <s v="food/small batch"/>
    <n v="1.0078823529411765"/>
    <n v="125.99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x v="2461"/>
    <x v="2461"/>
    <b v="0"/>
    <n v="86"/>
    <b v="1"/>
    <s v="music/indie rock"/>
    <n v="1.038"/>
    <n v="90.52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x v="2462"/>
    <x v="2462"/>
    <b v="0"/>
    <n v="115"/>
    <b v="1"/>
    <s v="music/indie rock"/>
    <n v="1.1070833333333334"/>
    <n v="28.88"/>
    <x v="4"/>
    <x v="14"/>
  </r>
  <r>
    <x v="2463"/>
    <x v="2463"/>
    <s v="Emma Ate The Lion's debut full length album"/>
    <n v="2000"/>
    <n v="2325"/>
    <x v="0"/>
    <x v="0"/>
    <s v="USD"/>
    <n v="1366138800"/>
    <x v="2460"/>
    <x v="2463"/>
    <x v="2463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x v="2461"/>
    <x v="2464"/>
    <x v="2464"/>
    <b v="0"/>
    <n v="43"/>
    <b v="1"/>
    <s v="music/indie rock"/>
    <n v="1.111"/>
    <n v="51.67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x v="2462"/>
    <x v="2465"/>
    <x v="2465"/>
    <b v="0"/>
    <n v="48"/>
    <b v="1"/>
    <s v="music/indie rock"/>
    <n v="1.8014285714285714"/>
    <n v="26.27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3"/>
    <x v="2466"/>
    <x v="2466"/>
    <b v="0"/>
    <n v="52"/>
    <b v="1"/>
    <s v="music/indie rock"/>
    <n v="1"/>
    <n v="48.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x v="2464"/>
    <x v="2467"/>
    <x v="2467"/>
    <b v="0"/>
    <n v="43"/>
    <b v="1"/>
    <s v="music/indie rock"/>
    <n v="1.1850000000000001"/>
    <n v="27.56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x v="2465"/>
    <x v="2468"/>
    <x v="2468"/>
    <b v="0"/>
    <n v="58"/>
    <b v="1"/>
    <s v="music/indie rock"/>
    <n v="1.0721700000000001"/>
    <n v="36.9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x v="2469"/>
    <x v="2469"/>
    <b v="0"/>
    <n v="47"/>
    <b v="1"/>
    <s v="music/indie rock"/>
    <n v="1.1366666666666667"/>
    <n v="29.02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67"/>
    <x v="2470"/>
    <x v="2470"/>
    <b v="0"/>
    <n v="36"/>
    <b v="1"/>
    <s v="music/indie rock"/>
    <n v="1.0316400000000001"/>
    <n v="28.66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x v="2471"/>
    <x v="2471"/>
    <b v="0"/>
    <n v="17"/>
    <b v="1"/>
    <s v="music/indie rock"/>
    <n v="1.28"/>
    <n v="37.6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x v="2472"/>
    <x v="2472"/>
    <b v="0"/>
    <n v="104"/>
    <b v="1"/>
    <s v="music/indie rock"/>
    <n v="1.3576026666666667"/>
    <n v="97.9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0"/>
    <x v="2473"/>
    <x v="2473"/>
    <b v="0"/>
    <n v="47"/>
    <b v="1"/>
    <s v="music/indie rock"/>
    <n v="1"/>
    <n v="42.5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x v="2474"/>
    <x v="2474"/>
    <b v="0"/>
    <n v="38"/>
    <b v="1"/>
    <s v="music/indie rock"/>
    <n v="1.0000360000000001"/>
    <n v="131.5800000000000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x v="2472"/>
    <x v="2475"/>
    <x v="2475"/>
    <b v="0"/>
    <n v="81"/>
    <b v="1"/>
    <s v="music/indie rock"/>
    <n v="1.0471999999999999"/>
    <n v="32.32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x v="2473"/>
    <x v="2476"/>
    <x v="2476"/>
    <b v="0"/>
    <n v="55"/>
    <b v="1"/>
    <s v="music/indie rock"/>
    <n v="1.050225"/>
    <n v="61.1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x v="2474"/>
    <x v="2477"/>
    <x v="2477"/>
    <b v="0"/>
    <n v="41"/>
    <b v="1"/>
    <s v="music/indie rock"/>
    <n v="1.7133333333333334"/>
    <n v="31.34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x v="2478"/>
    <x v="2478"/>
    <b v="0"/>
    <n v="79"/>
    <b v="1"/>
    <s v="music/indie rock"/>
    <n v="1.2749999999999999"/>
    <n v="129.11000000000001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x v="2476"/>
    <x v="2479"/>
    <x v="2479"/>
    <b v="0"/>
    <n v="16"/>
    <b v="1"/>
    <s v="music/indie rock"/>
    <n v="1.3344333333333334"/>
    <n v="25.02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x v="2480"/>
    <x v="2480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x v="2481"/>
    <x v="2481"/>
    <b v="0"/>
    <n v="95"/>
    <b v="1"/>
    <s v="music/indie rock"/>
    <n v="1.1291099999999998"/>
    <n v="47.5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x v="2482"/>
    <x v="2482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x v="2480"/>
    <x v="2483"/>
    <x v="2483"/>
    <b v="0"/>
    <n v="19"/>
    <b v="1"/>
    <s v="music/indie rock"/>
    <n v="1.1372727272727272"/>
    <n v="65.8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x v="2484"/>
    <x v="2484"/>
    <b v="0"/>
    <n v="90"/>
    <b v="1"/>
    <s v="music/indie rock"/>
    <n v="1.1931742857142855"/>
    <n v="46.4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2"/>
    <x v="2485"/>
    <x v="2485"/>
    <b v="0"/>
    <n v="41"/>
    <b v="1"/>
    <s v="music/indie rock"/>
    <n v="1.0325"/>
    <n v="50.3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x v="2486"/>
    <x v="2486"/>
    <b v="0"/>
    <n v="30"/>
    <b v="1"/>
    <s v="music/indie rock"/>
    <n v="2.6566666666666667"/>
    <n v="26.57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x v="2484"/>
    <x v="2487"/>
    <x v="2487"/>
    <b v="0"/>
    <n v="38"/>
    <b v="1"/>
    <s v="music/indie rock"/>
    <n v="1.0005066666666667"/>
    <n v="39.49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x v="2488"/>
    <x v="2488"/>
    <b v="0"/>
    <n v="65"/>
    <b v="1"/>
    <s v="music/indie rock"/>
    <n v="1.0669999999999999"/>
    <n v="49.2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x v="2489"/>
    <x v="248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87"/>
    <x v="2490"/>
    <x v="2490"/>
    <b v="0"/>
    <n v="16"/>
    <b v="1"/>
    <s v="music/indie rock"/>
    <n v="1.214"/>
    <n v="37.94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x v="2491"/>
    <x v="2491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x v="2489"/>
    <x v="2492"/>
    <x v="2492"/>
    <b v="0"/>
    <n v="27"/>
    <b v="1"/>
    <s v="music/indie rock"/>
    <n v="1.25"/>
    <n v="27.78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x v="2493"/>
    <x v="2493"/>
    <b v="0"/>
    <n v="259"/>
    <b v="1"/>
    <s v="music/indie rock"/>
    <n v="1.2869999999999999"/>
    <n v="99.38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1"/>
    <x v="2494"/>
    <x v="2494"/>
    <b v="0"/>
    <n v="39"/>
    <b v="1"/>
    <s v="music/indie rock"/>
    <n v="1.0100533333333332"/>
    <n v="38.85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x v="2495"/>
    <x v="2495"/>
    <b v="0"/>
    <n v="42"/>
    <b v="1"/>
    <s v="music/indie rock"/>
    <n v="1.2753666666666665"/>
    <n v="45.55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x v="2493"/>
    <x v="2496"/>
    <x v="2496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x v="2497"/>
    <x v="2497"/>
    <b v="0"/>
    <n v="56"/>
    <b v="1"/>
    <s v="music/indie rock"/>
    <n v="1.127715"/>
    <n v="80.55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5"/>
    <x v="2498"/>
    <x v="2498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6"/>
    <x v="2499"/>
    <x v="2499"/>
    <b v="0"/>
    <n v="170"/>
    <b v="1"/>
    <s v="music/indie rock"/>
    <n v="2.0262500000000001"/>
    <n v="47.68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497"/>
    <x v="2500"/>
    <x v="2500"/>
    <b v="0"/>
    <n v="29"/>
    <b v="1"/>
    <s v="music/indie rock"/>
    <n v="1.1333333333333333"/>
    <n v="23.45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x v="2501"/>
    <x v="2501"/>
    <b v="0"/>
    <n v="7"/>
    <b v="0"/>
    <s v="food/restaurants"/>
    <n v="2.5545454545454545E-2"/>
    <n v="40.1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x v="2502"/>
    <x v="2502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0"/>
    <x v="2503"/>
    <x v="2503"/>
    <b v="0"/>
    <n v="0"/>
    <b v="0"/>
    <s v="food/restaurants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x v="2501"/>
    <x v="2504"/>
    <x v="2504"/>
    <b v="0"/>
    <n v="0"/>
    <b v="0"/>
    <s v="food/restaurants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2"/>
    <x v="2505"/>
    <x v="2505"/>
    <b v="0"/>
    <n v="0"/>
    <b v="0"/>
    <s v="food/restaurants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3"/>
    <x v="2506"/>
    <x v="2506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x v="2504"/>
    <x v="2507"/>
    <x v="2507"/>
    <b v="0"/>
    <n v="0"/>
    <b v="0"/>
    <s v="food/restaurants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x v="2508"/>
    <x v="2508"/>
    <b v="0"/>
    <n v="0"/>
    <b v="0"/>
    <s v="food/restaurants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x v="2509"/>
    <x v="2509"/>
    <b v="0"/>
    <n v="28"/>
    <b v="0"/>
    <s v="food/restaurants"/>
    <n v="1.0526315789473684E-2"/>
    <n v="35.71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07"/>
    <x v="2510"/>
    <x v="2510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08"/>
    <x v="2511"/>
    <x v="2511"/>
    <b v="0"/>
    <n v="0"/>
    <b v="0"/>
    <s v="food/restaurants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09"/>
    <x v="2512"/>
    <x v="2512"/>
    <b v="0"/>
    <n v="0"/>
    <b v="0"/>
    <s v="food/restaurants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x v="2513"/>
    <x v="2513"/>
    <b v="0"/>
    <n v="0"/>
    <b v="0"/>
    <s v="food/restaurants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x v="2514"/>
    <x v="2514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x v="2515"/>
    <x v="2515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3"/>
    <x v="2516"/>
    <x v="2516"/>
    <b v="0"/>
    <n v="0"/>
    <b v="0"/>
    <s v="food/restaurants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x v="2517"/>
    <x v="2517"/>
    <b v="0"/>
    <n v="33"/>
    <b v="0"/>
    <s v="food/restaurants"/>
    <n v="9.8166666666666666E-2"/>
    <n v="53.55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5"/>
    <x v="2518"/>
    <x v="2518"/>
    <b v="0"/>
    <n v="0"/>
    <b v="0"/>
    <s v="food/restaurants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x v="2516"/>
    <x v="2519"/>
    <x v="2519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x v="2520"/>
    <x v="2520"/>
    <b v="0"/>
    <n v="0"/>
    <b v="0"/>
    <s v="food/restaurants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x v="2521"/>
    <x v="2521"/>
    <b v="0"/>
    <n v="132"/>
    <b v="1"/>
    <s v="music/classical music"/>
    <n v="1.0948792000000001"/>
    <n v="103.68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x v="2522"/>
    <x v="2522"/>
    <b v="0"/>
    <n v="27"/>
    <b v="1"/>
    <s v="music/classical music"/>
    <n v="1"/>
    <n v="185.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0"/>
    <x v="2523"/>
    <x v="2523"/>
    <b v="0"/>
    <n v="26"/>
    <b v="1"/>
    <s v="music/classical music"/>
    <n v="1.5644444444444445"/>
    <n v="54.15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x v="2521"/>
    <x v="2524"/>
    <x v="2524"/>
    <b v="0"/>
    <n v="43"/>
    <b v="1"/>
    <s v="music/classical music"/>
    <n v="1.016"/>
    <n v="177.21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x v="2522"/>
    <x v="2525"/>
    <x v="2525"/>
    <b v="0"/>
    <n v="80"/>
    <b v="1"/>
    <s v="music/classical music"/>
    <n v="1.00325"/>
    <n v="100.3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x v="2523"/>
    <x v="2526"/>
    <x v="2526"/>
    <b v="0"/>
    <n v="33"/>
    <b v="1"/>
    <s v="music/classical music"/>
    <n v="1.1294999999999999"/>
    <n v="136.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x v="2524"/>
    <x v="2527"/>
    <x v="2527"/>
    <b v="0"/>
    <n v="71"/>
    <b v="1"/>
    <s v="music/classical music"/>
    <n v="1.02125"/>
    <n v="57.54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x v="2528"/>
    <x v="2528"/>
    <b v="0"/>
    <n v="81"/>
    <b v="1"/>
    <s v="music/classical music"/>
    <n v="1.0724974999999999"/>
    <n v="52.96"/>
    <x v="4"/>
    <x v="35"/>
  </r>
  <r>
    <x v="2529"/>
    <x v="2528"/>
    <s v="Opera. Short. New."/>
    <n v="6000"/>
    <n v="6257"/>
    <x v="0"/>
    <x v="0"/>
    <s v="USD"/>
    <n v="1332636975"/>
    <x v="2526"/>
    <x v="2529"/>
    <x v="2529"/>
    <b v="0"/>
    <n v="76"/>
    <b v="1"/>
    <s v="music/classical music"/>
    <n v="1.0428333333333333"/>
    <n v="82.33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27"/>
    <x v="2530"/>
    <x v="2530"/>
    <b v="0"/>
    <n v="48"/>
    <b v="1"/>
    <s v="music/classical music"/>
    <n v="1"/>
    <n v="135.41999999999999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x v="2531"/>
    <x v="2531"/>
    <b v="0"/>
    <n v="61"/>
    <b v="1"/>
    <s v="music/classical music"/>
    <n v="1.004"/>
    <n v="74.069999999999993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29"/>
    <x v="2532"/>
    <x v="2532"/>
    <b v="0"/>
    <n v="60"/>
    <b v="1"/>
    <s v="music/classical music"/>
    <n v="1.26125"/>
    <n v="84.08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0"/>
    <x v="2533"/>
    <x v="2533"/>
    <b v="0"/>
    <n v="136"/>
    <b v="1"/>
    <s v="music/classical music"/>
    <n v="1.1066666666666667"/>
    <n v="61.03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x v="2534"/>
    <x v="2534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x v="2532"/>
    <x v="2535"/>
    <x v="2535"/>
    <b v="0"/>
    <n v="78"/>
    <b v="1"/>
    <s v="music/classical music"/>
    <n v="1.03775"/>
    <n v="266.08999999999997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3"/>
    <x v="2536"/>
    <x v="253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x v="2537"/>
    <x v="2537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x v="2535"/>
    <x v="2538"/>
    <x v="2538"/>
    <b v="0"/>
    <n v="185"/>
    <b v="1"/>
    <s v="music/classical music"/>
    <n v="1.130176111111111"/>
    <n v="109.96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6"/>
    <x v="2539"/>
    <x v="2539"/>
    <b v="0"/>
    <n v="59"/>
    <b v="1"/>
    <s v="music/classical music"/>
    <n v="1.0024999999999999"/>
    <n v="169.9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x v="2540"/>
    <x v="2540"/>
    <b v="0"/>
    <n v="27"/>
    <b v="1"/>
    <s v="music/classical music"/>
    <n v="1.034"/>
    <n v="95.74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x v="2541"/>
    <x v="2541"/>
    <b v="0"/>
    <n v="63"/>
    <b v="1"/>
    <s v="music/classical music"/>
    <n v="1.0702857142857143"/>
    <n v="59.46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x v="2539"/>
    <x v="2542"/>
    <x v="2542"/>
    <b v="0"/>
    <n v="13"/>
    <b v="1"/>
    <s v="music/classical music"/>
    <n v="1.0357142857142858"/>
    <n v="55.77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0"/>
    <x v="2543"/>
    <x v="2543"/>
    <b v="0"/>
    <n v="13"/>
    <b v="1"/>
    <s v="music/classical music"/>
    <n v="1.5640000000000001"/>
    <n v="30.08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x v="2541"/>
    <x v="2544"/>
    <x v="2544"/>
    <b v="0"/>
    <n v="57"/>
    <b v="1"/>
    <s v="music/classical music"/>
    <n v="1.0082"/>
    <n v="88.44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2"/>
    <x v="2545"/>
    <x v="2545"/>
    <b v="0"/>
    <n v="61"/>
    <b v="1"/>
    <s v="music/classical music"/>
    <n v="1.9530000000000001"/>
    <n v="64.03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x v="2543"/>
    <x v="2546"/>
    <x v="2546"/>
    <b v="0"/>
    <n v="65"/>
    <b v="1"/>
    <s v="music/classical music"/>
    <n v="1.1171428571428572"/>
    <n v="60.1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x v="2547"/>
    <x v="2547"/>
    <b v="0"/>
    <n v="134"/>
    <b v="1"/>
    <s v="music/classical music"/>
    <n v="1.1985454545454546"/>
    <n v="49.1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x v="2548"/>
    <x v="2548"/>
    <b v="0"/>
    <n v="37"/>
    <b v="1"/>
    <s v="music/classical music"/>
    <n v="1.0185"/>
    <n v="165.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6"/>
    <x v="2549"/>
    <x v="2549"/>
    <b v="0"/>
    <n v="37"/>
    <b v="1"/>
    <s v="music/classical music"/>
    <n v="1.0280254777070064"/>
    <n v="43.62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x v="2550"/>
    <x v="2550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48"/>
    <x v="2551"/>
    <x v="2551"/>
    <b v="0"/>
    <n v="56"/>
    <b v="1"/>
    <s v="music/classical music"/>
    <n v="1.0273469387755103"/>
    <n v="67.42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49"/>
    <x v="2552"/>
    <x v="2552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0"/>
    <x v="2553"/>
    <x v="2553"/>
    <b v="0"/>
    <n v="60"/>
    <b v="1"/>
    <s v="music/classical music"/>
    <n v="1.5553333333333332"/>
    <n v="38.88000000000000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x v="2554"/>
    <x v="2554"/>
    <b v="0"/>
    <n v="67"/>
    <b v="1"/>
    <s v="music/classical music"/>
    <n v="1.228"/>
    <n v="54.99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x v="2555"/>
    <x v="2555"/>
    <b v="0"/>
    <n v="35"/>
    <b v="1"/>
    <s v="music/classical music"/>
    <n v="1.0734999999999999"/>
    <n v="61.34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x v="2556"/>
    <x v="2556"/>
    <b v="0"/>
    <n v="34"/>
    <b v="1"/>
    <s v="music/classical music"/>
    <n v="1.0550335570469798"/>
    <n v="23.12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x v="2554"/>
    <x v="2557"/>
    <x v="2557"/>
    <b v="0"/>
    <n v="36"/>
    <b v="1"/>
    <s v="music/classical music"/>
    <n v="1.1844444444444444"/>
    <n v="29.6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x v="2555"/>
    <x v="2558"/>
    <x v="2558"/>
    <b v="0"/>
    <n v="18"/>
    <b v="1"/>
    <s v="music/classical music"/>
    <n v="1.0888"/>
    <n v="75.61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6"/>
    <x v="2559"/>
    <x v="2559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57"/>
    <x v="2560"/>
    <x v="2560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58"/>
    <x v="2561"/>
    <x v="2561"/>
    <b v="0"/>
    <n v="0"/>
    <b v="0"/>
    <s v="food/food trucks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59"/>
    <x v="2562"/>
    <x v="2562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x v="2560"/>
    <x v="2563"/>
    <x v="2563"/>
    <b v="0"/>
    <n v="0"/>
    <b v="0"/>
    <s v="food/food trucks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1"/>
    <x v="2564"/>
    <x v="2564"/>
    <b v="0"/>
    <n v="0"/>
    <b v="0"/>
    <s v="food/food trucks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2"/>
    <x v="2565"/>
    <x v="2565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3"/>
    <x v="2566"/>
    <x v="2566"/>
    <b v="0"/>
    <n v="0"/>
    <b v="0"/>
    <s v="food/food trucks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4"/>
    <x v="2567"/>
    <x v="2567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5"/>
    <x v="2568"/>
    <x v="2568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x v="2566"/>
    <x v="2569"/>
    <x v="2569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67"/>
    <x v="2570"/>
    <x v="2570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68"/>
    <x v="2571"/>
    <x v="257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x v="2569"/>
    <x v="2572"/>
    <x v="2572"/>
    <b v="0"/>
    <n v="0"/>
    <b v="0"/>
    <s v="food/food trucks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x v="2573"/>
    <x v="2573"/>
    <b v="0"/>
    <n v="0"/>
    <b v="0"/>
    <s v="food/food trucks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x v="2574"/>
    <x v="2574"/>
    <b v="0"/>
    <n v="0"/>
    <b v="0"/>
    <s v="food/food trucks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2"/>
    <x v="2575"/>
    <x v="2575"/>
    <b v="0"/>
    <n v="0"/>
    <b v="0"/>
    <s v="food/food trucks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x v="2573"/>
    <x v="2576"/>
    <x v="2576"/>
    <b v="0"/>
    <n v="0"/>
    <b v="0"/>
    <s v="food/food trucks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x v="2577"/>
    <x v="2577"/>
    <b v="0"/>
    <n v="0"/>
    <b v="0"/>
    <s v="food/food trucks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x v="2578"/>
    <x v="2578"/>
    <b v="0"/>
    <n v="0"/>
    <b v="0"/>
    <s v="food/food trucks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x v="2579"/>
    <x v="2579"/>
    <b v="0"/>
    <n v="12"/>
    <b v="0"/>
    <s v="food/food trucks"/>
    <n v="1.3849999999999999E-3"/>
    <n v="23.08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77"/>
    <x v="2580"/>
    <x v="2580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x v="2578"/>
    <x v="2581"/>
    <x v="2581"/>
    <b v="0"/>
    <n v="11"/>
    <b v="0"/>
    <s v="food/food trucks"/>
    <n v="0.106"/>
    <n v="48.18"/>
    <x v="7"/>
    <x v="19"/>
  </r>
  <r>
    <x v="2582"/>
    <x v="2581"/>
    <s v="The place where chicken meets liquor for the first time!"/>
    <n v="90000"/>
    <n v="1"/>
    <x v="2"/>
    <x v="0"/>
    <s v="USD"/>
    <n v="1477784634"/>
    <x v="2579"/>
    <x v="2582"/>
    <x v="2582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x v="2580"/>
    <x v="2583"/>
    <x v="2583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x v="2581"/>
    <x v="2584"/>
    <x v="2584"/>
    <b v="0"/>
    <n v="0"/>
    <b v="0"/>
    <s v="food/food trucks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2"/>
    <x v="2585"/>
    <x v="2585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x v="2583"/>
    <x v="2586"/>
    <x v="258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4"/>
    <x v="2587"/>
    <x v="2587"/>
    <b v="0"/>
    <n v="6"/>
    <b v="0"/>
    <s v="food/food trucks"/>
    <n v="2.4340000000000001E-2"/>
    <n v="202.83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x v="2588"/>
    <x v="2588"/>
    <b v="0"/>
    <n v="8"/>
    <b v="0"/>
    <s v="food/food trucks"/>
    <n v="3.8833333333333331E-2"/>
    <n v="29.13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6"/>
    <x v="2589"/>
    <x v="2589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x v="2590"/>
    <x v="2590"/>
    <b v="0"/>
    <n v="0"/>
    <b v="0"/>
    <s v="food/food trucks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88"/>
    <x v="2591"/>
    <x v="2591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x v="2592"/>
    <x v="2592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0"/>
    <x v="2593"/>
    <x v="2593"/>
    <b v="0"/>
    <n v="0"/>
    <b v="0"/>
    <s v="food/food trucks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1"/>
    <x v="2594"/>
    <x v="2594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x v="2592"/>
    <x v="2595"/>
    <x v="2595"/>
    <b v="0"/>
    <n v="19"/>
    <b v="0"/>
    <s v="food/food trucks"/>
    <n v="0.12166666666666667"/>
    <n v="96.05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3"/>
    <x v="2596"/>
    <x v="2596"/>
    <b v="0"/>
    <n v="27"/>
    <b v="0"/>
    <s v="food/food trucks"/>
    <n v="0.23588571428571428"/>
    <n v="305.7799999999999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4"/>
    <x v="2597"/>
    <x v="2597"/>
    <b v="0"/>
    <n v="7"/>
    <b v="0"/>
    <s v="food/food trucks"/>
    <n v="5.6666666666666664E-2"/>
    <n v="12.14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x v="2595"/>
    <x v="2598"/>
    <x v="2598"/>
    <b v="0"/>
    <n v="14"/>
    <b v="0"/>
    <s v="food/food trucks"/>
    <n v="0.39"/>
    <n v="83.57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x v="2596"/>
    <x v="2599"/>
    <x v="2599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x v="2597"/>
    <x v="2600"/>
    <x v="2600"/>
    <b v="0"/>
    <n v="30"/>
    <b v="0"/>
    <s v="food/food trucks"/>
    <n v="6.9320000000000007E-2"/>
    <n v="115.5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598"/>
    <x v="2601"/>
    <x v="2601"/>
    <b v="1"/>
    <n v="151"/>
    <b v="1"/>
    <s v="technology/space exploration"/>
    <n v="6.6139999999999999"/>
    <n v="21.9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x v="2599"/>
    <x v="2602"/>
    <x v="2602"/>
    <b v="1"/>
    <n v="489"/>
    <b v="1"/>
    <s v="technology/space exploration"/>
    <n v="3.2609166666666667"/>
    <n v="80.02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x v="2600"/>
    <x v="2603"/>
    <x v="2603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x v="2604"/>
    <x v="2604"/>
    <b v="1"/>
    <n v="321"/>
    <b v="1"/>
    <s v="technology/space exploration"/>
    <n v="1.0421799999999999"/>
    <n v="64.930000000000007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x v="2605"/>
    <x v="2605"/>
    <b v="1"/>
    <n v="1762"/>
    <b v="1"/>
    <s v="technology/space exploration"/>
    <n v="1.0742157000000001"/>
    <n v="60.97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3"/>
    <x v="2606"/>
    <x v="2606"/>
    <b v="1"/>
    <n v="385"/>
    <b v="1"/>
    <s v="technology/space exploration"/>
    <n v="1.1005454545454545"/>
    <n v="31.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4"/>
    <x v="2607"/>
    <x v="2607"/>
    <b v="1"/>
    <n v="398"/>
    <b v="1"/>
    <s v="technology/space exploration"/>
    <n v="4.077"/>
    <n v="81.95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5"/>
    <x v="2608"/>
    <x v="2608"/>
    <b v="1"/>
    <n v="304"/>
    <b v="1"/>
    <s v="technology/space exploration"/>
    <n v="2.2392500000000002"/>
    <n v="58.93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6"/>
    <x v="2609"/>
    <x v="2609"/>
    <b v="1"/>
    <n v="676"/>
    <b v="1"/>
    <s v="technology/space exploration"/>
    <n v="3.038011142857143"/>
    <n v="157.29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x v="2607"/>
    <x v="2610"/>
    <x v="2610"/>
    <b v="1"/>
    <n v="577"/>
    <b v="1"/>
    <s v="technology/space exploration"/>
    <n v="1.4132510432681749"/>
    <n v="55.7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x v="2611"/>
    <x v="2611"/>
    <b v="1"/>
    <n v="3663"/>
    <b v="1"/>
    <s v="technology/space exploration"/>
    <n v="27.906363636363636"/>
    <n v="83.8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09"/>
    <x v="2612"/>
    <x v="2612"/>
    <b v="1"/>
    <n v="294"/>
    <b v="1"/>
    <s v="technology/space exploration"/>
    <n v="1.7176130000000001"/>
    <n v="58.42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0"/>
    <x v="2613"/>
    <x v="2613"/>
    <b v="1"/>
    <n v="28"/>
    <b v="1"/>
    <s v="technology/space exploration"/>
    <n v="1.0101333333333333"/>
    <n v="270.57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x v="2614"/>
    <x v="2614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x v="2615"/>
    <x v="2615"/>
    <b v="0"/>
    <n v="72"/>
    <b v="1"/>
    <s v="technology/space exploration"/>
    <n v="1.6976511744127936"/>
    <n v="47.18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3"/>
    <x v="2616"/>
    <x v="2616"/>
    <b v="1"/>
    <n v="238"/>
    <b v="1"/>
    <s v="technology/space exploration"/>
    <n v="1.14534"/>
    <n v="120.31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4"/>
    <x v="2617"/>
    <x v="2617"/>
    <b v="1"/>
    <n v="159"/>
    <b v="1"/>
    <s v="technology/space exploration"/>
    <n v="8.7759999999999998"/>
    <n v="27.6"/>
    <x v="2"/>
    <x v="36"/>
  </r>
  <r>
    <x v="2618"/>
    <x v="2617"/>
    <s v="LTD ED COLLECTIBLE SPACE ART FEAT. ASTRONAUTS"/>
    <n v="15000"/>
    <n v="15808"/>
    <x v="0"/>
    <x v="0"/>
    <s v="USD"/>
    <n v="1449000061"/>
    <x v="2615"/>
    <x v="2618"/>
    <x v="2618"/>
    <b v="1"/>
    <n v="77"/>
    <b v="1"/>
    <s v="technology/space exploration"/>
    <n v="1.0538666666666667"/>
    <n v="205.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x v="2619"/>
    <x v="2619"/>
    <b v="1"/>
    <n v="53"/>
    <b v="1"/>
    <s v="technology/space exploration"/>
    <n v="1.8839999999999999"/>
    <n v="35.54999999999999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x v="2620"/>
    <x v="2620"/>
    <b v="1"/>
    <n v="1251"/>
    <b v="1"/>
    <s v="technology/space exploration"/>
    <n v="1.436523076923077"/>
    <n v="74.64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x v="2621"/>
    <x v="2621"/>
    <b v="1"/>
    <n v="465"/>
    <b v="1"/>
    <s v="technology/space exploration"/>
    <n v="1.4588000000000001"/>
    <n v="47.06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x v="2622"/>
    <x v="2622"/>
    <b v="0"/>
    <n v="74"/>
    <b v="1"/>
    <s v="technology/space exploration"/>
    <n v="1.3118399999999999"/>
    <n v="26.59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0"/>
    <x v="2623"/>
    <x v="2623"/>
    <b v="0"/>
    <n v="62"/>
    <b v="1"/>
    <s v="technology/space exploration"/>
    <n v="1.1399999999999999"/>
    <n v="36.770000000000003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x v="2624"/>
    <x v="2624"/>
    <b v="0"/>
    <n v="3468"/>
    <b v="1"/>
    <s v="technology/space exploration"/>
    <n v="13.794206249999998"/>
    <n v="31.82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x v="2625"/>
    <x v="2625"/>
    <b v="0"/>
    <n v="52"/>
    <b v="1"/>
    <s v="technology/space exploration"/>
    <n v="9.56"/>
    <n v="27.58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x v="2623"/>
    <x v="2626"/>
    <x v="2626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4"/>
    <x v="2627"/>
    <x v="2627"/>
    <b v="0"/>
    <n v="45"/>
    <b v="1"/>
    <s v="technology/space exploration"/>
    <n v="6.4666666666666668"/>
    <n v="21.56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x v="2625"/>
    <x v="2628"/>
    <x v="2628"/>
    <b v="0"/>
    <n v="21"/>
    <b v="1"/>
    <s v="technology/space exploration"/>
    <n v="1.1036948748510131"/>
    <n v="44.1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x v="2626"/>
    <x v="2629"/>
    <x v="2629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27"/>
    <x v="2630"/>
    <x v="2630"/>
    <b v="0"/>
    <n v="81"/>
    <b v="1"/>
    <s v="technology/space exploration"/>
    <n v="1.579"/>
    <n v="38.99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x v="2628"/>
    <x v="2631"/>
    <x v="2631"/>
    <b v="0"/>
    <n v="286"/>
    <b v="1"/>
    <s v="technology/space exploration"/>
    <n v="1.1466525000000001"/>
    <n v="80.19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x v="2629"/>
    <x v="2632"/>
    <x v="2632"/>
    <b v="0"/>
    <n v="42"/>
    <b v="1"/>
    <s v="technology/space exploration"/>
    <n v="1.3700934579439252"/>
    <n v="34.9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0"/>
    <x v="2633"/>
    <x v="2633"/>
    <b v="0"/>
    <n v="199"/>
    <b v="1"/>
    <s v="technology/space exploration"/>
    <n v="3.5461999999999998"/>
    <n v="89.1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1"/>
    <x v="2634"/>
    <x v="2634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x v="2635"/>
    <x v="2635"/>
    <b v="0"/>
    <n v="84"/>
    <b v="1"/>
    <s v="technology/space exploration"/>
    <n v="1"/>
    <n v="136.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x v="2636"/>
    <x v="2636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x v="2634"/>
    <x v="2637"/>
    <x v="2637"/>
    <b v="0"/>
    <n v="26"/>
    <b v="1"/>
    <s v="technology/space exploration"/>
    <n v="1.6619999999999999"/>
    <n v="31.9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5"/>
    <x v="2638"/>
    <x v="2638"/>
    <b v="0"/>
    <n v="14"/>
    <b v="1"/>
    <s v="technology/space exploration"/>
    <n v="1.0172910662824208"/>
    <n v="25.21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6"/>
    <x v="2639"/>
    <x v="2639"/>
    <b v="0"/>
    <n v="49"/>
    <b v="1"/>
    <s v="technology/space exploration"/>
    <n v="1.64"/>
    <n v="10.039999999999999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x v="2640"/>
    <x v="2640"/>
    <b v="0"/>
    <n v="69"/>
    <b v="1"/>
    <s v="technology/space exploration"/>
    <n v="1.0566666666666666"/>
    <n v="45.94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x v="2638"/>
    <x v="2641"/>
    <x v="2641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x v="2642"/>
    <x v="2642"/>
    <b v="0"/>
    <n v="0"/>
    <b v="0"/>
    <s v="technology/space exploration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x v="2643"/>
    <x v="2643"/>
    <b v="1"/>
    <n v="1501"/>
    <b v="0"/>
    <s v="technology/space exploration"/>
    <n v="0.33559730999999998"/>
    <n v="223.58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0"/>
    <x v="2644"/>
    <x v="2644"/>
    <b v="1"/>
    <n v="52"/>
    <b v="0"/>
    <s v="technology/space exploration"/>
    <n v="2.053E-2"/>
    <n v="39.479999999999997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x v="2645"/>
    <x v="2645"/>
    <b v="1"/>
    <n v="23"/>
    <b v="0"/>
    <s v="technology/space exploration"/>
    <n v="0.105"/>
    <n v="91.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2"/>
    <x v="2646"/>
    <x v="2646"/>
    <b v="1"/>
    <n v="535"/>
    <b v="0"/>
    <s v="technology/space exploration"/>
    <n v="8.4172839999999999E-2"/>
    <n v="78.6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x v="2647"/>
    <x v="2647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x v="2648"/>
    <x v="2648"/>
    <b v="0"/>
    <n v="6"/>
    <b v="0"/>
    <s v="technology/space exploration"/>
    <n v="8.8333333333333337E-3"/>
    <n v="17.670000000000002"/>
    <x v="2"/>
    <x v="36"/>
  </r>
  <r>
    <x v="2649"/>
    <x v="2648"/>
    <s v="They have launched a Kickstarter."/>
    <n v="125000"/>
    <n v="124"/>
    <x v="1"/>
    <x v="0"/>
    <s v="USD"/>
    <n v="1454370941"/>
    <x v="2645"/>
    <x v="2649"/>
    <x v="2649"/>
    <b v="0"/>
    <n v="3"/>
    <b v="0"/>
    <s v="technology/space exploration"/>
    <n v="9.9200000000000004E-4"/>
    <n v="41.33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x v="2650"/>
    <x v="2650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x v="2651"/>
    <x v="2651"/>
    <b v="0"/>
    <n v="17"/>
    <b v="0"/>
    <s v="technology/space exploration"/>
    <n v="1.8689285714285714E-2"/>
    <n v="307.82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x v="2652"/>
    <x v="2652"/>
    <b v="0"/>
    <n v="11"/>
    <b v="0"/>
    <s v="technology/space exploration"/>
    <n v="8.8500000000000002E-3"/>
    <n v="80.45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x v="2649"/>
    <x v="2653"/>
    <x v="2653"/>
    <b v="0"/>
    <n v="70"/>
    <b v="0"/>
    <s v="technology/space exploration"/>
    <n v="0.1152156862745098"/>
    <n v="83.94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0"/>
    <x v="2654"/>
    <x v="2654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x v="2651"/>
    <x v="2655"/>
    <x v="2655"/>
    <b v="0"/>
    <n v="43"/>
    <b v="0"/>
    <s v="technology/space exploration"/>
    <n v="0.21033333333333334"/>
    <n v="73.37"/>
    <x v="2"/>
    <x v="36"/>
  </r>
  <r>
    <x v="2656"/>
    <x v="2655"/>
    <s v="MoonWatcher will be bringing the Moon closer to all of us."/>
    <n v="150000"/>
    <n v="17155"/>
    <x v="1"/>
    <x v="0"/>
    <s v="USD"/>
    <n v="1489345200"/>
    <x v="2652"/>
    <x v="2656"/>
    <x v="2656"/>
    <b v="0"/>
    <n v="152"/>
    <b v="0"/>
    <s v="technology/space exploration"/>
    <n v="0.11436666666666667"/>
    <n v="112.8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3"/>
    <x v="2657"/>
    <x v="2657"/>
    <b v="0"/>
    <n v="59"/>
    <b v="0"/>
    <s v="technology/space exploration"/>
    <n v="0.18737933333333334"/>
    <n v="95.28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x v="2654"/>
    <x v="2658"/>
    <x v="2658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x v="2655"/>
    <x v="2659"/>
    <x v="2659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x v="2660"/>
    <x v="2660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x v="2657"/>
    <x v="2661"/>
    <x v="2661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58"/>
    <x v="2662"/>
    <x v="2662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59"/>
    <x v="2663"/>
    <x v="2663"/>
    <b v="0"/>
    <n v="56"/>
    <b v="1"/>
    <s v="technology/makerspaces"/>
    <n v="1.0459624999999999"/>
    <n v="373.56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0"/>
    <x v="2664"/>
    <x v="2664"/>
    <b v="0"/>
    <n v="104"/>
    <b v="1"/>
    <s v="technology/makerspaces"/>
    <n v="1.0342857142857143"/>
    <n v="174.04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x v="2665"/>
    <x v="2665"/>
    <b v="0"/>
    <n v="46"/>
    <b v="1"/>
    <s v="technology/makerspaces"/>
    <n v="1.2314285714285715"/>
    <n v="93.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x v="2666"/>
    <x v="2666"/>
    <b v="0"/>
    <n v="206"/>
    <b v="1"/>
    <s v="technology/makerspaces"/>
    <n v="1.592951"/>
    <n v="77.33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x v="2667"/>
    <x v="2667"/>
    <b v="0"/>
    <n v="18"/>
    <b v="1"/>
    <s v="technology/makerspaces"/>
    <n v="1.1066666666666667"/>
    <n v="92.22"/>
    <x v="2"/>
    <x v="37"/>
  </r>
  <r>
    <x v="2668"/>
    <x v="2667"/>
    <s v="Creativity on the go! |_x000a_CrÃ©ativitÃ© en mouvement !"/>
    <n v="1000"/>
    <n v="1707"/>
    <x v="0"/>
    <x v="5"/>
    <s v="CAD"/>
    <n v="1447079520"/>
    <x v="2664"/>
    <x v="2668"/>
    <x v="2668"/>
    <b v="0"/>
    <n v="28"/>
    <b v="1"/>
    <s v="technology/makerspaces"/>
    <n v="1.7070000000000001"/>
    <n v="60.96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5"/>
    <x v="2669"/>
    <x v="2669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x v="2670"/>
    <x v="2670"/>
    <b v="1"/>
    <n v="60"/>
    <b v="0"/>
    <s v="technology/makerspaces"/>
    <n v="6.4158609339642042E-2"/>
    <n v="41.58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67"/>
    <x v="2671"/>
    <x v="2671"/>
    <b v="1"/>
    <n v="84"/>
    <b v="0"/>
    <s v="technology/makerspaces"/>
    <n v="0.11344"/>
    <n v="33.76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68"/>
    <x v="2672"/>
    <x v="2672"/>
    <b v="1"/>
    <n v="47"/>
    <b v="0"/>
    <s v="technology/makerspaces"/>
    <n v="0.33189999999999997"/>
    <n v="70.62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x v="2673"/>
    <x v="2673"/>
    <b v="1"/>
    <n v="66"/>
    <b v="0"/>
    <s v="technology/makerspaces"/>
    <n v="0.27579999999999999"/>
    <n v="167.15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x v="2674"/>
    <x v="2674"/>
    <b v="1"/>
    <n v="171"/>
    <b v="0"/>
    <s v="technology/makerspaces"/>
    <n v="0.62839999999999996"/>
    <n v="128.62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1"/>
    <x v="2675"/>
    <x v="2675"/>
    <b v="1"/>
    <n v="29"/>
    <b v="0"/>
    <s v="technology/makerspaces"/>
    <n v="7.5880000000000003E-2"/>
    <n v="65.41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2"/>
    <x v="2676"/>
    <x v="2676"/>
    <b v="0"/>
    <n v="9"/>
    <b v="0"/>
    <s v="technology/makerspaces"/>
    <n v="0.50380952380952382"/>
    <n v="117.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3"/>
    <x v="2677"/>
    <x v="2677"/>
    <b v="0"/>
    <n v="27"/>
    <b v="0"/>
    <s v="technology/makerspaces"/>
    <n v="0.17512820512820512"/>
    <n v="126.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x v="2678"/>
    <x v="2678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x v="2679"/>
    <x v="2679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x v="2676"/>
    <x v="2680"/>
    <x v="2680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x v="2677"/>
    <x v="2681"/>
    <x v="2681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x v="2678"/>
    <x v="2682"/>
    <x v="2682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79"/>
    <x v="2683"/>
    <x v="2683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0"/>
    <x v="2684"/>
    <x v="2684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x v="2681"/>
    <x v="2685"/>
    <x v="2685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2"/>
    <x v="2686"/>
    <x v="2686"/>
    <b v="0"/>
    <n v="0"/>
    <b v="0"/>
    <s v="food/food trucks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x v="2683"/>
    <x v="2687"/>
    <x v="2687"/>
    <b v="0"/>
    <n v="0"/>
    <b v="0"/>
    <s v="food/food trucks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x v="2684"/>
    <x v="2688"/>
    <x v="2688"/>
    <b v="0"/>
    <n v="14"/>
    <b v="0"/>
    <s v="food/food trucks"/>
    <n v="1.48E-3"/>
    <n v="5.29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x v="2689"/>
    <x v="2689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x v="2690"/>
    <x v="2690"/>
    <b v="0"/>
    <n v="118"/>
    <b v="0"/>
    <s v="food/food trucks"/>
    <n v="0.107325"/>
    <n v="72.760000000000005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x v="2687"/>
    <x v="2691"/>
    <x v="2691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x v="2692"/>
    <x v="2692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x v="2693"/>
    <x v="2693"/>
    <b v="0"/>
    <n v="3"/>
    <b v="0"/>
    <s v="food/food trucks"/>
    <n v="8.0000000000000002E-3"/>
    <n v="13.33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x v="2694"/>
    <x v="2694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x v="2691"/>
    <x v="2695"/>
    <x v="2695"/>
    <b v="0"/>
    <n v="3"/>
    <b v="0"/>
    <s v="food/food trucks"/>
    <n v="4.7333333333333333E-3"/>
    <n v="23.6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2"/>
    <x v="2696"/>
    <x v="2696"/>
    <b v="0"/>
    <n v="38"/>
    <b v="0"/>
    <s v="food/food trucks"/>
    <n v="5.6500000000000002E-2"/>
    <n v="89.21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x v="2693"/>
    <x v="2697"/>
    <x v="2697"/>
    <b v="0"/>
    <n v="52"/>
    <b v="0"/>
    <s v="food/food trucks"/>
    <n v="0.26352173913043481"/>
    <n v="116.56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4"/>
    <x v="2698"/>
    <x v="2698"/>
    <b v="0"/>
    <n v="2"/>
    <b v="0"/>
    <s v="food/food trucks"/>
    <n v="3.2512500000000002E-3"/>
    <n v="13.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x v="2695"/>
    <x v="2699"/>
    <x v="2699"/>
    <b v="0"/>
    <n v="0"/>
    <b v="0"/>
    <s v="food/food trucks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x v="2696"/>
    <x v="2700"/>
    <x v="2700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x v="2701"/>
    <x v="2701"/>
    <b v="0"/>
    <n v="46"/>
    <b v="0"/>
    <s v="theater/spaces"/>
    <n v="0.46176470588235297"/>
    <n v="34.130000000000003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698"/>
    <x v="2702"/>
    <x v="2702"/>
    <b v="1"/>
    <n v="26"/>
    <b v="0"/>
    <s v="theater/spaces"/>
    <n v="0.34410000000000002"/>
    <n v="132.35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x v="2699"/>
    <x v="2703"/>
    <x v="2703"/>
    <b v="0"/>
    <n v="45"/>
    <b v="0"/>
    <s v="theater/spaces"/>
    <n v="1.0375000000000001"/>
    <n v="922.22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0"/>
    <x v="2704"/>
    <x v="2704"/>
    <b v="0"/>
    <n v="7"/>
    <b v="0"/>
    <s v="theater/spaces"/>
    <n v="6.0263157894736845E-2"/>
    <n v="163.57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x v="2701"/>
    <x v="2705"/>
    <x v="2705"/>
    <b v="0"/>
    <n v="8"/>
    <b v="0"/>
    <s v="theater/spaces"/>
    <n v="0.10539393939393939"/>
    <n v="217.38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2"/>
    <x v="2706"/>
    <x v="2706"/>
    <b v="1"/>
    <n v="263"/>
    <b v="1"/>
    <s v="theater/spaces"/>
    <n v="1.1229714285714285"/>
    <n v="149.44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x v="2703"/>
    <x v="2707"/>
    <x v="2707"/>
    <b v="1"/>
    <n v="394"/>
    <b v="1"/>
    <s v="theater/spaces"/>
    <n v="3.50844625"/>
    <n v="71.23999999999999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x v="2704"/>
    <x v="2708"/>
    <x v="2708"/>
    <b v="1"/>
    <n v="1049"/>
    <b v="1"/>
    <s v="theater/spaces"/>
    <n v="2.3321535"/>
    <n v="44.46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x v="2709"/>
    <x v="2709"/>
    <b v="1"/>
    <n v="308"/>
    <b v="1"/>
    <s v="theater/spaces"/>
    <n v="1.01606"/>
    <n v="164.94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x v="2706"/>
    <x v="2710"/>
    <x v="2710"/>
    <b v="1"/>
    <n v="1088"/>
    <b v="1"/>
    <s v="theater/spaces"/>
    <n v="1.5390035000000002"/>
    <n v="84.87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x v="2711"/>
    <x v="2711"/>
    <b v="1"/>
    <n v="73"/>
    <b v="1"/>
    <s v="theater/spaces"/>
    <n v="1.007161125319693"/>
    <n v="53.95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x v="2712"/>
    <x v="2712"/>
    <b v="1"/>
    <n v="143"/>
    <b v="1"/>
    <s v="theater/spaces"/>
    <n v="1.3138181818181818"/>
    <n v="50.5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x v="2713"/>
    <x v="2713"/>
    <b v="1"/>
    <n v="1420"/>
    <b v="1"/>
    <s v="theater/spaces"/>
    <n v="1.0224133333333334"/>
    <n v="108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x v="2710"/>
    <x v="2714"/>
    <x v="2714"/>
    <b v="1"/>
    <n v="305"/>
    <b v="1"/>
    <s v="theater/spaces"/>
    <n v="1.1635599999999999"/>
    <n v="95.37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x v="2715"/>
    <x v="2715"/>
    <b v="1"/>
    <n v="551"/>
    <b v="1"/>
    <s v="theater/spaces"/>
    <n v="2.6462241666666664"/>
    <n v="57.63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x v="2716"/>
    <x v="2716"/>
    <b v="1"/>
    <n v="187"/>
    <b v="1"/>
    <s v="theater/spaces"/>
    <n v="1.1998010000000001"/>
    <n v="64.1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3"/>
    <x v="2717"/>
    <x v="2717"/>
    <b v="1"/>
    <n v="325"/>
    <b v="1"/>
    <s v="theater/spaces"/>
    <n v="1.2010400000000001"/>
    <n v="92.39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4"/>
    <x v="2718"/>
    <x v="2718"/>
    <b v="1"/>
    <n v="148"/>
    <b v="1"/>
    <s v="theater/spaces"/>
    <n v="1.0358333333333334"/>
    <n v="125.98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x v="2719"/>
    <x v="2719"/>
    <b v="0"/>
    <n v="69"/>
    <b v="1"/>
    <s v="theater/spaces"/>
    <n v="1.0883333333333334"/>
    <n v="94.64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x v="2716"/>
    <x v="2720"/>
    <x v="2720"/>
    <b v="0"/>
    <n v="173"/>
    <b v="1"/>
    <s v="theater/spaces"/>
    <n v="1.1812400000000001"/>
    <n v="170.7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x v="2721"/>
    <x v="2721"/>
    <b v="0"/>
    <n v="269"/>
    <b v="1"/>
    <s v="technology/hardware"/>
    <n v="14.62"/>
    <n v="40.7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x v="2722"/>
    <x v="2722"/>
    <b v="0"/>
    <n v="185"/>
    <b v="1"/>
    <s v="technology/hardware"/>
    <n v="2.5253999999999999"/>
    <n v="68.25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x v="2723"/>
    <x v="2723"/>
    <b v="0"/>
    <n v="176"/>
    <b v="1"/>
    <s v="technology/hardware"/>
    <n v="1.4005000000000001"/>
    <n v="95.49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x v="2724"/>
    <x v="2724"/>
    <b v="0"/>
    <n v="1019"/>
    <b v="1"/>
    <s v="technology/hardware"/>
    <n v="2.9687520259319289"/>
    <n v="7.19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x v="2721"/>
    <x v="2725"/>
    <x v="2725"/>
    <b v="0"/>
    <n v="113"/>
    <b v="1"/>
    <s v="technology/hardware"/>
    <n v="1.445425"/>
    <n v="511.65"/>
    <x v="2"/>
    <x v="30"/>
  </r>
  <r>
    <x v="2726"/>
    <x v="2725"/>
    <s v="Krimston TWO: iPhone Dual SIM Case"/>
    <n v="100000"/>
    <n v="105745"/>
    <x v="0"/>
    <x v="0"/>
    <s v="USD"/>
    <n v="1461333311"/>
    <x v="2722"/>
    <x v="2726"/>
    <x v="2726"/>
    <b v="0"/>
    <n v="404"/>
    <b v="1"/>
    <s v="technology/hardware"/>
    <n v="1.05745"/>
    <n v="261.7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3"/>
    <x v="2727"/>
    <x v="2727"/>
    <b v="0"/>
    <n v="707"/>
    <b v="1"/>
    <s v="technology/hardware"/>
    <n v="4.9321000000000002"/>
    <n v="69.760000000000005"/>
    <x v="2"/>
    <x v="30"/>
  </r>
  <r>
    <x v="2728"/>
    <x v="2727"/>
    <s v="SSD, WiFi, RTC w/Battery and high power USB all in one shield."/>
    <n v="15000"/>
    <n v="30274"/>
    <x v="0"/>
    <x v="0"/>
    <s v="USD"/>
    <n v="1451485434"/>
    <x v="2724"/>
    <x v="2728"/>
    <x v="2728"/>
    <b v="0"/>
    <n v="392"/>
    <b v="1"/>
    <s v="technology/hardware"/>
    <n v="2.0182666666666669"/>
    <n v="77.23"/>
    <x v="2"/>
    <x v="30"/>
  </r>
  <r>
    <x v="2729"/>
    <x v="2728"/>
    <s v="A luggage that is more than a luggage! It is what you want it to be."/>
    <n v="7500"/>
    <n v="7833"/>
    <x v="0"/>
    <x v="0"/>
    <s v="USD"/>
    <n v="1430459197"/>
    <x v="2725"/>
    <x v="2729"/>
    <x v="2729"/>
    <b v="0"/>
    <n v="23"/>
    <b v="1"/>
    <s v="technology/hardware"/>
    <n v="1.0444"/>
    <n v="340.5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x v="2726"/>
    <x v="2730"/>
    <x v="2730"/>
    <b v="0"/>
    <n v="682"/>
    <b v="1"/>
    <s v="technology/hardware"/>
    <n v="1.7029262962962963"/>
    <n v="67.42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x v="2731"/>
    <x v="2731"/>
    <b v="0"/>
    <n v="37"/>
    <b v="1"/>
    <s v="technology/hardware"/>
    <n v="1.0430333333333333"/>
    <n v="845.7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x v="2732"/>
    <x v="2732"/>
    <b v="0"/>
    <n v="146"/>
    <b v="1"/>
    <s v="technology/hardware"/>
    <n v="1.1825000000000001"/>
    <n v="97.19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x v="2733"/>
    <x v="2733"/>
    <b v="0"/>
    <n v="119"/>
    <b v="1"/>
    <s v="technology/hardware"/>
    <n v="1.07538"/>
    <n v="451.84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0"/>
    <x v="2734"/>
    <x v="2734"/>
    <b v="0"/>
    <n v="163"/>
    <b v="1"/>
    <s v="technology/hardware"/>
    <n v="22603"/>
    <n v="138.66999999999999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x v="2735"/>
    <x v="2735"/>
    <b v="0"/>
    <n v="339"/>
    <b v="1"/>
    <s v="technology/hardware"/>
    <n v="9.7813466666666677"/>
    <n v="21.64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x v="2736"/>
    <x v="2736"/>
    <b v="0"/>
    <n v="58"/>
    <b v="1"/>
    <s v="technology/hardware"/>
    <n v="1.2290000000000001"/>
    <n v="169.5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x v="2737"/>
    <x v="2737"/>
    <b v="0"/>
    <n v="456"/>
    <b v="1"/>
    <s v="technology/hardware"/>
    <n v="2.4606080000000001"/>
    <n v="161.88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4"/>
    <x v="2738"/>
    <x v="2738"/>
    <b v="0"/>
    <n v="15"/>
    <b v="1"/>
    <s v="technology/hardware"/>
    <n v="1.4794"/>
    <n v="493.1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5"/>
    <x v="2739"/>
    <x v="2739"/>
    <b v="0"/>
    <n v="191"/>
    <b v="1"/>
    <s v="technology/hardware"/>
    <n v="3.8409090909090908"/>
    <n v="22.12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x v="2736"/>
    <x v="2740"/>
    <x v="2740"/>
    <b v="0"/>
    <n v="17"/>
    <b v="1"/>
    <s v="technology/hardware"/>
    <n v="1.0333333333333334"/>
    <n v="18.239999999999998"/>
    <x v="2"/>
    <x v="30"/>
  </r>
  <r>
    <x v="2741"/>
    <x v="2740"/>
    <s v="Help me publish my 1st children's book as an aspiring author!"/>
    <n v="8000"/>
    <n v="35"/>
    <x v="2"/>
    <x v="0"/>
    <s v="USD"/>
    <n v="1413770820"/>
    <x v="2737"/>
    <x v="2741"/>
    <x v="2741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x v="2738"/>
    <x v="2742"/>
    <x v="2742"/>
    <b v="0"/>
    <n v="18"/>
    <b v="0"/>
    <s v="publishing/children's books"/>
    <n v="0.29239999999999999"/>
    <n v="40.61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x v="2743"/>
    <x v="2743"/>
    <b v="0"/>
    <n v="0"/>
    <b v="0"/>
    <s v="publishing/children's books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x v="2744"/>
    <x v="2744"/>
    <b v="0"/>
    <n v="22"/>
    <b v="0"/>
    <s v="publishing/children's books"/>
    <n v="5.2187499999999998E-2"/>
    <n v="37.95000000000000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x v="2745"/>
    <x v="2745"/>
    <b v="0"/>
    <n v="49"/>
    <b v="0"/>
    <s v="publishing/children's books"/>
    <n v="0.21887499999999999"/>
    <n v="35.729999999999997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2"/>
    <x v="2746"/>
    <x v="2746"/>
    <b v="0"/>
    <n v="19"/>
    <b v="0"/>
    <s v="publishing/children's books"/>
    <n v="0.26700000000000002"/>
    <n v="42.16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3"/>
    <x v="2747"/>
    <x v="274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x v="2744"/>
    <x v="2748"/>
    <x v="2748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x v="2745"/>
    <x v="2749"/>
    <x v="2749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x v="2746"/>
    <x v="2750"/>
    <x v="2750"/>
    <b v="0"/>
    <n v="0"/>
    <b v="0"/>
    <s v="publishing/children's books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x v="2751"/>
    <x v="2751"/>
    <b v="0"/>
    <n v="0"/>
    <b v="0"/>
    <s v="publishing/children's books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x v="2752"/>
    <x v="2752"/>
    <b v="0"/>
    <n v="14"/>
    <b v="0"/>
    <s v="publishing/children's books"/>
    <n v="0.11458333333333333"/>
    <n v="39.29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x v="2749"/>
    <x v="2753"/>
    <x v="275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0"/>
    <x v="2754"/>
    <x v="2754"/>
    <b v="0"/>
    <n v="0"/>
    <b v="0"/>
    <s v="publishing/children's books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x v="2751"/>
    <x v="2755"/>
    <x v="2755"/>
    <b v="0"/>
    <n v="15"/>
    <b v="0"/>
    <s v="publishing/children's books"/>
    <n v="0.52"/>
    <n v="17.329999999999998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2"/>
    <x v="2756"/>
    <x v="2756"/>
    <b v="0"/>
    <n v="33"/>
    <b v="0"/>
    <s v="publishing/children's books"/>
    <n v="0.1048"/>
    <n v="31.76"/>
    <x v="3"/>
    <x v="39"/>
  </r>
  <r>
    <x v="2757"/>
    <x v="2756"/>
    <s v="A children's letter book that Lampoons Hillary Clinton"/>
    <n v="1500"/>
    <n v="10"/>
    <x v="2"/>
    <x v="0"/>
    <s v="USD"/>
    <n v="1470498332"/>
    <x v="2753"/>
    <x v="2757"/>
    <x v="2757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x v="2758"/>
    <x v="2758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5"/>
    <x v="2759"/>
    <x v="2759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x v="2760"/>
    <x v="2760"/>
    <b v="0"/>
    <n v="0"/>
    <b v="0"/>
    <s v="publishing/children's books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x v="2757"/>
    <x v="2761"/>
    <x v="2761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x v="2758"/>
    <x v="2762"/>
    <x v="2762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x v="2759"/>
    <x v="2763"/>
    <x v="2763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0"/>
    <x v="2764"/>
    <x v="2764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x v="2761"/>
    <x v="2765"/>
    <x v="2765"/>
    <b v="0"/>
    <n v="0"/>
    <b v="0"/>
    <s v="publishing/children's books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2"/>
    <x v="2766"/>
    <x v="2766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x v="2763"/>
    <x v="2767"/>
    <x v="2767"/>
    <b v="0"/>
    <n v="3"/>
    <b v="0"/>
    <s v="publishing/children's books"/>
    <n v="8.5000000000000006E-3"/>
    <n v="11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x v="2768"/>
    <x v="2768"/>
    <b v="0"/>
    <n v="34"/>
    <b v="0"/>
    <s v="publishing/children's books"/>
    <n v="0.14314285714285716"/>
    <n v="29.47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5"/>
    <x v="2769"/>
    <x v="2769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66"/>
    <x v="2770"/>
    <x v="2770"/>
    <b v="0"/>
    <n v="33"/>
    <b v="0"/>
    <s v="publishing/children's books"/>
    <n v="0.1041125"/>
    <n v="63.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x v="2771"/>
    <x v="2771"/>
    <b v="0"/>
    <n v="0"/>
    <b v="0"/>
    <s v="publishing/children's books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68"/>
    <x v="2772"/>
    <x v="2772"/>
    <b v="0"/>
    <n v="0"/>
    <b v="0"/>
    <s v="publishing/children's books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x v="2769"/>
    <x v="2773"/>
    <x v="2773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x v="2774"/>
    <x v="2774"/>
    <b v="0"/>
    <n v="13"/>
    <b v="0"/>
    <s v="publishing/children's books"/>
    <n v="0.14249999999999999"/>
    <n v="43.8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1"/>
    <x v="2775"/>
    <x v="2775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x v="2776"/>
    <x v="2776"/>
    <b v="0"/>
    <n v="36"/>
    <b v="0"/>
    <s v="publishing/children's books"/>
    <n v="7.8809523809523815E-2"/>
    <n v="45.97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x v="2777"/>
    <x v="2777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x v="2778"/>
    <x v="2778"/>
    <b v="0"/>
    <n v="15"/>
    <b v="0"/>
    <s v="publishing/children's books"/>
    <n v="0.25545454545454543"/>
    <n v="93.67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x v="2775"/>
    <x v="2779"/>
    <x v="2779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x v="2776"/>
    <x v="2780"/>
    <x v="2780"/>
    <b v="0"/>
    <n v="0"/>
    <b v="0"/>
    <s v="publishing/children's books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x v="2777"/>
    <x v="2781"/>
    <x v="2781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x v="2778"/>
    <x v="2782"/>
    <x v="2782"/>
    <b v="0"/>
    <n v="18"/>
    <b v="1"/>
    <s v="theater/plays"/>
    <n v="1.2"/>
    <n v="66.67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x v="2783"/>
    <x v="2783"/>
    <b v="0"/>
    <n v="61"/>
    <b v="1"/>
    <s v="theater/plays"/>
    <n v="1.145"/>
    <n v="18.77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x v="2780"/>
    <x v="2784"/>
    <x v="2784"/>
    <b v="0"/>
    <n v="108"/>
    <b v="1"/>
    <s v="theater/plays"/>
    <n v="1.19"/>
    <n v="66.11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x v="2781"/>
    <x v="2785"/>
    <x v="2785"/>
    <b v="0"/>
    <n v="142"/>
    <b v="1"/>
    <s v="theater/plays"/>
    <n v="1.0468"/>
    <n v="36.86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x v="2782"/>
    <x v="2786"/>
    <x v="2786"/>
    <b v="0"/>
    <n v="74"/>
    <b v="1"/>
    <s v="theater/plays"/>
    <n v="1.1783999999999999"/>
    <n v="39.81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x v="2787"/>
    <x v="2787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x v="2784"/>
    <x v="2788"/>
    <x v="2788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x v="2785"/>
    <x v="2789"/>
    <x v="2789"/>
    <b v="0"/>
    <n v="24"/>
    <b v="1"/>
    <s v="theater/plays"/>
    <n v="1.0116666666666667"/>
    <n v="126.4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x v="2790"/>
    <x v="2790"/>
    <b v="0"/>
    <n v="66"/>
    <b v="1"/>
    <s v="theater/plays"/>
    <n v="1.0533333333333332"/>
    <n v="47.88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x v="2791"/>
    <x v="2791"/>
    <b v="0"/>
    <n v="28"/>
    <b v="1"/>
    <s v="theater/plays"/>
    <n v="1.0249999999999999"/>
    <n v="73.209999999999994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88"/>
    <x v="2792"/>
    <x v="2792"/>
    <b v="0"/>
    <n v="24"/>
    <b v="1"/>
    <s v="theater/plays"/>
    <n v="1.0760000000000001"/>
    <n v="89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x v="2793"/>
    <x v="2793"/>
    <b v="0"/>
    <n v="73"/>
    <b v="1"/>
    <s v="theater/plays"/>
    <n v="1.105675"/>
    <n v="151.46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x v="2794"/>
    <x v="2794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x v="2791"/>
    <x v="2795"/>
    <x v="2795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2"/>
    <x v="2796"/>
    <x v="2796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x v="2797"/>
    <x v="2797"/>
    <b v="0"/>
    <n v="94"/>
    <b v="1"/>
    <s v="theater/plays"/>
    <n v="1.02645125"/>
    <n v="87.36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x v="2798"/>
    <x v="2798"/>
    <b v="0"/>
    <n v="139"/>
    <b v="1"/>
    <s v="theater/plays"/>
    <n v="1.014"/>
    <n v="36.47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x v="2799"/>
    <x v="2799"/>
    <b v="0"/>
    <n v="130"/>
    <b v="1"/>
    <s v="theater/plays"/>
    <n v="1.1663479999999999"/>
    <n v="44.86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x v="2796"/>
    <x v="2800"/>
    <x v="2800"/>
    <b v="0"/>
    <n v="31"/>
    <b v="1"/>
    <s v="theater/plays"/>
    <n v="1.33"/>
    <n v="42.9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x v="2797"/>
    <x v="2801"/>
    <x v="2801"/>
    <b v="0"/>
    <n v="13"/>
    <b v="1"/>
    <s v="theater/plays"/>
    <n v="1.3320000000000001"/>
    <n v="51.2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x v="2802"/>
    <x v="2802"/>
    <b v="0"/>
    <n v="90"/>
    <b v="1"/>
    <s v="theater/plays"/>
    <n v="1.0183333333333333"/>
    <n v="33.94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x v="2803"/>
    <x v="2803"/>
    <b v="0"/>
    <n v="141"/>
    <b v="1"/>
    <s v="theater/plays"/>
    <n v="1.2795000000000001"/>
    <n v="90.74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0"/>
    <x v="2804"/>
    <x v="2804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x v="2805"/>
    <x v="2805"/>
    <b v="0"/>
    <n v="18"/>
    <b v="1"/>
    <s v="theater/plays"/>
    <n v="1.1000000000000001"/>
    <n v="24.44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2"/>
    <x v="2806"/>
    <x v="2806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x v="2803"/>
    <x v="2807"/>
    <x v="2807"/>
    <b v="0"/>
    <n v="93"/>
    <b v="1"/>
    <s v="theater/plays"/>
    <n v="1.26"/>
    <n v="67.739999999999995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4"/>
    <x v="2808"/>
    <x v="2808"/>
    <b v="0"/>
    <n v="69"/>
    <b v="1"/>
    <s v="theater/plays"/>
    <n v="1.0024444444444445"/>
    <n v="65.38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5"/>
    <x v="2809"/>
    <x v="2809"/>
    <b v="0"/>
    <n v="21"/>
    <b v="1"/>
    <s v="theater/plays"/>
    <n v="1.024"/>
    <n v="121.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06"/>
    <x v="2810"/>
    <x v="2810"/>
    <b v="0"/>
    <n v="57"/>
    <b v="1"/>
    <s v="theater/plays"/>
    <n v="1.0820000000000001"/>
    <n v="47.46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x v="2807"/>
    <x v="2811"/>
    <x v="2811"/>
    <b v="0"/>
    <n v="108"/>
    <b v="1"/>
    <s v="theater/plays"/>
    <n v="1.0026999999999999"/>
    <n v="92.84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x v="2808"/>
    <x v="2812"/>
    <x v="2812"/>
    <b v="0"/>
    <n v="83"/>
    <b v="1"/>
    <s v="theater/plays"/>
    <n v="1.133"/>
    <n v="68.25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09"/>
    <x v="2813"/>
    <x v="2813"/>
    <b v="0"/>
    <n v="96"/>
    <b v="1"/>
    <s v="theater/plays"/>
    <n v="1.2757571428571428"/>
    <n v="37.21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0"/>
    <x v="2814"/>
    <x v="2814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1"/>
    <x v="2815"/>
    <x v="2815"/>
    <b v="0"/>
    <n v="14"/>
    <b v="1"/>
    <s v="theater/plays"/>
    <n v="2.42"/>
    <n v="43.21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2"/>
    <x v="2816"/>
    <x v="2816"/>
    <b v="0"/>
    <n v="169"/>
    <b v="1"/>
    <s v="theater/plays"/>
    <n v="1.4156666666666666"/>
    <n v="25.13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3"/>
    <x v="2817"/>
    <x v="2817"/>
    <b v="0"/>
    <n v="33"/>
    <b v="1"/>
    <s v="theater/plays"/>
    <n v="1.3"/>
    <n v="23.64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x v="2814"/>
    <x v="2818"/>
    <x v="2818"/>
    <b v="0"/>
    <n v="102"/>
    <b v="1"/>
    <s v="theater/plays"/>
    <n v="1.0603"/>
    <n v="103.9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5"/>
    <x v="2819"/>
    <x v="2819"/>
    <b v="0"/>
    <n v="104"/>
    <b v="1"/>
    <s v="theater/plays"/>
    <n v="1.048"/>
    <n v="50.38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16"/>
    <x v="2820"/>
    <x v="2820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x v="2821"/>
    <x v="2821"/>
    <b v="0"/>
    <n v="35"/>
    <b v="1"/>
    <s v="theater/plays"/>
    <n v="1"/>
    <n v="28.57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18"/>
    <x v="2822"/>
    <x v="2822"/>
    <b v="0"/>
    <n v="94"/>
    <b v="1"/>
    <s v="theater/plays"/>
    <n v="1"/>
    <n v="63.83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x v="2823"/>
    <x v="2823"/>
    <b v="0"/>
    <n v="14"/>
    <b v="1"/>
    <s v="theater/plays"/>
    <n v="1.24"/>
    <n v="8.86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x v="2820"/>
    <x v="2824"/>
    <x v="2824"/>
    <b v="0"/>
    <n v="15"/>
    <b v="1"/>
    <s v="theater/plays"/>
    <n v="1.1692307692307693"/>
    <n v="50.67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x v="2825"/>
    <x v="2825"/>
    <b v="0"/>
    <n v="51"/>
    <b v="1"/>
    <s v="theater/plays"/>
    <n v="1.0333333333333334"/>
    <n v="60.78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x v="2826"/>
    <x v="2826"/>
    <b v="0"/>
    <n v="19"/>
    <b v="1"/>
    <s v="theater/plays"/>
    <n v="1.0774999999999999"/>
    <n v="113.42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x v="2827"/>
    <x v="2827"/>
    <b v="0"/>
    <n v="23"/>
    <b v="1"/>
    <s v="theater/plays"/>
    <n v="1.2024999999999999"/>
    <n v="104.57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x v="2828"/>
    <x v="2828"/>
    <b v="0"/>
    <n v="97"/>
    <b v="1"/>
    <s v="theater/plays"/>
    <n v="1.0037894736842106"/>
    <n v="98.31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x v="2829"/>
    <x v="2829"/>
    <b v="0"/>
    <n v="76"/>
    <b v="1"/>
    <s v="theater/plays"/>
    <n v="1.0651999999999999"/>
    <n v="35.04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x v="2826"/>
    <x v="2830"/>
    <x v="2830"/>
    <b v="0"/>
    <n v="11"/>
    <b v="1"/>
    <s v="theater/plays"/>
    <n v="1"/>
    <n v="272.73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x v="2827"/>
    <x v="2831"/>
    <x v="2831"/>
    <b v="0"/>
    <n v="52"/>
    <b v="1"/>
    <s v="theater/plays"/>
    <n v="1.1066666666666667"/>
    <n v="63.85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x v="2832"/>
    <x v="2832"/>
    <b v="0"/>
    <n v="95"/>
    <b v="1"/>
    <s v="theater/plays"/>
    <n v="1.1471959999999999"/>
    <n v="30.19"/>
    <x v="1"/>
    <x v="6"/>
  </r>
  <r>
    <x v="2833"/>
    <x v="2832"/>
    <s v="A new play about exploring outer space"/>
    <n v="2700"/>
    <n v="2923"/>
    <x v="0"/>
    <x v="0"/>
    <s v="USD"/>
    <n v="1444528800"/>
    <x v="2829"/>
    <x v="2833"/>
    <x v="2833"/>
    <b v="0"/>
    <n v="35"/>
    <b v="1"/>
    <s v="theater/plays"/>
    <n v="1.0825925925925926"/>
    <n v="83.51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0"/>
    <x v="2834"/>
    <x v="2834"/>
    <b v="0"/>
    <n v="21"/>
    <b v="1"/>
    <s v="theater/plays"/>
    <n v="1.7"/>
    <n v="64.760000000000005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1"/>
    <x v="2835"/>
    <x v="2835"/>
    <b v="0"/>
    <n v="93"/>
    <b v="1"/>
    <s v="theater/plays"/>
    <n v="1.8709899999999999"/>
    <n v="20.1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x v="2836"/>
    <x v="2836"/>
    <b v="0"/>
    <n v="11"/>
    <b v="1"/>
    <s v="theater/plays"/>
    <n v="1.0777777777777777"/>
    <n v="44.09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x v="2837"/>
    <x v="2837"/>
    <b v="0"/>
    <n v="21"/>
    <b v="1"/>
    <s v="theater/plays"/>
    <n v="1"/>
    <n v="40.479999999999997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4"/>
    <x v="2838"/>
    <x v="2838"/>
    <b v="0"/>
    <n v="54"/>
    <b v="1"/>
    <s v="theater/plays"/>
    <n v="1.2024999999999999"/>
    <n v="44.54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x v="2839"/>
    <x v="2839"/>
    <b v="0"/>
    <n v="31"/>
    <b v="1"/>
    <s v="theater/plays"/>
    <n v="1.1142857142857143"/>
    <n v="125.81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x v="2840"/>
    <x v="2840"/>
    <b v="0"/>
    <n v="132"/>
    <b v="1"/>
    <s v="theater/plays"/>
    <n v="1.04"/>
    <n v="19.7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37"/>
    <x v="2841"/>
    <x v="2841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38"/>
    <x v="2842"/>
    <x v="2842"/>
    <b v="0"/>
    <n v="0"/>
    <b v="0"/>
    <s v="theater/plays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39"/>
    <x v="2843"/>
    <x v="2843"/>
    <b v="0"/>
    <n v="0"/>
    <b v="0"/>
    <s v="theater/plays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x v="2840"/>
    <x v="2844"/>
    <x v="2844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x v="2841"/>
    <x v="2845"/>
    <x v="2845"/>
    <b v="0"/>
    <n v="39"/>
    <b v="0"/>
    <s v="theater/plays"/>
    <n v="0.31546666666666667"/>
    <n v="60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x v="2846"/>
    <x v="2846"/>
    <b v="0"/>
    <n v="0"/>
    <b v="0"/>
    <s v="theater/plays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3"/>
    <x v="2847"/>
    <x v="2847"/>
    <b v="0"/>
    <n v="0"/>
    <b v="0"/>
    <s v="theater/plays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x v="2848"/>
    <x v="2848"/>
    <b v="0"/>
    <n v="3"/>
    <b v="0"/>
    <s v="theater/plays"/>
    <n v="2E-3"/>
    <n v="23.33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5"/>
    <x v="2849"/>
    <x v="2849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x v="2850"/>
    <x v="2850"/>
    <b v="0"/>
    <n v="13"/>
    <b v="0"/>
    <s v="theater/plays"/>
    <n v="3.8875E-2"/>
    <n v="23.92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x v="2851"/>
    <x v="2851"/>
    <b v="0"/>
    <n v="0"/>
    <b v="0"/>
    <s v="theater/plays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x v="2848"/>
    <x v="2852"/>
    <x v="2852"/>
    <b v="0"/>
    <n v="6"/>
    <b v="0"/>
    <s v="theater/plays"/>
    <n v="1.9E-2"/>
    <n v="15.83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49"/>
    <x v="2853"/>
    <x v="2853"/>
    <b v="0"/>
    <n v="0"/>
    <b v="0"/>
    <s v="theater/plays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x v="2850"/>
    <x v="2854"/>
    <x v="2854"/>
    <b v="0"/>
    <n v="14"/>
    <b v="0"/>
    <s v="theater/plays"/>
    <n v="0.41699999999999998"/>
    <n v="29.79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1"/>
    <x v="2855"/>
    <x v="2855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2"/>
    <x v="2856"/>
    <x v="2856"/>
    <b v="0"/>
    <n v="6"/>
    <b v="0"/>
    <s v="theater/plays"/>
    <n v="4.8666666666666664E-2"/>
    <n v="24.33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x v="2857"/>
    <x v="2857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x v="2854"/>
    <x v="2858"/>
    <x v="2858"/>
    <b v="0"/>
    <n v="0"/>
    <b v="0"/>
    <s v="theater/plays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x v="2855"/>
    <x v="2859"/>
    <x v="2859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x v="2860"/>
    <x v="2860"/>
    <b v="0"/>
    <n v="9"/>
    <b v="0"/>
    <s v="theater/plays"/>
    <n v="6.6500000000000004E-2"/>
    <n v="29.56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x v="2857"/>
    <x v="2861"/>
    <x v="2861"/>
    <b v="0"/>
    <n v="3"/>
    <b v="0"/>
    <s v="theater/plays"/>
    <n v="0.32"/>
    <n v="2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x v="2862"/>
    <x v="2862"/>
    <b v="0"/>
    <n v="3"/>
    <b v="0"/>
    <s v="theater/plays"/>
    <n v="4.3307086614173228E-3"/>
    <n v="18.329999999999998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59"/>
    <x v="2863"/>
    <x v="286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x v="2860"/>
    <x v="2864"/>
    <x v="2864"/>
    <b v="0"/>
    <n v="3"/>
    <b v="0"/>
    <s v="theater/plays"/>
    <n v="1.6E-2"/>
    <n v="13.33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x v="2861"/>
    <x v="2865"/>
    <x v="2865"/>
    <b v="0"/>
    <n v="0"/>
    <b v="0"/>
    <s v="theater/plays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2"/>
    <x v="2866"/>
    <x v="2866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x v="2867"/>
    <x v="2867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x v="2868"/>
    <x v="2868"/>
    <b v="0"/>
    <n v="60"/>
    <b v="0"/>
    <s v="theater/plays"/>
    <n v="0.42011733333333334"/>
    <n v="105.03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x v="2869"/>
    <x v="2869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66"/>
    <x v="2870"/>
    <x v="2870"/>
    <b v="0"/>
    <n v="9"/>
    <b v="0"/>
    <s v="theater/plays"/>
    <n v="0.15"/>
    <n v="83.33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67"/>
    <x v="2871"/>
    <x v="2871"/>
    <b v="0"/>
    <n v="13"/>
    <b v="0"/>
    <s v="theater/plays"/>
    <n v="4.6699999999999998E-2"/>
    <n v="35.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x v="2868"/>
    <x v="2872"/>
    <x v="2872"/>
    <b v="0"/>
    <n v="0"/>
    <b v="0"/>
    <s v="theater/plays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x v="2873"/>
    <x v="2873"/>
    <b v="0"/>
    <n v="8"/>
    <b v="0"/>
    <s v="theater/plays"/>
    <n v="0.38119999999999998"/>
    <n v="119.13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0"/>
    <x v="2874"/>
    <x v="2874"/>
    <b v="0"/>
    <n v="3"/>
    <b v="0"/>
    <s v="theater/plays"/>
    <n v="5.4199999999999998E-2"/>
    <n v="90.33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1"/>
    <x v="2875"/>
    <x v="2875"/>
    <b v="0"/>
    <n v="3"/>
    <b v="0"/>
    <s v="theater/plays"/>
    <n v="3.5E-4"/>
    <n v="2.33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2"/>
    <x v="2876"/>
    <x v="2876"/>
    <b v="0"/>
    <n v="0"/>
    <b v="0"/>
    <s v="theater/plays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x v="2877"/>
    <x v="2877"/>
    <b v="0"/>
    <n v="6"/>
    <b v="0"/>
    <s v="theater/plays"/>
    <n v="0.10833333333333334"/>
    <n v="108.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x v="2878"/>
    <x v="2878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x v="2875"/>
    <x v="2879"/>
    <x v="2879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x v="2880"/>
    <x v="2880"/>
    <b v="0"/>
    <n v="29"/>
    <b v="0"/>
    <s v="theater/plays"/>
    <n v="0.23333333333333334"/>
    <n v="96.5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x v="2881"/>
    <x v="2881"/>
    <b v="0"/>
    <n v="0"/>
    <b v="0"/>
    <s v="theater/plays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78"/>
    <x v="2882"/>
    <x v="2882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x v="2883"/>
    <x v="2883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x v="2880"/>
    <x v="2884"/>
    <x v="2884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x v="2881"/>
    <x v="2885"/>
    <x v="2885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x v="2886"/>
    <x v="2886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x v="2887"/>
    <x v="2887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x v="2888"/>
    <x v="2888"/>
    <b v="0"/>
    <n v="0"/>
    <b v="0"/>
    <s v="theater/plays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x v="2885"/>
    <x v="2889"/>
    <x v="2889"/>
    <b v="0"/>
    <n v="14"/>
    <b v="0"/>
    <s v="theater/plays"/>
    <n v="0.38066666666666665"/>
    <n v="81.569999999999993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86"/>
    <x v="2890"/>
    <x v="2890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87"/>
    <x v="2891"/>
    <x v="2891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88"/>
    <x v="2892"/>
    <x v="2892"/>
    <b v="0"/>
    <n v="17"/>
    <b v="0"/>
    <s v="theater/plays"/>
    <n v="9.0909090909090912E-2"/>
    <n v="29.41"/>
    <x v="1"/>
    <x v="6"/>
  </r>
  <r>
    <x v="2893"/>
    <x v="2892"/>
    <s v="Fundraising for REDISCOVERING KIA THE PLAY"/>
    <n v="5000"/>
    <n v="25"/>
    <x v="2"/>
    <x v="0"/>
    <s v="USD"/>
    <n v="1420768800"/>
    <x v="2889"/>
    <x v="2893"/>
    <x v="2893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x v="2890"/>
    <x v="2894"/>
    <x v="2894"/>
    <b v="0"/>
    <n v="0"/>
    <b v="0"/>
    <s v="theater/plays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x v="2895"/>
    <x v="2895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x v="2892"/>
    <x v="2896"/>
    <x v="2896"/>
    <b v="0"/>
    <n v="12"/>
    <b v="0"/>
    <s v="theater/plays"/>
    <n v="0.20833333333333334"/>
    <n v="52.08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x v="2897"/>
    <x v="2897"/>
    <b v="0"/>
    <n v="3"/>
    <b v="0"/>
    <s v="theater/plays"/>
    <n v="4.583333333333333E-2"/>
    <n v="183.33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4"/>
    <x v="2898"/>
    <x v="2898"/>
    <b v="0"/>
    <n v="12"/>
    <b v="0"/>
    <s v="theater/plays"/>
    <n v="4.2133333333333335E-2"/>
    <n v="26.33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x v="2899"/>
    <x v="2899"/>
    <b v="0"/>
    <n v="0"/>
    <b v="0"/>
    <s v="theater/plays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x v="2900"/>
    <x v="2900"/>
    <b v="0"/>
    <n v="7"/>
    <b v="0"/>
    <s v="theater/plays"/>
    <n v="0.61909090909090914"/>
    <n v="486.43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897"/>
    <x v="2901"/>
    <x v="2901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x v="2898"/>
    <x v="2902"/>
    <x v="2902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x v="2903"/>
    <x v="2903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0"/>
    <x v="2904"/>
    <x v="2904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x v="2901"/>
    <x v="2905"/>
    <x v="2905"/>
    <b v="0"/>
    <n v="17"/>
    <b v="0"/>
    <s v="theater/plays"/>
    <n v="0.17771428571428571"/>
    <n v="36.590000000000003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x v="2906"/>
    <x v="2906"/>
    <b v="0"/>
    <n v="7"/>
    <b v="0"/>
    <s v="theater/plays"/>
    <n v="9.4166666666666662E-2"/>
    <n v="80.709999999999994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x v="2907"/>
    <x v="290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x v="2908"/>
    <x v="2908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x v="2909"/>
    <x v="2909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06"/>
    <x v="2910"/>
    <x v="2910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x v="2911"/>
    <x v="2911"/>
    <b v="0"/>
    <n v="14"/>
    <b v="0"/>
    <s v="theater/plays"/>
    <n v="0.36499999999999999"/>
    <n v="46.93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x v="2912"/>
    <x v="2912"/>
    <b v="0"/>
    <n v="26"/>
    <b v="0"/>
    <s v="theater/plays"/>
    <n v="0.14058171745152354"/>
    <n v="78.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09"/>
    <x v="2913"/>
    <x v="2913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x v="2910"/>
    <x v="2914"/>
    <x v="291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x v="2911"/>
    <x v="2915"/>
    <x v="2915"/>
    <b v="0"/>
    <n v="3"/>
    <b v="0"/>
    <s v="theater/plays"/>
    <n v="0.61099999999999999"/>
    <n v="203.67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x v="2912"/>
    <x v="2916"/>
    <x v="2916"/>
    <b v="0"/>
    <n v="7"/>
    <b v="0"/>
    <s v="theater/plays"/>
    <n v="7.8378378378378383E-2"/>
    <n v="20.71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3"/>
    <x v="2917"/>
    <x v="2917"/>
    <b v="0"/>
    <n v="9"/>
    <b v="0"/>
    <s v="theater/plays"/>
    <n v="0.2185"/>
    <n v="48.56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x v="2914"/>
    <x v="2918"/>
    <x v="2918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x v="2915"/>
    <x v="2919"/>
    <x v="291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x v="2920"/>
    <x v="2920"/>
    <b v="0"/>
    <n v="13"/>
    <b v="0"/>
    <s v="theater/plays"/>
    <n v="0.26840000000000003"/>
    <n v="51.62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x v="2917"/>
    <x v="2921"/>
    <x v="2921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x v="2922"/>
    <x v="2922"/>
    <b v="0"/>
    <n v="6"/>
    <b v="1"/>
    <s v="theater/musical"/>
    <n v="1"/>
    <n v="83.3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x v="2919"/>
    <x v="2923"/>
    <x v="2923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0"/>
    <x v="2924"/>
    <x v="2924"/>
    <b v="0"/>
    <n v="147"/>
    <b v="1"/>
    <s v="theater/musical"/>
    <n v="1.032"/>
    <n v="175.51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1"/>
    <x v="2925"/>
    <x v="2925"/>
    <b v="0"/>
    <n v="199"/>
    <b v="1"/>
    <s v="theater/musical"/>
    <n v="1.0244597777777777"/>
    <n v="231.66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2"/>
    <x v="2926"/>
    <x v="2926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3"/>
    <x v="2927"/>
    <x v="2927"/>
    <b v="0"/>
    <n v="21"/>
    <b v="1"/>
    <s v="theater/musical"/>
    <n v="1.3083333333333333"/>
    <n v="112.14"/>
    <x v="1"/>
    <x v="40"/>
  </r>
  <r>
    <x v="2928"/>
    <x v="2927"/>
    <s v="This is a touring production for schools in the Treasure Valley!"/>
    <n v="1000"/>
    <n v="1000"/>
    <x v="0"/>
    <x v="0"/>
    <s v="USD"/>
    <n v="1457135846"/>
    <x v="2924"/>
    <x v="2928"/>
    <x v="2928"/>
    <b v="0"/>
    <n v="24"/>
    <b v="1"/>
    <s v="theater/musical"/>
    <n v="1"/>
    <n v="41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x v="2929"/>
    <x v="2929"/>
    <b v="0"/>
    <n v="32"/>
    <b v="1"/>
    <s v="theater/musical"/>
    <n v="1.02069375"/>
    <n v="255.17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x v="2930"/>
    <x v="2930"/>
    <b v="0"/>
    <n v="62"/>
    <b v="1"/>
    <s v="theater/musical"/>
    <n v="1.0092000000000001"/>
    <n v="162.7700000000000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27"/>
    <x v="2931"/>
    <x v="2931"/>
    <b v="0"/>
    <n v="9"/>
    <b v="1"/>
    <s v="theater/musical"/>
    <n v="1.06"/>
    <n v="88.33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28"/>
    <x v="2932"/>
    <x v="2932"/>
    <b v="0"/>
    <n v="38"/>
    <b v="1"/>
    <s v="theater/musical"/>
    <n v="1.0509677419354839"/>
    <n v="85.74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x v="2933"/>
    <x v="2933"/>
    <b v="0"/>
    <n v="54"/>
    <b v="1"/>
    <s v="theater/musical"/>
    <n v="1.0276000000000001"/>
    <n v="47.57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x v="2930"/>
    <x v="2934"/>
    <x v="2934"/>
    <b v="0"/>
    <n v="37"/>
    <b v="1"/>
    <s v="theater/musical"/>
    <n v="1.08"/>
    <n v="72.97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1"/>
    <x v="2935"/>
    <x v="2935"/>
    <b v="0"/>
    <n v="39"/>
    <b v="1"/>
    <s v="theater/musical"/>
    <n v="1.0088571428571429"/>
    <n v="90.54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2"/>
    <x v="2936"/>
    <x v="2936"/>
    <b v="0"/>
    <n v="34"/>
    <b v="1"/>
    <s v="theater/musical"/>
    <n v="1.28"/>
    <n v="37.65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x v="2933"/>
    <x v="2937"/>
    <x v="2937"/>
    <b v="0"/>
    <n v="55"/>
    <b v="1"/>
    <s v="theater/musical"/>
    <n v="1.3333333333333333"/>
    <n v="36.36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4"/>
    <x v="2938"/>
    <x v="2938"/>
    <b v="0"/>
    <n v="32"/>
    <b v="1"/>
    <s v="theater/musical"/>
    <n v="1.0137499999999999"/>
    <n v="126.72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x v="2939"/>
    <x v="2939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36"/>
    <x v="2940"/>
    <x v="2940"/>
    <b v="0"/>
    <n v="33"/>
    <b v="1"/>
    <s v="theater/musical"/>
    <n v="1.0724"/>
    <n v="81.239999999999995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x v="2941"/>
    <x v="2941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x v="2942"/>
    <x v="2942"/>
    <b v="0"/>
    <n v="202"/>
    <b v="0"/>
    <s v="theater/spaces"/>
    <n v="0.20424999999999999"/>
    <n v="202.23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x v="2939"/>
    <x v="2943"/>
    <x v="2943"/>
    <b v="0"/>
    <n v="0"/>
    <b v="0"/>
    <s v="theater/spaces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x v="2940"/>
    <x v="2944"/>
    <x v="2944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1"/>
    <x v="2945"/>
    <x v="2945"/>
    <b v="0"/>
    <n v="0"/>
    <b v="0"/>
    <s v="theater/spaces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2"/>
    <x v="2946"/>
    <x v="2946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3"/>
    <x v="2947"/>
    <x v="2947"/>
    <b v="0"/>
    <n v="13"/>
    <b v="0"/>
    <s v="theater/spaces"/>
    <n v="4.2880000000000001E-2"/>
    <n v="82.46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x v="2948"/>
    <x v="2948"/>
    <b v="0"/>
    <n v="9"/>
    <b v="0"/>
    <s v="theater/spaces"/>
    <n v="4.8000000000000001E-5"/>
    <n v="2.67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5"/>
    <x v="2949"/>
    <x v="2949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46"/>
    <x v="2950"/>
    <x v="2950"/>
    <b v="0"/>
    <n v="0"/>
    <b v="0"/>
    <s v="theater/spaces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x v="2951"/>
    <x v="2951"/>
    <b v="0"/>
    <n v="58"/>
    <b v="0"/>
    <s v="theater/spaces"/>
    <n v="2.1919999999999999E-2"/>
    <n v="18.899999999999999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x v="2952"/>
    <x v="2952"/>
    <b v="0"/>
    <n v="8"/>
    <b v="0"/>
    <s v="theater/spaces"/>
    <n v="8.0250000000000002E-2"/>
    <n v="200.63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49"/>
    <x v="2953"/>
    <x v="2953"/>
    <b v="0"/>
    <n v="3"/>
    <b v="0"/>
    <s v="theater/spaces"/>
    <n v="1.5125E-3"/>
    <n v="201.67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0"/>
    <x v="2954"/>
    <x v="2954"/>
    <b v="0"/>
    <n v="0"/>
    <b v="0"/>
    <s v="theater/spaces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x v="2951"/>
    <x v="2955"/>
    <x v="2955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2"/>
    <x v="2956"/>
    <x v="2956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x v="2953"/>
    <x v="2957"/>
    <x v="2957"/>
    <b v="0"/>
    <n v="3"/>
    <b v="0"/>
    <s v="theater/spaces"/>
    <n v="1.8666666666666668E-2"/>
    <n v="93.33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x v="2954"/>
    <x v="2958"/>
    <x v="2958"/>
    <b v="0"/>
    <n v="0"/>
    <b v="0"/>
    <s v="theater/spaces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x v="2959"/>
    <x v="2959"/>
    <b v="0"/>
    <n v="0"/>
    <b v="0"/>
    <s v="theater/spaces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56"/>
    <x v="2960"/>
    <x v="2960"/>
    <b v="0"/>
    <n v="0"/>
    <b v="0"/>
    <s v="theater/spaces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57"/>
    <x v="2961"/>
    <x v="2961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58"/>
    <x v="2962"/>
    <x v="2962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x v="2963"/>
    <x v="2963"/>
    <b v="0"/>
    <n v="98"/>
    <b v="1"/>
    <s v="theater/plays"/>
    <n v="1.0685"/>
    <n v="109.03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x v="2964"/>
    <x v="2964"/>
    <b v="0"/>
    <n v="196"/>
    <b v="1"/>
    <s v="theater/plays"/>
    <n v="1.0071379999999999"/>
    <n v="25.69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1"/>
    <x v="2965"/>
    <x v="2965"/>
    <b v="0"/>
    <n v="39"/>
    <b v="1"/>
    <s v="theater/plays"/>
    <n v="1.0900000000000001"/>
    <n v="41.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2"/>
    <x v="2966"/>
    <x v="2966"/>
    <b v="0"/>
    <n v="128"/>
    <b v="1"/>
    <s v="theater/plays"/>
    <n v="1.1363000000000001"/>
    <n v="88.77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x v="2963"/>
    <x v="2967"/>
    <x v="2967"/>
    <b v="0"/>
    <n v="71"/>
    <b v="1"/>
    <s v="theater/plays"/>
    <n v="1.1392"/>
    <n v="80.2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x v="2964"/>
    <x v="2968"/>
    <x v="2968"/>
    <b v="0"/>
    <n v="47"/>
    <b v="1"/>
    <s v="theater/plays"/>
    <n v="1.06"/>
    <n v="78.94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x v="2969"/>
    <x v="2969"/>
    <b v="0"/>
    <n v="17"/>
    <b v="1"/>
    <s v="theater/plays"/>
    <n v="1.625"/>
    <n v="95.59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x v="2966"/>
    <x v="2970"/>
    <x v="2970"/>
    <b v="0"/>
    <n v="91"/>
    <b v="1"/>
    <s v="theater/plays"/>
    <n v="1.06"/>
    <n v="69.89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67"/>
    <x v="2971"/>
    <x v="2971"/>
    <b v="0"/>
    <n v="43"/>
    <b v="1"/>
    <s v="theater/plays"/>
    <n v="1.0015624999999999"/>
    <n v="74.53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x v="2968"/>
    <x v="2972"/>
    <x v="2972"/>
    <b v="0"/>
    <n v="17"/>
    <b v="1"/>
    <s v="theater/plays"/>
    <n v="1.0535000000000001"/>
    <n v="123.94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x v="2973"/>
    <x v="2973"/>
    <b v="0"/>
    <n v="33"/>
    <b v="1"/>
    <s v="theater/plays"/>
    <n v="1.748"/>
    <n v="264.85000000000002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x v="2974"/>
    <x v="2974"/>
    <b v="0"/>
    <n v="87"/>
    <b v="1"/>
    <s v="theater/plays"/>
    <n v="1.02"/>
    <n v="58.62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x v="2975"/>
    <x v="2975"/>
    <b v="0"/>
    <n v="113"/>
    <b v="1"/>
    <s v="theater/plays"/>
    <n v="1.00125"/>
    <n v="70.88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x v="2972"/>
    <x v="2976"/>
    <x v="2976"/>
    <b v="0"/>
    <n v="14"/>
    <b v="1"/>
    <s v="theater/plays"/>
    <n v="1.7142857142857142"/>
    <n v="8.5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x v="2977"/>
    <x v="2977"/>
    <b v="0"/>
    <n v="30"/>
    <b v="1"/>
    <s v="theater/plays"/>
    <n v="1.1356666666666666"/>
    <n v="113.57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4"/>
    <x v="2978"/>
    <x v="2978"/>
    <b v="0"/>
    <n v="16"/>
    <b v="1"/>
    <s v="theater/plays"/>
    <n v="1.2946666666666666"/>
    <n v="60.69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5"/>
    <x v="2979"/>
    <x v="2979"/>
    <b v="0"/>
    <n v="46"/>
    <b v="1"/>
    <s v="theater/plays"/>
    <n v="1.014"/>
    <n v="110.22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x v="2976"/>
    <x v="2980"/>
    <x v="2980"/>
    <b v="0"/>
    <n v="24"/>
    <b v="1"/>
    <s v="theater/plays"/>
    <n v="1.0916666666666666"/>
    <n v="136.46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x v="2981"/>
    <x v="2981"/>
    <b v="1"/>
    <n v="97"/>
    <b v="1"/>
    <s v="theater/spaces"/>
    <n v="1.28925"/>
    <n v="53.16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x v="2978"/>
    <x v="2982"/>
    <x v="2982"/>
    <b v="1"/>
    <n v="59"/>
    <b v="1"/>
    <s v="theater/spaces"/>
    <n v="1.0206"/>
    <n v="86.49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79"/>
    <x v="2983"/>
    <x v="2983"/>
    <b v="1"/>
    <n v="1095"/>
    <b v="1"/>
    <s v="theater/spaces"/>
    <n v="1.465395775862069"/>
    <n v="155.2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x v="2984"/>
    <x v="2984"/>
    <b v="1"/>
    <n v="218"/>
    <b v="1"/>
    <s v="theater/spaces"/>
    <n v="1.00352"/>
    <n v="115.08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x v="2985"/>
    <x v="2985"/>
    <b v="0"/>
    <n v="111"/>
    <b v="1"/>
    <s v="theater/spaces"/>
    <n v="1.2164999999999999"/>
    <n v="109.59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2"/>
    <x v="2986"/>
    <x v="2986"/>
    <b v="0"/>
    <n v="56"/>
    <b v="1"/>
    <s v="theater/spaces"/>
    <n v="1.0549999999999999"/>
    <n v="45.21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x v="2987"/>
    <x v="2987"/>
    <b v="0"/>
    <n v="265"/>
    <b v="1"/>
    <s v="theater/spaces"/>
    <n v="1.1040080000000001"/>
    <n v="104.15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4"/>
    <x v="2988"/>
    <x v="2988"/>
    <b v="0"/>
    <n v="28"/>
    <b v="1"/>
    <s v="theater/spaces"/>
    <n v="1"/>
    <n v="35.71"/>
    <x v="1"/>
    <x v="38"/>
  </r>
  <r>
    <x v="2989"/>
    <x v="2988"/>
    <s v="Bring the movies back to Bethel, Maine."/>
    <n v="20000"/>
    <n v="35307"/>
    <x v="0"/>
    <x v="0"/>
    <s v="USD"/>
    <n v="1450673940"/>
    <x v="2985"/>
    <x v="2989"/>
    <x v="2989"/>
    <b v="0"/>
    <n v="364"/>
    <b v="1"/>
    <s v="theater/spaces"/>
    <n v="1.76535"/>
    <n v="97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86"/>
    <x v="2990"/>
    <x v="2990"/>
    <b v="0"/>
    <n v="27"/>
    <b v="1"/>
    <s v="theater/spaces"/>
    <n v="1"/>
    <n v="370.37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x v="2991"/>
    <x v="2991"/>
    <b v="0"/>
    <n v="93"/>
    <b v="1"/>
    <s v="theater/spaces"/>
    <n v="1.0329411764705883"/>
    <n v="94.41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88"/>
    <x v="2992"/>
    <x v="2992"/>
    <b v="0"/>
    <n v="64"/>
    <b v="1"/>
    <s v="theater/spaces"/>
    <n v="1.0449999999999999"/>
    <n v="48.98"/>
    <x v="1"/>
    <x v="38"/>
  </r>
  <r>
    <x v="2993"/>
    <x v="2992"/>
    <s v="Help us build the Kitchen from Hell!"/>
    <n v="1000"/>
    <n v="1003"/>
    <x v="0"/>
    <x v="0"/>
    <s v="USD"/>
    <n v="1455998867"/>
    <x v="2989"/>
    <x v="2993"/>
    <x v="2993"/>
    <b v="0"/>
    <n v="22"/>
    <b v="1"/>
    <s v="theater/spaces"/>
    <n v="1.0029999999999999"/>
    <n v="45.59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x v="2990"/>
    <x v="2994"/>
    <x v="2994"/>
    <b v="0"/>
    <n v="59"/>
    <b v="1"/>
    <s v="theater/spaces"/>
    <n v="4.577466666666667"/>
    <n v="23.28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1"/>
    <x v="2995"/>
    <x v="2995"/>
    <b v="0"/>
    <n v="249"/>
    <b v="1"/>
    <s v="theater/spaces"/>
    <n v="1.0496000000000001"/>
    <n v="63.23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x v="2992"/>
    <x v="2996"/>
    <x v="2996"/>
    <b v="0"/>
    <n v="392"/>
    <b v="1"/>
    <s v="theater/spaces"/>
    <n v="1.7194285714285715"/>
    <n v="153.52000000000001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3"/>
    <x v="2997"/>
    <x v="2997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x v="2998"/>
    <x v="2998"/>
    <b v="0"/>
    <n v="433"/>
    <b v="1"/>
    <s v="theater/spaces"/>
    <n v="1.0302899999999999"/>
    <n v="118.9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807"/>
    <x v="2999"/>
    <x v="2999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2995"/>
    <x v="3000"/>
    <x v="300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2996"/>
    <x v="3001"/>
    <x v="3001"/>
    <b v="0"/>
    <n v="175"/>
    <b v="1"/>
    <s v="theater/spaces"/>
    <n v="3.1869988910451896"/>
    <n v="131.38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x v="2997"/>
    <x v="3002"/>
    <x v="3002"/>
    <b v="0"/>
    <n v="104"/>
    <b v="1"/>
    <s v="theater/spaces"/>
    <n v="1.0850614285714286"/>
    <n v="73.03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x v="3003"/>
    <x v="3003"/>
    <b v="0"/>
    <n v="17"/>
    <b v="1"/>
    <s v="theater/spaces"/>
    <n v="1.0116666666666667"/>
    <n v="178.53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2999"/>
    <x v="3004"/>
    <x v="3004"/>
    <b v="0"/>
    <n v="277"/>
    <b v="1"/>
    <s v="theater/spaces"/>
    <n v="1.12815"/>
    <n v="162.91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0"/>
    <x v="3005"/>
    <x v="3005"/>
    <b v="0"/>
    <n v="118"/>
    <b v="1"/>
    <s v="theater/spaces"/>
    <n v="1.2049622641509434"/>
    <n v="108.24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x v="3001"/>
    <x v="3006"/>
    <x v="3006"/>
    <b v="0"/>
    <n v="97"/>
    <b v="1"/>
    <s v="theater/spaces"/>
    <n v="1.0774999999999999"/>
    <n v="88.87"/>
    <x v="1"/>
    <x v="38"/>
  </r>
  <r>
    <x v="3007"/>
    <x v="3006"/>
    <s v="Consuite for 2015 CoreCon.  An adventure into insanity."/>
    <n v="600"/>
    <n v="1080"/>
    <x v="0"/>
    <x v="0"/>
    <s v="USD"/>
    <n v="1429938683"/>
    <x v="3002"/>
    <x v="3007"/>
    <x v="3007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x v="3003"/>
    <x v="3008"/>
    <x v="3008"/>
    <b v="0"/>
    <n v="26"/>
    <b v="1"/>
    <s v="theater/spaces"/>
    <n v="1.0116666666666667"/>
    <n v="116.7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x v="3009"/>
    <x v="3009"/>
    <b v="0"/>
    <n v="128"/>
    <b v="1"/>
    <s v="theater/spaces"/>
    <n v="1.19756"/>
    <n v="233.9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x v="3010"/>
    <x v="3010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06"/>
    <x v="3011"/>
    <x v="3011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07"/>
    <x v="3012"/>
    <x v="3012"/>
    <b v="0"/>
    <n v="55"/>
    <b v="1"/>
    <s v="theater/spaces"/>
    <n v="1.1712499999999999"/>
    <n v="85.18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08"/>
    <x v="3013"/>
    <x v="3013"/>
    <b v="0"/>
    <n v="107"/>
    <b v="1"/>
    <s v="theater/spaces"/>
    <n v="1.5696000000000001"/>
    <n v="146.69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x v="3014"/>
    <x v="3014"/>
    <b v="0"/>
    <n v="557"/>
    <b v="1"/>
    <s v="theater/spaces"/>
    <n v="1.13104"/>
    <n v="50.76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x v="3010"/>
    <x v="3015"/>
    <x v="3015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x v="3016"/>
    <x v="3016"/>
    <b v="0"/>
    <n v="36"/>
    <b v="1"/>
    <s v="theater/spaces"/>
    <n v="1.0261176470588236"/>
    <n v="242.28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x v="3017"/>
    <x v="3017"/>
    <b v="0"/>
    <n v="159"/>
    <b v="1"/>
    <s v="theater/spaces"/>
    <n v="1.0584090909090909"/>
    <n v="146.44999999999999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x v="3018"/>
    <x v="3018"/>
    <b v="0"/>
    <n v="41"/>
    <b v="1"/>
    <s v="theater/spaces"/>
    <n v="1.0071428571428571"/>
    <n v="103.1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x v="3019"/>
    <x v="3019"/>
    <b v="0"/>
    <n v="226"/>
    <b v="1"/>
    <s v="theater/spaces"/>
    <n v="1.2123333333333333"/>
    <n v="80.459999999999994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15"/>
    <x v="3020"/>
    <x v="3020"/>
    <b v="0"/>
    <n v="30"/>
    <b v="1"/>
    <s v="theater/spaces"/>
    <n v="1.0057142857142858"/>
    <n v="234.67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x v="3021"/>
    <x v="3021"/>
    <b v="0"/>
    <n v="103"/>
    <b v="1"/>
    <s v="theater/spaces"/>
    <n v="1.1602222222222223"/>
    <n v="50.69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x v="3022"/>
    <x v="3022"/>
    <b v="0"/>
    <n v="62"/>
    <b v="1"/>
    <s v="theater/spaces"/>
    <n v="1.0087999999999999"/>
    <n v="162.71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x v="3023"/>
    <x v="3023"/>
    <b v="0"/>
    <n v="6"/>
    <b v="1"/>
    <s v="theater/spaces"/>
    <n v="1.03"/>
    <n v="120.1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19"/>
    <x v="3024"/>
    <x v="3024"/>
    <b v="0"/>
    <n v="182"/>
    <b v="1"/>
    <s v="theater/spaces"/>
    <n v="2.4641999999999999"/>
    <n v="67.7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x v="3020"/>
    <x v="3025"/>
    <x v="3025"/>
    <b v="0"/>
    <n v="145"/>
    <b v="1"/>
    <s v="theater/spaces"/>
    <n v="3.0219999999999998"/>
    <n v="52.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x v="3026"/>
    <x v="3026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x v="3022"/>
    <x v="3027"/>
    <x v="3027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x v="3023"/>
    <x v="3028"/>
    <x v="3028"/>
    <b v="0"/>
    <n v="99"/>
    <b v="1"/>
    <s v="theater/spaces"/>
    <n v="1.6801999999999999"/>
    <n v="84.86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x v="3029"/>
    <x v="3029"/>
    <b v="0"/>
    <n v="348"/>
    <b v="1"/>
    <s v="theater/spaces"/>
    <n v="1.0967666666666667"/>
    <n v="94.5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x v="3030"/>
    <x v="3030"/>
    <b v="0"/>
    <n v="41"/>
    <b v="1"/>
    <s v="theater/spaces"/>
    <n v="1.0668571428571429"/>
    <n v="45.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x v="3031"/>
    <x v="3031"/>
    <b v="0"/>
    <n v="29"/>
    <b v="1"/>
    <s v="theater/spaces"/>
    <n v="1"/>
    <n v="51.72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27"/>
    <x v="3032"/>
    <x v="3032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x v="3028"/>
    <x v="3033"/>
    <x v="3033"/>
    <b v="0"/>
    <n v="23"/>
    <b v="1"/>
    <s v="theater/spaces"/>
    <n v="1.4653333333333334"/>
    <n v="191.13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x v="3034"/>
    <x v="3034"/>
    <b v="0"/>
    <n v="1260"/>
    <b v="1"/>
    <s v="theater/spaces"/>
    <n v="1.1253599999999999"/>
    <n v="89.31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x v="3030"/>
    <x v="3035"/>
    <x v="3035"/>
    <b v="0"/>
    <n v="307"/>
    <b v="1"/>
    <s v="theater/spaces"/>
    <n v="1.0878684000000001"/>
    <n v="88.59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1"/>
    <x v="3036"/>
    <x v="3036"/>
    <b v="0"/>
    <n v="329"/>
    <b v="1"/>
    <s v="theater/spaces"/>
    <n v="1.26732"/>
    <n v="96.3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x v="3037"/>
    <x v="3037"/>
    <b v="0"/>
    <n v="32"/>
    <b v="1"/>
    <s v="theater/spaces"/>
    <n v="2.1320000000000001"/>
    <n v="33.31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3"/>
    <x v="3038"/>
    <x v="3038"/>
    <b v="0"/>
    <n v="27"/>
    <b v="1"/>
    <s v="theater/spaces"/>
    <n v="1.0049999999999999"/>
    <n v="37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x v="3039"/>
    <x v="3039"/>
    <b v="0"/>
    <n v="236"/>
    <b v="1"/>
    <s v="theater/spaces"/>
    <n v="1.0871389999999999"/>
    <n v="92.13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x v="3035"/>
    <x v="3040"/>
    <x v="3040"/>
    <b v="0"/>
    <n v="42"/>
    <b v="1"/>
    <s v="theater/spaces"/>
    <n v="1.075"/>
    <n v="76.790000000000006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x v="3036"/>
    <x v="3041"/>
    <x v="3041"/>
    <b v="0"/>
    <n v="95"/>
    <b v="1"/>
    <s v="theater/spaces"/>
    <n v="1.1048192771084338"/>
    <n v="96.53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37"/>
    <x v="3042"/>
    <x v="3042"/>
    <b v="0"/>
    <n v="37"/>
    <b v="1"/>
    <s v="theater/spaces"/>
    <n v="1.28"/>
    <n v="51.89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38"/>
    <x v="3043"/>
    <x v="3043"/>
    <b v="0"/>
    <n v="128"/>
    <b v="1"/>
    <s v="theater/spaces"/>
    <n v="1.1000666666666667"/>
    <n v="128.91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39"/>
    <x v="3044"/>
    <x v="3044"/>
    <b v="0"/>
    <n v="156"/>
    <b v="1"/>
    <s v="theater/spaces"/>
    <n v="1.0934166666666667"/>
    <n v="84.11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x v="3045"/>
    <x v="3045"/>
    <b v="0"/>
    <n v="64"/>
    <b v="1"/>
    <s v="theater/spaces"/>
    <n v="1.3270650000000002"/>
    <n v="82.94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x v="3046"/>
    <x v="3046"/>
    <b v="0"/>
    <n v="58"/>
    <b v="1"/>
    <s v="theater/spaces"/>
    <n v="1.9084810126582279"/>
    <n v="259.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x v="3042"/>
    <x v="3047"/>
    <x v="3047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x v="3048"/>
    <x v="3048"/>
    <b v="0"/>
    <n v="47"/>
    <b v="1"/>
    <s v="theater/spaces"/>
    <n v="1.6639999999999999"/>
    <n v="177.02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x v="3049"/>
    <x v="3049"/>
    <b v="0"/>
    <n v="54"/>
    <b v="1"/>
    <s v="theater/spaces"/>
    <n v="1.0666666666666667"/>
    <n v="74.069999999999993"/>
    <x v="1"/>
    <x v="38"/>
  </r>
  <r>
    <x v="3050"/>
    <x v="3049"/>
    <s v="Help fund The Black Pearl Consuite at CoreCon VIII: On Ancient Seas!"/>
    <n v="600"/>
    <n v="636"/>
    <x v="0"/>
    <x v="0"/>
    <s v="USD"/>
    <n v="1462420960"/>
    <x v="3045"/>
    <x v="3050"/>
    <x v="3050"/>
    <b v="0"/>
    <n v="9"/>
    <b v="1"/>
    <s v="theater/spaces"/>
    <n v="1.06"/>
    <n v="70.67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x v="3051"/>
    <x v="3051"/>
    <b v="1"/>
    <n v="35"/>
    <b v="0"/>
    <s v="theater/spaces"/>
    <n v="0.23628571428571429"/>
    <n v="23.6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x v="3047"/>
    <x v="3052"/>
    <x v="3052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x v="3053"/>
    <x v="3053"/>
    <b v="0"/>
    <n v="3"/>
    <b v="0"/>
    <s v="theater/spaces"/>
    <n v="4.0000000000000001E-3"/>
    <n v="1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x v="3054"/>
    <x v="3054"/>
    <b v="0"/>
    <n v="0"/>
    <b v="0"/>
    <s v="theater/spaces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0"/>
    <x v="3055"/>
    <x v="3055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1"/>
    <x v="3056"/>
    <x v="3056"/>
    <b v="0"/>
    <n v="0"/>
    <b v="0"/>
    <s v="theater/spaces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2"/>
    <x v="3057"/>
    <x v="3057"/>
    <b v="0"/>
    <n v="0"/>
    <b v="0"/>
    <s v="theater/spaces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3"/>
    <x v="3058"/>
    <x v="3058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4"/>
    <x v="3059"/>
    <x v="3059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x v="3055"/>
    <x v="3060"/>
    <x v="3060"/>
    <b v="0"/>
    <n v="6"/>
    <b v="0"/>
    <s v="theater/spaces"/>
    <n v="1.5227272727272728E-3"/>
    <n v="55.83"/>
    <x v="1"/>
    <x v="38"/>
  </r>
  <r>
    <x v="3061"/>
    <x v="3060"/>
    <s v="Save a historic Local theater."/>
    <n v="1000000"/>
    <n v="0"/>
    <x v="2"/>
    <x v="0"/>
    <s v="USD"/>
    <n v="1407955748"/>
    <x v="3056"/>
    <x v="3061"/>
    <x v="3061"/>
    <b v="0"/>
    <n v="0"/>
    <b v="0"/>
    <s v="theater/spaces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57"/>
    <x v="3062"/>
    <x v="3062"/>
    <b v="0"/>
    <n v="67"/>
    <b v="0"/>
    <s v="theater/spaces"/>
    <n v="0.66839999999999999"/>
    <n v="99.76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x v="3058"/>
    <x v="3063"/>
    <x v="3063"/>
    <b v="0"/>
    <n v="23"/>
    <b v="0"/>
    <s v="theater/spaces"/>
    <n v="0.19566666666666666"/>
    <n v="25.52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x v="3059"/>
    <x v="3064"/>
    <x v="3064"/>
    <b v="0"/>
    <n v="72"/>
    <b v="0"/>
    <s v="theater/spaces"/>
    <n v="0.11294666666666667"/>
    <n v="117.6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x v="3065"/>
    <x v="3065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1"/>
    <x v="3066"/>
    <x v="3066"/>
    <b v="0"/>
    <n v="15"/>
    <b v="0"/>
    <s v="theater/spaces"/>
    <n v="0.11985714285714286"/>
    <n v="2796.67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x v="3067"/>
    <x v="3067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x v="3068"/>
    <x v="3068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x v="3069"/>
    <x v="3069"/>
    <b v="0"/>
    <n v="7"/>
    <b v="0"/>
    <s v="theater/spaces"/>
    <n v="0.14099999999999999"/>
    <n v="20.14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x v="3065"/>
    <x v="3070"/>
    <x v="3070"/>
    <b v="0"/>
    <n v="16"/>
    <b v="0"/>
    <s v="theater/spaces"/>
    <n v="3.3399999999999999E-2"/>
    <n v="20.88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x v="3066"/>
    <x v="3071"/>
    <x v="3071"/>
    <b v="0"/>
    <n v="117"/>
    <b v="0"/>
    <s v="theater/spaces"/>
    <n v="0.59775"/>
    <n v="61.31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67"/>
    <x v="3072"/>
    <x v="307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68"/>
    <x v="3073"/>
    <x v="3073"/>
    <b v="0"/>
    <n v="7"/>
    <b v="0"/>
    <s v="theater/spaces"/>
    <n v="2.3035714285714285E-4"/>
    <n v="92.14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x v="3074"/>
    <x v="3074"/>
    <b v="0"/>
    <n v="3"/>
    <b v="0"/>
    <s v="theater/spaces"/>
    <n v="8.8000000000000003E-4"/>
    <n v="7.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x v="3070"/>
    <x v="3075"/>
    <x v="3075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x v="3071"/>
    <x v="3076"/>
    <x v="3076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x v="3077"/>
    <x v="3077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x v="3078"/>
    <x v="3078"/>
    <b v="0"/>
    <n v="3"/>
    <b v="0"/>
    <s v="theater/spaces"/>
    <n v="1.1833333333333333E-3"/>
    <n v="23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x v="3079"/>
    <x v="3079"/>
    <b v="0"/>
    <n v="27"/>
    <b v="0"/>
    <s v="theater/spaces"/>
    <n v="8.4173998587352451E-3"/>
    <n v="415.78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x v="3080"/>
    <x v="3080"/>
    <b v="0"/>
    <n v="7"/>
    <b v="0"/>
    <s v="theater/spaces"/>
    <n v="1.8799999999999999E-4"/>
    <n v="53.71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x v="3081"/>
    <x v="308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77"/>
    <x v="3082"/>
    <x v="3082"/>
    <b v="0"/>
    <n v="0"/>
    <b v="0"/>
    <s v="theater/spaces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x v="3083"/>
    <x v="3083"/>
    <b v="0"/>
    <n v="3"/>
    <b v="0"/>
    <s v="theater/spaces"/>
    <n v="2.8E-3"/>
    <n v="18.670000000000002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x v="3084"/>
    <x v="3084"/>
    <b v="0"/>
    <n v="6"/>
    <b v="0"/>
    <s v="theater/spaces"/>
    <n v="0.11579206701157921"/>
    <n v="78.33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x v="3085"/>
    <x v="3085"/>
    <b v="0"/>
    <n v="9"/>
    <b v="0"/>
    <s v="theater/spaces"/>
    <n v="2.4400000000000002E-2"/>
    <n v="67.78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x v="3086"/>
    <x v="3086"/>
    <b v="0"/>
    <n v="3"/>
    <b v="0"/>
    <s v="theater/spaces"/>
    <n v="2.5000000000000001E-3"/>
    <n v="16.670000000000002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x v="3087"/>
    <x v="3087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x v="3083"/>
    <x v="3088"/>
    <x v="3088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x v="3084"/>
    <x v="3089"/>
    <x v="3089"/>
    <b v="0"/>
    <n v="45"/>
    <b v="0"/>
    <s v="theater/spaces"/>
    <n v="0.23416000000000001"/>
    <n v="130.0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x v="3090"/>
    <x v="3090"/>
    <b v="0"/>
    <n v="9"/>
    <b v="0"/>
    <s v="theater/spaces"/>
    <n v="5.080888888888889E-2"/>
    <n v="1270.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86"/>
    <x v="3091"/>
    <x v="3091"/>
    <b v="0"/>
    <n v="9"/>
    <b v="0"/>
    <s v="theater/spaces"/>
    <n v="0.15920000000000001"/>
    <n v="88.44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87"/>
    <x v="3092"/>
    <x v="3092"/>
    <b v="0"/>
    <n v="21"/>
    <b v="0"/>
    <s v="theater/spaces"/>
    <n v="1.1831900000000001E-2"/>
    <n v="56.34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x v="3093"/>
    <x v="3093"/>
    <b v="0"/>
    <n v="17"/>
    <b v="0"/>
    <s v="theater/spaces"/>
    <n v="0.22750000000000001"/>
    <n v="53.53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x v="3088"/>
    <x v="3094"/>
    <x v="3094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89"/>
    <x v="3095"/>
    <x v="3095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0"/>
    <x v="3096"/>
    <x v="3096"/>
    <b v="0"/>
    <n v="14"/>
    <b v="0"/>
    <s v="theater/spaces"/>
    <n v="3.9750000000000001E-2"/>
    <n v="56.79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x v="3097"/>
    <x v="3097"/>
    <b v="0"/>
    <n v="42"/>
    <b v="0"/>
    <s v="theater/spaces"/>
    <n v="0.17150000000000001"/>
    <n v="40.83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x v="3098"/>
    <x v="3098"/>
    <b v="0"/>
    <n v="27"/>
    <b v="0"/>
    <s v="theater/spaces"/>
    <n v="3.608004104669061E-2"/>
    <n v="65.11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x v="3099"/>
    <x v="3099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x v="3100"/>
    <x v="3100"/>
    <b v="0"/>
    <n v="13"/>
    <b v="0"/>
    <s v="theater/spaces"/>
    <n v="0.15225"/>
    <n v="140.54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x v="3101"/>
    <x v="3101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x v="3102"/>
    <x v="3102"/>
    <b v="0"/>
    <n v="90"/>
    <b v="0"/>
    <s v="theater/spaces"/>
    <n v="0.391125"/>
    <n v="69.53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x v="3097"/>
    <x v="3103"/>
    <x v="3103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098"/>
    <x v="3104"/>
    <x v="3104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x v="3099"/>
    <x v="3105"/>
    <x v="3105"/>
    <b v="0"/>
    <n v="31"/>
    <b v="0"/>
    <s v="theater/spaces"/>
    <n v="0.4236099230111206"/>
    <n v="79.87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x v="3106"/>
    <x v="310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1"/>
    <x v="3107"/>
    <x v="3107"/>
    <b v="0"/>
    <n v="29"/>
    <b v="0"/>
    <s v="theater/spaces"/>
    <n v="0.197625"/>
    <n v="272.58999999999997"/>
    <x v="1"/>
    <x v="38"/>
  </r>
  <r>
    <x v="3108"/>
    <x v="3107"/>
    <s v="We need a permanent home for the theater!"/>
    <n v="50000"/>
    <n v="26"/>
    <x v="2"/>
    <x v="0"/>
    <s v="USD"/>
    <n v="1430234394"/>
    <x v="3102"/>
    <x v="3108"/>
    <x v="3108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x v="3109"/>
    <x v="3109"/>
    <b v="0"/>
    <n v="114"/>
    <b v="0"/>
    <s v="theater/spaces"/>
    <n v="0.25030188679245285"/>
    <n v="58.1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x v="3104"/>
    <x v="3110"/>
    <x v="3110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x v="3105"/>
    <x v="3111"/>
    <x v="3111"/>
    <b v="0"/>
    <n v="76"/>
    <b v="0"/>
    <s v="theater/spaces"/>
    <n v="0.26640000000000003"/>
    <n v="70.11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x v="3112"/>
    <x v="3112"/>
    <b v="0"/>
    <n v="9"/>
    <b v="0"/>
    <s v="theater/spaces"/>
    <n v="4.7363636363636365E-2"/>
    <n v="57.89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07"/>
    <x v="3113"/>
    <x v="3113"/>
    <b v="0"/>
    <n v="37"/>
    <b v="0"/>
    <s v="theater/spaces"/>
    <n v="4.2435339894712751E-2"/>
    <n v="125.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x v="3114"/>
    <x v="3114"/>
    <b v="0"/>
    <n v="0"/>
    <b v="0"/>
    <s v="theater/spaces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09"/>
    <x v="3115"/>
    <x v="3115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x v="3110"/>
    <x v="3116"/>
    <x v="3116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x v="3111"/>
    <x v="3117"/>
    <x v="3117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x v="3112"/>
    <x v="3118"/>
    <x v="3118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3"/>
    <x v="3119"/>
    <x v="3119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x v="3114"/>
    <x v="3120"/>
    <x v="3120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x v="3115"/>
    <x v="3121"/>
    <x v="3121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x v="3116"/>
    <x v="3122"/>
    <x v="312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17"/>
    <x v="3123"/>
    <x v="3123"/>
    <b v="0"/>
    <n v="348"/>
    <b v="0"/>
    <s v="theater/spaces"/>
    <n v="0.68153600000000003"/>
    <n v="244.8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x v="3118"/>
    <x v="3124"/>
    <x v="3124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x v="3119"/>
    <x v="3125"/>
    <x v="3125"/>
    <b v="0"/>
    <n v="0"/>
    <b v="0"/>
    <s v="theater/spaces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x v="3126"/>
    <x v="3126"/>
    <b v="0"/>
    <n v="17"/>
    <b v="0"/>
    <s v="theater/spaces"/>
    <n v="4.1599999999999998E-2"/>
    <n v="61.1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x v="3127"/>
    <x v="3127"/>
    <b v="0"/>
    <n v="0"/>
    <b v="0"/>
    <s v="theater/spaces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x v="3128"/>
    <x v="3128"/>
    <b v="0"/>
    <n v="117"/>
    <b v="0"/>
    <s v="theater/plays"/>
    <n v="1.0860666666666667"/>
    <n v="139.24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3"/>
    <x v="3129"/>
    <x v="312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x v="3124"/>
    <x v="3130"/>
    <x v="3130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x v="3125"/>
    <x v="3131"/>
    <x v="3131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x v="3126"/>
    <x v="3132"/>
    <x v="3132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x v="3127"/>
    <x v="3133"/>
    <x v="3133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x v="3134"/>
    <x v="3134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29"/>
    <x v="3135"/>
    <x v="3135"/>
    <b v="0"/>
    <n v="7"/>
    <b v="0"/>
    <s v="theater/plays"/>
    <n v="0.20849420849420849"/>
    <n v="23.14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0"/>
    <x v="3136"/>
    <x v="3136"/>
    <b v="0"/>
    <n v="22"/>
    <b v="0"/>
    <s v="theater/plays"/>
    <n v="1.278"/>
    <n v="29.0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x v="3131"/>
    <x v="3137"/>
    <x v="3137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2"/>
    <x v="3138"/>
    <x v="3138"/>
    <b v="0"/>
    <n v="0"/>
    <b v="0"/>
    <s v="theater/plays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x v="3139"/>
    <x v="3139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x v="3140"/>
    <x v="3140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x v="3141"/>
    <x v="3141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x v="3136"/>
    <x v="3142"/>
    <x v="3142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x v="3143"/>
    <x v="3143"/>
    <b v="0"/>
    <n v="0"/>
    <b v="0"/>
    <s v="theater/plays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x v="3144"/>
    <x v="3144"/>
    <b v="0"/>
    <n v="30"/>
    <b v="0"/>
    <s v="theater/plays"/>
    <n v="0.754"/>
    <n v="251.33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x v="3139"/>
    <x v="3145"/>
    <x v="3145"/>
    <b v="0"/>
    <n v="0"/>
    <b v="0"/>
    <s v="theater/plays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x v="3140"/>
    <x v="3146"/>
    <x v="314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1"/>
    <x v="3147"/>
    <x v="3147"/>
    <b v="1"/>
    <n v="213"/>
    <b v="1"/>
    <s v="theater/plays"/>
    <n v="1.1752499999999999"/>
    <n v="110.35"/>
    <x v="1"/>
    <x v="6"/>
  </r>
  <r>
    <x v="3148"/>
    <x v="3147"/>
    <s v="Help fund The Aurora Project, an immersive science fiction epic."/>
    <n v="1800"/>
    <n v="2361"/>
    <x v="0"/>
    <x v="0"/>
    <s v="USD"/>
    <n v="1412136000"/>
    <x v="3142"/>
    <x v="3148"/>
    <x v="3148"/>
    <b v="1"/>
    <n v="57"/>
    <b v="1"/>
    <s v="theater/plays"/>
    <n v="1.3116666666666668"/>
    <n v="41.42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x v="3149"/>
    <x v="3149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x v="3150"/>
    <x v="3150"/>
    <b v="1"/>
    <n v="104"/>
    <b v="1"/>
    <s v="theater/plays"/>
    <n v="1.01"/>
    <n v="33.99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x v="3145"/>
    <x v="3151"/>
    <x v="3151"/>
    <b v="1"/>
    <n v="34"/>
    <b v="1"/>
    <s v="theater/plays"/>
    <n v="1.004"/>
    <n v="103.35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x v="3146"/>
    <x v="3152"/>
    <x v="3152"/>
    <b v="1"/>
    <n v="67"/>
    <b v="1"/>
    <s v="theater/plays"/>
    <n v="1.0595454545454546"/>
    <n v="34.79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x v="3147"/>
    <x v="3153"/>
    <x v="3153"/>
    <b v="1"/>
    <n v="241"/>
    <b v="1"/>
    <s v="theater/plays"/>
    <n v="3.3558333333333334"/>
    <n v="41.77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x v="3154"/>
    <x v="3154"/>
    <b v="1"/>
    <n v="123"/>
    <b v="1"/>
    <s v="theater/plays"/>
    <n v="1.1292857142857142"/>
    <n v="64.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x v="3149"/>
    <x v="3155"/>
    <x v="3155"/>
    <b v="1"/>
    <n v="302"/>
    <b v="1"/>
    <s v="theater/plays"/>
    <n v="1.885046"/>
    <n v="31.21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x v="3156"/>
    <x v="3156"/>
    <b v="1"/>
    <n v="89"/>
    <b v="1"/>
    <s v="theater/plays"/>
    <n v="1.0181818181818181"/>
    <n v="62.92"/>
    <x v="1"/>
    <x v="6"/>
  </r>
  <r>
    <x v="3157"/>
    <x v="3156"/>
    <s v="Four Directors.  Four One Acts.  Four Genres.  For You."/>
    <n v="4000"/>
    <n v="4040"/>
    <x v="0"/>
    <x v="0"/>
    <s v="USD"/>
    <n v="1405746000"/>
    <x v="3151"/>
    <x v="3157"/>
    <x v="3157"/>
    <b v="1"/>
    <n v="41"/>
    <b v="1"/>
    <s v="theater/plays"/>
    <n v="1.01"/>
    <n v="98.54"/>
    <x v="1"/>
    <x v="6"/>
  </r>
  <r>
    <x v="3158"/>
    <x v="3157"/>
    <s v="A 40s crime-noir play using nursery rhyme characters."/>
    <n v="5000"/>
    <n v="5700"/>
    <x v="0"/>
    <x v="0"/>
    <s v="USD"/>
    <n v="1374523752"/>
    <x v="3152"/>
    <x v="3158"/>
    <x v="3158"/>
    <b v="1"/>
    <n v="69"/>
    <b v="1"/>
    <s v="theater/plays"/>
    <n v="1.1399999999999999"/>
    <n v="82.61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x v="3153"/>
    <x v="3159"/>
    <x v="3159"/>
    <b v="1"/>
    <n v="52"/>
    <b v="1"/>
    <s v="theater/plays"/>
    <n v="1.3348133333333334"/>
    <n v="38.5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54"/>
    <x v="3160"/>
    <x v="3160"/>
    <b v="1"/>
    <n v="57"/>
    <b v="1"/>
    <s v="theater/plays"/>
    <n v="1.0153333333333334"/>
    <n v="80.1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x v="3161"/>
    <x v="3161"/>
    <b v="1"/>
    <n v="74"/>
    <b v="1"/>
    <s v="theater/plays"/>
    <n v="1.0509999999999999"/>
    <n v="28.41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56"/>
    <x v="3162"/>
    <x v="3162"/>
    <b v="1"/>
    <n v="63"/>
    <b v="1"/>
    <s v="theater/plays"/>
    <n v="1.2715000000000001"/>
    <n v="80.73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57"/>
    <x v="3163"/>
    <x v="3163"/>
    <b v="1"/>
    <n v="72"/>
    <b v="1"/>
    <s v="theater/plays"/>
    <n v="1.1115384615384616"/>
    <n v="200.69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x v="3164"/>
    <x v="3164"/>
    <b v="1"/>
    <n v="71"/>
    <b v="1"/>
    <s v="theater/plays"/>
    <n v="1.0676000000000001"/>
    <n v="37.590000000000003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73"/>
    <x v="3165"/>
    <x v="3165"/>
    <b v="1"/>
    <n v="21"/>
    <b v="1"/>
    <s v="theater/plays"/>
    <n v="1.6266666666666667"/>
    <n v="58.1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59"/>
    <x v="3166"/>
    <x v="3166"/>
    <b v="1"/>
    <n v="930"/>
    <b v="1"/>
    <s v="theater/plays"/>
    <n v="1.6022808571428573"/>
    <n v="60.3"/>
    <x v="1"/>
    <x v="6"/>
  </r>
  <r>
    <x v="3167"/>
    <x v="3166"/>
    <s v="What is destiny? Explore it with us this August at FringeNYC."/>
    <n v="3000"/>
    <n v="3485"/>
    <x v="0"/>
    <x v="0"/>
    <s v="USD"/>
    <n v="1406952781"/>
    <x v="3160"/>
    <x v="3167"/>
    <x v="3167"/>
    <b v="1"/>
    <n v="55"/>
    <b v="1"/>
    <s v="theater/plays"/>
    <n v="1.1616666666666666"/>
    <n v="63.36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1"/>
    <x v="3168"/>
    <x v="3168"/>
    <b v="1"/>
    <n v="61"/>
    <b v="1"/>
    <s v="theater/plays"/>
    <n v="1.242"/>
    <n v="50.9"/>
    <x v="1"/>
    <x v="6"/>
  </r>
  <r>
    <x v="3169"/>
    <x v="3168"/>
    <s v="We're bringing The Window to the Cherry Lane Theater in January 2014."/>
    <n v="8000"/>
    <n v="8241"/>
    <x v="0"/>
    <x v="0"/>
    <s v="USD"/>
    <n v="1386910740"/>
    <x v="3162"/>
    <x v="3169"/>
    <x v="3169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x v="3163"/>
    <x v="3170"/>
    <x v="3170"/>
    <b v="1"/>
    <n v="71"/>
    <b v="1"/>
    <s v="theater/plays"/>
    <n v="1.1225000000000001"/>
    <n v="31.62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x v="3171"/>
    <x v="3171"/>
    <b v="1"/>
    <n v="117"/>
    <b v="1"/>
    <s v="theater/plays"/>
    <n v="1.0881428571428571"/>
    <n v="65.099999999999994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x v="3172"/>
    <x v="3172"/>
    <b v="1"/>
    <n v="29"/>
    <b v="1"/>
    <s v="theater/plays"/>
    <n v="1.1499999999999999"/>
    <n v="79.31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x v="3173"/>
    <x v="3173"/>
    <b v="1"/>
    <n v="74"/>
    <b v="1"/>
    <s v="theater/plays"/>
    <n v="1.03"/>
    <n v="139.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x v="3174"/>
    <x v="3174"/>
    <b v="1"/>
    <n v="23"/>
    <b v="1"/>
    <s v="theater/plays"/>
    <n v="1.0113333333333334"/>
    <n v="131.91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x v="3175"/>
    <x v="3175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x v="3176"/>
    <x v="3176"/>
    <b v="1"/>
    <n v="55"/>
    <b v="1"/>
    <s v="theater/plays"/>
    <n v="1.148421052631579"/>
    <n v="39.67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x v="3177"/>
    <x v="3177"/>
    <b v="1"/>
    <n v="51"/>
    <b v="1"/>
    <s v="theater/plays"/>
    <n v="1.1739999999999999"/>
    <n v="57.5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x v="3178"/>
    <x v="3178"/>
    <b v="1"/>
    <n v="78"/>
    <b v="1"/>
    <s v="theater/plays"/>
    <n v="1.7173333333333334"/>
    <n v="33.03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x v="3172"/>
    <x v="3179"/>
    <x v="3179"/>
    <b v="1"/>
    <n v="62"/>
    <b v="1"/>
    <s v="theater/plays"/>
    <n v="1.1416238095238094"/>
    <n v="77.34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x v="3173"/>
    <x v="3180"/>
    <x v="3180"/>
    <b v="1"/>
    <n v="45"/>
    <b v="1"/>
    <s v="theater/plays"/>
    <n v="1.1975"/>
    <n v="31.93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74"/>
    <x v="3181"/>
    <x v="3181"/>
    <b v="1"/>
    <n v="15"/>
    <b v="1"/>
    <s v="theater/plays"/>
    <n v="1.0900000000000001"/>
    <n v="36.33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x v="3182"/>
    <x v="3182"/>
    <b v="1"/>
    <n v="151"/>
    <b v="1"/>
    <s v="theater/plays"/>
    <n v="1.0088571428571429"/>
    <n v="46.77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x v="3176"/>
    <x v="3183"/>
    <x v="3183"/>
    <b v="1"/>
    <n v="68"/>
    <b v="1"/>
    <s v="theater/plays"/>
    <n v="1.0900000000000001"/>
    <n v="40.07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x v="3177"/>
    <x v="3184"/>
    <x v="3184"/>
    <b v="1"/>
    <n v="46"/>
    <b v="1"/>
    <s v="theater/plays"/>
    <n v="1.0720930232558139"/>
    <n v="100.22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x v="3185"/>
    <x v="3185"/>
    <b v="1"/>
    <n v="24"/>
    <b v="1"/>
    <s v="theater/plays"/>
    <n v="1"/>
    <n v="41.67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x v="3186"/>
    <x v="3186"/>
    <b v="1"/>
    <n v="70"/>
    <b v="1"/>
    <s v="theater/plays"/>
    <n v="1.0218750000000001"/>
    <n v="46.71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x v="3187"/>
    <x v="3187"/>
    <b v="1"/>
    <n v="244"/>
    <b v="1"/>
    <s v="theater/plays"/>
    <n v="1.1629333333333334"/>
    <n v="71.489999999999995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1"/>
    <x v="3188"/>
    <x v="3188"/>
    <b v="0"/>
    <n v="9"/>
    <b v="0"/>
    <s v="theater/musical"/>
    <n v="0.65"/>
    <n v="14.44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x v="3189"/>
    <x v="3189"/>
    <b v="0"/>
    <n v="19"/>
    <b v="0"/>
    <s v="theater/musical"/>
    <n v="0.12327272727272727"/>
    <n v="356.84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x v="3183"/>
    <x v="3190"/>
    <x v="3190"/>
    <b v="0"/>
    <n v="0"/>
    <b v="0"/>
    <s v="theater/musical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84"/>
    <x v="3191"/>
    <x v="3191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85"/>
    <x v="3192"/>
    <x v="3192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86"/>
    <x v="3193"/>
    <x v="3193"/>
    <b v="0"/>
    <n v="24"/>
    <b v="0"/>
    <s v="theater/musical"/>
    <n v="0.1174"/>
    <n v="24.46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87"/>
    <x v="3194"/>
    <x v="3194"/>
    <b v="0"/>
    <n v="0"/>
    <b v="0"/>
    <s v="theater/musical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x v="3195"/>
    <x v="3195"/>
    <b v="0"/>
    <n v="39"/>
    <b v="0"/>
    <s v="theater/musical"/>
    <n v="0.59142857142857141"/>
    <n v="53.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89"/>
    <x v="3196"/>
    <x v="3196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x v="3190"/>
    <x v="3197"/>
    <x v="3197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x v="3198"/>
    <x v="3198"/>
    <b v="0"/>
    <n v="3"/>
    <b v="0"/>
    <s v="theater/musical"/>
    <n v="3.6666666666666666E-3"/>
    <n v="36.67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x v="3192"/>
    <x v="3199"/>
    <x v="3199"/>
    <b v="0"/>
    <n v="53"/>
    <b v="0"/>
    <s v="theater/musical"/>
    <n v="0.52159999999999995"/>
    <n v="49.21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x v="3200"/>
    <x v="3200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x v="3201"/>
    <x v="3201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195"/>
    <x v="3202"/>
    <x v="3202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x v="3196"/>
    <x v="3203"/>
    <x v="3203"/>
    <b v="0"/>
    <n v="6"/>
    <b v="0"/>
    <s v="theater/musical"/>
    <n v="0.25"/>
    <n v="41.67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197"/>
    <x v="3204"/>
    <x v="3204"/>
    <b v="0"/>
    <n v="0"/>
    <b v="0"/>
    <s v="theater/musical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198"/>
    <x v="3205"/>
    <x v="3205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199"/>
    <x v="3206"/>
    <x v="3206"/>
    <b v="0"/>
    <n v="0"/>
    <b v="0"/>
    <s v="theater/musical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x v="3207"/>
    <x v="3207"/>
    <b v="0"/>
    <n v="36"/>
    <b v="0"/>
    <s v="theater/musical"/>
    <n v="0.46363636363636362"/>
    <n v="70.8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x v="3208"/>
    <x v="3208"/>
    <b v="1"/>
    <n v="82"/>
    <b v="1"/>
    <s v="theater/plays"/>
    <n v="1.0349999999999999"/>
    <n v="63.11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x v="3209"/>
    <x v="3209"/>
    <b v="1"/>
    <n v="226"/>
    <b v="1"/>
    <s v="theater/plays"/>
    <n v="1.1932315789473684"/>
    <n v="50.16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x v="3210"/>
    <x v="3210"/>
    <b v="1"/>
    <n v="60"/>
    <b v="1"/>
    <s v="theater/plays"/>
    <n v="1.2576666666666667"/>
    <n v="62.88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x v="3211"/>
    <x v="3211"/>
    <b v="1"/>
    <n v="322"/>
    <b v="1"/>
    <s v="theater/plays"/>
    <n v="1.1974347826086957"/>
    <n v="85.53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x v="3205"/>
    <x v="3212"/>
    <x v="3212"/>
    <b v="1"/>
    <n v="94"/>
    <b v="1"/>
    <s v="theater/plays"/>
    <n v="1.2625"/>
    <n v="53.72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06"/>
    <x v="3213"/>
    <x v="3213"/>
    <b v="1"/>
    <n v="47"/>
    <b v="1"/>
    <s v="theater/plays"/>
    <n v="1.0011666666666668"/>
    <n v="127.81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x v="3214"/>
    <x v="3214"/>
    <b v="1"/>
    <n v="115"/>
    <b v="1"/>
    <s v="theater/plays"/>
    <n v="1.0213333333333334"/>
    <n v="106.57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x v="3215"/>
    <x v="3215"/>
    <b v="1"/>
    <n v="134"/>
    <b v="1"/>
    <s v="theater/plays"/>
    <n v="1.0035142857142858"/>
    <n v="262.11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x v="3216"/>
    <x v="3216"/>
    <b v="1"/>
    <n v="35"/>
    <b v="1"/>
    <s v="theater/plays"/>
    <n v="1.0004999999999999"/>
    <n v="57.17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x v="3210"/>
    <x v="3217"/>
    <x v="3217"/>
    <b v="1"/>
    <n v="104"/>
    <b v="1"/>
    <s v="theater/plays"/>
    <n v="1.1602222222222223"/>
    <n v="50.2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x v="3218"/>
    <x v="3218"/>
    <b v="1"/>
    <n v="184"/>
    <b v="1"/>
    <s v="theater/plays"/>
    <n v="1.0209999999999999"/>
    <n v="66.59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x v="3212"/>
    <x v="3219"/>
    <x v="3219"/>
    <b v="1"/>
    <n v="119"/>
    <b v="1"/>
    <s v="theater/plays"/>
    <n v="1.0011000000000001"/>
    <n v="168.25"/>
    <x v="1"/>
    <x v="6"/>
  </r>
  <r>
    <x v="3220"/>
    <x v="3219"/>
    <s v="A sci-fi thriller for the stage opening March 10 in Los Angeles."/>
    <n v="15000"/>
    <n v="15126"/>
    <x v="0"/>
    <x v="0"/>
    <s v="USD"/>
    <n v="1489352400"/>
    <x v="3213"/>
    <x v="3220"/>
    <x v="3220"/>
    <b v="1"/>
    <n v="59"/>
    <b v="1"/>
    <s v="theater/plays"/>
    <n v="1.0084"/>
    <n v="256.37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x v="3221"/>
    <x v="3221"/>
    <b v="1"/>
    <n v="113"/>
    <b v="1"/>
    <s v="theater/plays"/>
    <n v="1.0342499999999999"/>
    <n v="36.61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x v="3215"/>
    <x v="3222"/>
    <x v="3222"/>
    <b v="1"/>
    <n v="84"/>
    <b v="1"/>
    <s v="theater/plays"/>
    <n v="1.248"/>
    <n v="37.14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x v="3216"/>
    <x v="3223"/>
    <x v="3223"/>
    <b v="1"/>
    <n v="74"/>
    <b v="1"/>
    <s v="theater/plays"/>
    <n v="1.0951612903225807"/>
    <n v="45.88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x v="3224"/>
    <x v="3224"/>
    <b v="1"/>
    <n v="216"/>
    <b v="1"/>
    <s v="theater/plays"/>
    <n v="1.0203333333333333"/>
    <n v="141.71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18"/>
    <x v="3225"/>
    <x v="3225"/>
    <b v="1"/>
    <n v="39"/>
    <b v="1"/>
    <s v="theater/plays"/>
    <n v="1.0235000000000001"/>
    <n v="52.4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19"/>
    <x v="3226"/>
    <x v="3226"/>
    <b v="1"/>
    <n v="21"/>
    <b v="1"/>
    <s v="theater/plays"/>
    <n v="1.0416666666666667"/>
    <n v="59.52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x v="3227"/>
    <x v="3227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x v="3221"/>
    <x v="3228"/>
    <x v="3228"/>
    <b v="1"/>
    <n v="37"/>
    <b v="1"/>
    <s v="theater/plays"/>
    <n v="1.0234285714285714"/>
    <n v="193.62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x v="3222"/>
    <x v="3229"/>
    <x v="3229"/>
    <b v="1"/>
    <n v="202"/>
    <b v="1"/>
    <s v="theater/plays"/>
    <n v="1.0786500000000001"/>
    <n v="106.8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x v="3230"/>
    <x v="3230"/>
    <b v="1"/>
    <n v="37"/>
    <b v="1"/>
    <s v="theater/plays"/>
    <n v="1.0988461538461538"/>
    <n v="77.22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23"/>
    <x v="3231"/>
    <x v="3231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x v="3224"/>
    <x v="3232"/>
    <x v="3232"/>
    <b v="1"/>
    <n v="26"/>
    <b v="1"/>
    <s v="theater/plays"/>
    <n v="1.3120000000000001"/>
    <n v="50.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x v="3225"/>
    <x v="3233"/>
    <x v="3233"/>
    <b v="0"/>
    <n v="61"/>
    <b v="1"/>
    <s v="theater/plays"/>
    <n v="1.1879999999999999"/>
    <n v="97.38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x v="3234"/>
    <x v="3234"/>
    <b v="0"/>
    <n v="115"/>
    <b v="1"/>
    <s v="theater/plays"/>
    <n v="1.0039275000000001"/>
    <n v="34.92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x v="3235"/>
    <x v="3235"/>
    <b v="1"/>
    <n v="181"/>
    <b v="1"/>
    <s v="theater/plays"/>
    <n v="1.0320666666666667"/>
    <n v="85.53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x v="3236"/>
    <x v="3236"/>
    <b v="0"/>
    <n v="110"/>
    <b v="1"/>
    <s v="theater/plays"/>
    <n v="1.006"/>
    <n v="182.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x v="3229"/>
    <x v="3237"/>
    <x v="3237"/>
    <b v="1"/>
    <n v="269"/>
    <b v="1"/>
    <s v="theater/plays"/>
    <n v="1.0078754285714286"/>
    <n v="131.13999999999999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x v="3238"/>
    <x v="3238"/>
    <b v="1"/>
    <n v="79"/>
    <b v="1"/>
    <s v="theater/plays"/>
    <n v="1.1232142857142857"/>
    <n v="39.81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x v="3239"/>
    <x v="3239"/>
    <b v="1"/>
    <n v="104"/>
    <b v="1"/>
    <s v="theater/plays"/>
    <n v="1.0591914022517912"/>
    <n v="59.7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x v="3240"/>
    <x v="3240"/>
    <b v="0"/>
    <n v="34"/>
    <b v="1"/>
    <s v="theater/plays"/>
    <n v="1.0056666666666667"/>
    <n v="88.74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x v="3241"/>
    <x v="3241"/>
    <b v="1"/>
    <n v="167"/>
    <b v="1"/>
    <s v="theater/plays"/>
    <n v="1.1530588235294117"/>
    <n v="58.69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x v="3234"/>
    <x v="3242"/>
    <x v="3242"/>
    <b v="1"/>
    <n v="183"/>
    <b v="1"/>
    <s v="theater/plays"/>
    <n v="1.273042"/>
    <n v="69.569999999999993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35"/>
    <x v="3243"/>
    <x v="3243"/>
    <b v="1"/>
    <n v="71"/>
    <b v="1"/>
    <s v="theater/plays"/>
    <n v="1.028375"/>
    <n v="115.87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36"/>
    <x v="3244"/>
    <x v="3244"/>
    <b v="0"/>
    <n v="69"/>
    <b v="1"/>
    <s v="theater/plays"/>
    <n v="1.0293749999999999"/>
    <n v="23.87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x v="3237"/>
    <x v="3245"/>
    <x v="3245"/>
    <b v="0"/>
    <n v="270"/>
    <b v="1"/>
    <s v="theater/plays"/>
    <n v="1.043047619047619"/>
    <n v="81.13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38"/>
    <x v="3246"/>
    <x v="3246"/>
    <b v="1"/>
    <n v="193"/>
    <b v="1"/>
    <s v="theater/plays"/>
    <n v="1.1122000000000001"/>
    <n v="57.63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x v="3247"/>
    <x v="3247"/>
    <b v="1"/>
    <n v="57"/>
    <b v="1"/>
    <s v="theater/plays"/>
    <n v="1.0586"/>
    <n v="46.43"/>
    <x v="1"/>
    <x v="6"/>
  </r>
  <r>
    <x v="3248"/>
    <x v="3247"/>
    <s v="Honest Accomplice Theatre produces theatre for social change."/>
    <n v="12000"/>
    <n v="12095"/>
    <x v="0"/>
    <x v="0"/>
    <s v="USD"/>
    <n v="1428178757"/>
    <x v="3240"/>
    <x v="3248"/>
    <x v="3248"/>
    <b v="1"/>
    <n v="200"/>
    <b v="1"/>
    <s v="theater/plays"/>
    <n v="1.0079166666666666"/>
    <n v="60.48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x v="3249"/>
    <x v="3249"/>
    <b v="1"/>
    <n v="88"/>
    <b v="1"/>
    <s v="theater/plays"/>
    <n v="1.0492727272727274"/>
    <n v="65.58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x v="3250"/>
    <x v="3250"/>
    <b v="1"/>
    <n v="213"/>
    <b v="1"/>
    <s v="theater/plays"/>
    <n v="1.01552"/>
    <n v="119.19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x v="3251"/>
    <x v="3251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x v="3244"/>
    <x v="3252"/>
    <x v="3252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x v="3245"/>
    <x v="3253"/>
    <x v="3253"/>
    <b v="1"/>
    <n v="115"/>
    <b v="1"/>
    <s v="theater/plays"/>
    <n v="1.0182500000000001"/>
    <n v="177.09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x v="3254"/>
    <x v="3254"/>
    <b v="1"/>
    <n v="186"/>
    <b v="1"/>
    <s v="theater/plays"/>
    <n v="1.012576923076923"/>
    <n v="70.77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x v="3255"/>
    <x v="3255"/>
    <b v="1"/>
    <n v="18"/>
    <b v="1"/>
    <s v="theater/plays"/>
    <n v="1.75"/>
    <n v="29.17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x v="3248"/>
    <x v="3256"/>
    <x v="3256"/>
    <b v="1"/>
    <n v="176"/>
    <b v="1"/>
    <s v="theater/plays"/>
    <n v="1.2806"/>
    <n v="72.760000000000005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x v="3257"/>
    <x v="3257"/>
    <b v="0"/>
    <n v="41"/>
    <b v="1"/>
    <s v="theater/plays"/>
    <n v="1.0629949999999999"/>
    <n v="51.85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x v="3250"/>
    <x v="3258"/>
    <x v="3258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x v="3259"/>
    <x v="3259"/>
    <b v="1"/>
    <n v="97"/>
    <b v="1"/>
    <s v="theater/plays"/>
    <n v="1.0616782608695652"/>
    <n v="251.74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x v="3252"/>
    <x v="3260"/>
    <x v="3260"/>
    <b v="1"/>
    <n v="73"/>
    <b v="1"/>
    <s v="theater/plays"/>
    <n v="1.0924"/>
    <n v="74.81999999999999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x v="3253"/>
    <x v="3261"/>
    <x v="3261"/>
    <b v="1"/>
    <n v="49"/>
    <b v="1"/>
    <s v="theater/plays"/>
    <n v="1.0045454545454546"/>
    <n v="67.650000000000006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x v="3254"/>
    <x v="3262"/>
    <x v="3262"/>
    <b v="1"/>
    <n v="134"/>
    <b v="1"/>
    <s v="theater/plays"/>
    <n v="1.0304098360655738"/>
    <n v="93.81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x v="3255"/>
    <x v="3263"/>
    <x v="3263"/>
    <b v="1"/>
    <n v="68"/>
    <b v="1"/>
    <s v="theater/plays"/>
    <n v="1.121664"/>
    <n v="41.24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x v="3256"/>
    <x v="3264"/>
    <x v="3264"/>
    <b v="1"/>
    <n v="49"/>
    <b v="1"/>
    <s v="theater/plays"/>
    <n v="1.03"/>
    <n v="52.55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x v="3257"/>
    <x v="3265"/>
    <x v="3265"/>
    <b v="1"/>
    <n v="63"/>
    <b v="1"/>
    <s v="theater/plays"/>
    <n v="1.64"/>
    <n v="70.290000000000006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x v="3258"/>
    <x v="3266"/>
    <x v="3266"/>
    <b v="1"/>
    <n v="163"/>
    <b v="1"/>
    <s v="theater/plays"/>
    <n v="1.3128333333333333"/>
    <n v="48.33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x v="3267"/>
    <x v="3267"/>
    <b v="1"/>
    <n v="288"/>
    <b v="1"/>
    <s v="theater/plays"/>
    <n v="1.0209999999999999"/>
    <n v="53.18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0"/>
    <x v="3268"/>
    <x v="3268"/>
    <b v="1"/>
    <n v="42"/>
    <b v="1"/>
    <s v="theater/plays"/>
    <n v="1.28"/>
    <n v="60.95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1"/>
    <x v="3269"/>
    <x v="3269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x v="3270"/>
    <x v="3270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x v="3263"/>
    <x v="3271"/>
    <x v="3271"/>
    <b v="1"/>
    <n v="51"/>
    <b v="1"/>
    <s v="theater/plays"/>
    <n v="1.3"/>
    <n v="38.24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x v="3264"/>
    <x v="3272"/>
    <x v="3272"/>
    <b v="1"/>
    <n v="145"/>
    <b v="1"/>
    <s v="theater/plays"/>
    <n v="1.5443"/>
    <n v="106.5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x v="3273"/>
    <x v="3273"/>
    <b v="1"/>
    <n v="21"/>
    <b v="1"/>
    <s v="theater/plays"/>
    <n v="1.0740000000000001"/>
    <n v="204.57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66"/>
    <x v="3274"/>
    <x v="3274"/>
    <b v="1"/>
    <n v="286"/>
    <b v="1"/>
    <s v="theater/plays"/>
    <n v="1.0132258064516129"/>
    <n v="54.91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67"/>
    <x v="3275"/>
    <x v="3275"/>
    <b v="1"/>
    <n v="12"/>
    <b v="1"/>
    <s v="theater/plays"/>
    <n v="1.0027777777777778"/>
    <n v="150.41999999999999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68"/>
    <x v="3276"/>
    <x v="3276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69"/>
    <x v="3277"/>
    <x v="3277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x v="3278"/>
    <x v="3278"/>
    <b v="1"/>
    <n v="34"/>
    <b v="1"/>
    <s v="theater/plays"/>
    <n v="1.034"/>
    <n v="76.03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x v="3279"/>
    <x v="3279"/>
    <b v="0"/>
    <n v="63"/>
    <b v="1"/>
    <s v="theater/plays"/>
    <n v="1.1427586206896552"/>
    <n v="105.21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x v="3280"/>
    <x v="3280"/>
    <b v="0"/>
    <n v="30"/>
    <b v="1"/>
    <s v="theater/plays"/>
    <n v="1.03"/>
    <n v="68.67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x v="3273"/>
    <x v="3281"/>
    <x v="3281"/>
    <b v="0"/>
    <n v="47"/>
    <b v="1"/>
    <s v="theater/plays"/>
    <n v="1.216"/>
    <n v="129.36000000000001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x v="3282"/>
    <x v="3282"/>
    <b v="0"/>
    <n v="237"/>
    <b v="1"/>
    <s v="theater/plays"/>
    <n v="1.026467741935484"/>
    <n v="134.26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x v="3283"/>
    <x v="3283"/>
    <b v="0"/>
    <n v="47"/>
    <b v="1"/>
    <s v="theater/plays"/>
    <n v="1.0475000000000001"/>
    <n v="17.829999999999998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x v="3276"/>
    <x v="3284"/>
    <x v="3284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x v="3277"/>
    <x v="3285"/>
    <x v="3285"/>
    <b v="0"/>
    <n v="81"/>
    <b v="1"/>
    <s v="theater/plays"/>
    <n v="1.1210242048409682"/>
    <n v="69.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x v="3286"/>
    <x v="3286"/>
    <b v="0"/>
    <n v="122"/>
    <b v="1"/>
    <s v="theater/plays"/>
    <n v="1.0176666666666667"/>
    <n v="125.12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x v="3279"/>
    <x v="3287"/>
    <x v="3287"/>
    <b v="0"/>
    <n v="34"/>
    <b v="1"/>
    <s v="theater/plays"/>
    <n v="1"/>
    <n v="73.53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x v="3288"/>
    <x v="3288"/>
    <b v="0"/>
    <n v="207"/>
    <b v="1"/>
    <s v="theater/plays"/>
    <n v="1.0026489999999999"/>
    <n v="48.44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x v="3289"/>
    <x v="3289"/>
    <b v="0"/>
    <n v="25"/>
    <b v="1"/>
    <s v="theater/plays"/>
    <n v="1.3304200000000002"/>
    <n v="26.61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82"/>
    <x v="3290"/>
    <x v="3290"/>
    <b v="0"/>
    <n v="72"/>
    <b v="1"/>
    <s v="theater/plays"/>
    <n v="1.212"/>
    <n v="33.67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x v="3291"/>
    <x v="3291"/>
    <b v="0"/>
    <n v="14"/>
    <b v="1"/>
    <s v="theater/plays"/>
    <n v="1.1399999999999999"/>
    <n v="40.71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x v="3284"/>
    <x v="3292"/>
    <x v="3292"/>
    <b v="0"/>
    <n v="15"/>
    <b v="1"/>
    <s v="theater/plays"/>
    <n v="2.8613861386138613"/>
    <n v="19.27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x v="3293"/>
    <x v="3293"/>
    <b v="0"/>
    <n v="91"/>
    <b v="1"/>
    <s v="theater/plays"/>
    <n v="1.7044444444444444"/>
    <n v="84.29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x v="3294"/>
    <x v="3294"/>
    <b v="0"/>
    <n v="24"/>
    <b v="1"/>
    <s v="theater/plays"/>
    <n v="1.1833333333333333"/>
    <n v="29.58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87"/>
    <x v="3295"/>
    <x v="3295"/>
    <b v="0"/>
    <n v="27"/>
    <b v="1"/>
    <s v="theater/plays"/>
    <n v="1.0285857142857142"/>
    <n v="26.6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88"/>
    <x v="3296"/>
    <x v="3296"/>
    <b v="0"/>
    <n v="47"/>
    <b v="1"/>
    <s v="theater/plays"/>
    <n v="1.4406666666666668"/>
    <n v="45.98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89"/>
    <x v="3297"/>
    <x v="3297"/>
    <b v="0"/>
    <n v="44"/>
    <b v="1"/>
    <s v="theater/plays"/>
    <n v="1.0007272727272727"/>
    <n v="125.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x v="3298"/>
    <x v="3298"/>
    <b v="0"/>
    <n v="72"/>
    <b v="1"/>
    <s v="theater/plays"/>
    <n v="1.0173000000000001"/>
    <n v="141.29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1"/>
    <x v="3299"/>
    <x v="3299"/>
    <b v="0"/>
    <n v="63"/>
    <b v="1"/>
    <s v="theater/plays"/>
    <n v="1.1619999999999999"/>
    <n v="55.33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x v="3292"/>
    <x v="3300"/>
    <x v="3300"/>
    <b v="0"/>
    <n v="88"/>
    <b v="1"/>
    <s v="theater/plays"/>
    <n v="1.3616666666666666"/>
    <n v="46.42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293"/>
    <x v="3301"/>
    <x v="3301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x v="3294"/>
    <x v="3302"/>
    <x v="3302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295"/>
    <x v="3303"/>
    <x v="3303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296"/>
    <x v="3304"/>
    <x v="3304"/>
    <b v="0"/>
    <n v="175"/>
    <b v="1"/>
    <s v="theater/plays"/>
    <n v="1.0451666666666666"/>
    <n v="89.5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x v="3305"/>
    <x v="3305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x v="3306"/>
    <x v="3306"/>
    <b v="0"/>
    <n v="54"/>
    <b v="1"/>
    <s v="theater/plays"/>
    <n v="1.7533333333333334"/>
    <n v="48.7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x v="3307"/>
    <x v="3307"/>
    <b v="0"/>
    <n v="20"/>
    <b v="1"/>
    <s v="theater/plays"/>
    <n v="1.0668"/>
    <n v="53.3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0"/>
    <x v="3308"/>
    <x v="3308"/>
    <b v="0"/>
    <n v="57"/>
    <b v="1"/>
    <s v="theater/plays"/>
    <n v="1.2228571428571429"/>
    <n v="75.09"/>
    <x v="1"/>
    <x v="6"/>
  </r>
  <r>
    <x v="3309"/>
    <x v="3308"/>
    <s v="Two unlikely friends, a garage, tinned beans &amp; the end of the world."/>
    <n v="350"/>
    <n v="558"/>
    <x v="0"/>
    <x v="1"/>
    <s v="GBP"/>
    <n v="1476632178"/>
    <x v="3301"/>
    <x v="3309"/>
    <x v="3309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x v="3302"/>
    <x v="3310"/>
    <x v="3310"/>
    <b v="0"/>
    <n v="31"/>
    <b v="1"/>
    <s v="theater/plays"/>
    <n v="1.0007692307692309"/>
    <n v="209.84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x v="3311"/>
    <x v="3311"/>
    <b v="0"/>
    <n v="45"/>
    <b v="1"/>
    <s v="theater/plays"/>
    <n v="1.0984"/>
    <n v="61.02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04"/>
    <x v="3312"/>
    <x v="3312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x v="3305"/>
    <x v="3313"/>
    <x v="3313"/>
    <b v="0"/>
    <n v="29"/>
    <b v="1"/>
    <s v="theater/plays"/>
    <n v="1.1605000000000001"/>
    <n v="80.0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06"/>
    <x v="3314"/>
    <x v="3314"/>
    <b v="0"/>
    <n v="58"/>
    <b v="1"/>
    <s v="theater/plays"/>
    <n v="2.1074999999999999"/>
    <n v="29.07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07"/>
    <x v="3315"/>
    <x v="3315"/>
    <b v="0"/>
    <n v="89"/>
    <b v="1"/>
    <s v="theater/plays"/>
    <n v="1.1000000000000001"/>
    <n v="49.44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x v="3316"/>
    <x v="3316"/>
    <b v="0"/>
    <n v="125"/>
    <b v="1"/>
    <s v="theater/plays"/>
    <n v="1.0008673425918038"/>
    <n v="93.98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x v="3309"/>
    <x v="3317"/>
    <x v="3317"/>
    <b v="0"/>
    <n v="18"/>
    <b v="1"/>
    <s v="theater/plays"/>
    <n v="1.0619047619047619"/>
    <n v="61.94"/>
    <x v="1"/>
    <x v="6"/>
  </r>
  <r>
    <x v="3318"/>
    <x v="3317"/>
    <s v="Help us strengthen and inspire disability arts in Atlantic Canada"/>
    <n v="2000"/>
    <n v="2512"/>
    <x v="0"/>
    <x v="5"/>
    <s v="CAD"/>
    <n v="1460341800"/>
    <x v="3310"/>
    <x v="3318"/>
    <x v="3318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1"/>
    <x v="3319"/>
    <x v="3319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x v="3312"/>
    <x v="3320"/>
    <x v="3320"/>
    <b v="0"/>
    <n v="38"/>
    <b v="1"/>
    <s v="theater/plays"/>
    <n v="1.01"/>
    <n v="66.4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x v="3321"/>
    <x v="3321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14"/>
    <x v="3322"/>
    <x v="3322"/>
    <b v="0"/>
    <n v="23"/>
    <b v="1"/>
    <s v="theater/plays"/>
    <n v="1.0151515151515151"/>
    <n v="145.6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x v="3323"/>
    <x v="3323"/>
    <b v="0"/>
    <n v="49"/>
    <b v="1"/>
    <s v="theater/plays"/>
    <n v="1.2589999999999999"/>
    <n v="25.69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x v="3316"/>
    <x v="3324"/>
    <x v="3324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17"/>
    <x v="3325"/>
    <x v="3325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18"/>
    <x v="3326"/>
    <x v="3326"/>
    <b v="0"/>
    <n v="57"/>
    <b v="1"/>
    <s v="theater/plays"/>
    <n v="1.0137499999999999"/>
    <n v="142.28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19"/>
    <x v="3327"/>
    <x v="3327"/>
    <b v="0"/>
    <n v="33"/>
    <b v="1"/>
    <s v="theater/plays"/>
    <n v="1.0125"/>
    <n v="24.5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x v="3328"/>
    <x v="3328"/>
    <b v="0"/>
    <n v="9"/>
    <b v="1"/>
    <s v="theater/plays"/>
    <n v="1.4638888888888888"/>
    <n v="292.7799999999999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x v="3321"/>
    <x v="3329"/>
    <x v="3329"/>
    <b v="0"/>
    <n v="26"/>
    <b v="1"/>
    <s v="theater/plays"/>
    <n v="1.1679999999999999"/>
    <n v="44.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22"/>
    <x v="3330"/>
    <x v="3330"/>
    <b v="0"/>
    <n v="69"/>
    <b v="1"/>
    <s v="theater/plays"/>
    <n v="1.0626666666666666"/>
    <n v="23.1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x v="3331"/>
    <x v="3331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24"/>
    <x v="3332"/>
    <x v="3332"/>
    <b v="0"/>
    <n v="83"/>
    <b v="1"/>
    <s v="theater/plays"/>
    <n v="1"/>
    <n v="72.290000000000006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x v="3333"/>
    <x v="3333"/>
    <b v="0"/>
    <n v="111"/>
    <b v="1"/>
    <s v="theater/plays"/>
    <n v="1.0457142857142858"/>
    <n v="32.97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x v="3326"/>
    <x v="3334"/>
    <x v="3334"/>
    <b v="0"/>
    <n v="46"/>
    <b v="1"/>
    <s v="theater/plays"/>
    <n v="1.3862051149573753"/>
    <n v="116.65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27"/>
    <x v="3335"/>
    <x v="3335"/>
    <b v="0"/>
    <n v="63"/>
    <b v="1"/>
    <s v="theater/plays"/>
    <n v="1.0032000000000001"/>
    <n v="79.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x v="3328"/>
    <x v="3336"/>
    <x v="3336"/>
    <b v="0"/>
    <n v="9"/>
    <b v="1"/>
    <s v="theater/plays"/>
    <n v="1"/>
    <n v="27.78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29"/>
    <x v="3337"/>
    <x v="3337"/>
    <b v="0"/>
    <n v="34"/>
    <b v="1"/>
    <s v="theater/plays"/>
    <n v="1.1020000000000001"/>
    <n v="81.03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x v="3330"/>
    <x v="3338"/>
    <x v="3338"/>
    <b v="0"/>
    <n v="112"/>
    <b v="1"/>
    <s v="theater/plays"/>
    <n v="1.0218"/>
    <n v="136.85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x v="3331"/>
    <x v="3339"/>
    <x v="3339"/>
    <b v="0"/>
    <n v="47"/>
    <b v="1"/>
    <s v="theater/plays"/>
    <n v="1.0435000000000001"/>
    <n v="177.62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x v="3340"/>
    <x v="3340"/>
    <b v="0"/>
    <n v="38"/>
    <b v="1"/>
    <s v="theater/plays"/>
    <n v="1.3816666666666666"/>
    <n v="109.08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x v="3341"/>
    <x v="3341"/>
    <b v="0"/>
    <n v="28"/>
    <b v="1"/>
    <s v="theater/plays"/>
    <n v="1"/>
    <n v="119.6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x v="3334"/>
    <x v="3342"/>
    <x v="3342"/>
    <b v="0"/>
    <n v="78"/>
    <b v="1"/>
    <s v="theater/plays"/>
    <n v="1.0166666666666666"/>
    <n v="78.20999999999999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x v="3335"/>
    <x v="3343"/>
    <x v="3343"/>
    <b v="0"/>
    <n v="23"/>
    <b v="1"/>
    <s v="theater/plays"/>
    <n v="1.7142857142857142"/>
    <n v="52.17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x v="3344"/>
    <x v="3344"/>
    <b v="0"/>
    <n v="40"/>
    <b v="1"/>
    <s v="theater/plays"/>
    <n v="1.0144444444444445"/>
    <n v="114.13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x v="3345"/>
    <x v="3345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38"/>
    <x v="3346"/>
    <x v="3346"/>
    <b v="0"/>
    <n v="18"/>
    <b v="1"/>
    <s v="theater/plays"/>
    <n v="1.1000000000000001"/>
    <n v="91.67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x v="3347"/>
    <x v="3347"/>
    <b v="0"/>
    <n v="22"/>
    <b v="1"/>
    <s v="theater/plays"/>
    <n v="1.1944999999999999"/>
    <n v="108.5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0"/>
    <x v="3348"/>
    <x v="3348"/>
    <b v="0"/>
    <n v="79"/>
    <b v="1"/>
    <s v="theater/plays"/>
    <n v="1.002909090909091"/>
    <n v="69.819999999999993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x v="3349"/>
    <x v="3349"/>
    <b v="0"/>
    <n v="14"/>
    <b v="1"/>
    <s v="theater/plays"/>
    <n v="1.534"/>
    <n v="109.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x v="3350"/>
    <x v="3350"/>
    <b v="0"/>
    <n v="51"/>
    <b v="1"/>
    <s v="theater/plays"/>
    <n v="1.0442857142857143"/>
    <n v="71.67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43"/>
    <x v="3351"/>
    <x v="3351"/>
    <b v="0"/>
    <n v="54"/>
    <b v="1"/>
    <s v="theater/plays"/>
    <n v="1.0109999999999999"/>
    <n v="93.61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x v="3352"/>
    <x v="3352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45"/>
    <x v="3353"/>
    <x v="3353"/>
    <b v="0"/>
    <n v="44"/>
    <b v="1"/>
    <s v="theater/plays"/>
    <n v="3.15"/>
    <n v="35.79999999999999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x v="3346"/>
    <x v="3354"/>
    <x v="3354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47"/>
    <x v="3355"/>
    <x v="3355"/>
    <b v="0"/>
    <n v="15"/>
    <b v="1"/>
    <s v="theater/plays"/>
    <n v="1.2628571428571429"/>
    <n v="147.33000000000001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48"/>
    <x v="3356"/>
    <x v="3356"/>
    <b v="0"/>
    <n v="27"/>
    <b v="1"/>
    <s v="theater/plays"/>
    <n v="1.014"/>
    <n v="56.33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x v="3357"/>
    <x v="3357"/>
    <b v="0"/>
    <n v="21"/>
    <b v="1"/>
    <s v="theater/plays"/>
    <n v="1.01"/>
    <n v="96.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0"/>
    <x v="3358"/>
    <x v="3358"/>
    <b v="0"/>
    <n v="162"/>
    <b v="1"/>
    <s v="theater/plays"/>
    <n v="1.0299"/>
    <n v="63.57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x v="3351"/>
    <x v="3359"/>
    <x v="3359"/>
    <b v="0"/>
    <n v="23"/>
    <b v="1"/>
    <s v="theater/plays"/>
    <n v="1.0625"/>
    <n v="184.78"/>
    <x v="1"/>
    <x v="6"/>
  </r>
  <r>
    <x v="3360"/>
    <x v="3358"/>
    <s v="World Premiere, an M1 Singapore Fringe Festival 2017 commission."/>
    <n v="9000"/>
    <n v="9124"/>
    <x v="0"/>
    <x v="20"/>
    <s v="SGD"/>
    <n v="1481731140"/>
    <x v="3352"/>
    <x v="3360"/>
    <x v="3360"/>
    <b v="0"/>
    <n v="72"/>
    <b v="1"/>
    <s v="theater/plays"/>
    <n v="1.0137777777777779"/>
    <n v="126.72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53"/>
    <x v="3361"/>
    <x v="3361"/>
    <b v="0"/>
    <n v="68"/>
    <b v="1"/>
    <s v="theater/plays"/>
    <n v="1.1346000000000001"/>
    <n v="83.43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54"/>
    <x v="3362"/>
    <x v="3362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x v="3363"/>
    <x v="3363"/>
    <b v="0"/>
    <n v="26"/>
    <b v="1"/>
    <s v="theater/plays"/>
    <n v="1.0141935483870967"/>
    <n v="302.31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266"/>
    <x v="3364"/>
    <x v="3364"/>
    <b v="0"/>
    <n v="72"/>
    <b v="1"/>
    <s v="theater/plays"/>
    <n v="1.0593333333333332"/>
    <n v="44.14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x v="3365"/>
    <x v="3365"/>
    <b v="0"/>
    <n v="3"/>
    <b v="1"/>
    <s v="theater/plays"/>
    <n v="1.04"/>
    <n v="866.67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57"/>
    <x v="3366"/>
    <x v="3366"/>
    <b v="0"/>
    <n v="18"/>
    <b v="1"/>
    <s v="theater/plays"/>
    <n v="2.21"/>
    <n v="61.39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x v="3367"/>
    <x v="3367"/>
    <b v="0"/>
    <n v="30"/>
    <b v="1"/>
    <s v="theater/plays"/>
    <n v="1.1866666666666668"/>
    <n v="29.67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x v="3359"/>
    <x v="3368"/>
    <x v="3368"/>
    <b v="0"/>
    <n v="23"/>
    <b v="1"/>
    <s v="theater/plays"/>
    <n v="1.046"/>
    <n v="45.48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x v="3360"/>
    <x v="3369"/>
    <x v="3369"/>
    <b v="0"/>
    <n v="54"/>
    <b v="1"/>
    <s v="theater/plays"/>
    <n v="1.0389999999999999"/>
    <n v="96.2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x v="3361"/>
    <x v="3370"/>
    <x v="3370"/>
    <b v="0"/>
    <n v="26"/>
    <b v="1"/>
    <s v="theater/plays"/>
    <n v="1.1773333333333333"/>
    <n v="67.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x v="3362"/>
    <x v="3371"/>
    <x v="3371"/>
    <b v="0"/>
    <n v="9"/>
    <b v="1"/>
    <s v="theater/plays"/>
    <n v="1.385"/>
    <n v="30.78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x v="2835"/>
    <x v="3372"/>
    <x v="3372"/>
    <b v="0"/>
    <n v="27"/>
    <b v="1"/>
    <s v="theater/plays"/>
    <n v="1.0349999999999999"/>
    <n v="38.33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63"/>
    <x v="3373"/>
    <x v="3373"/>
    <b v="0"/>
    <n v="30"/>
    <b v="1"/>
    <s v="theater/plays"/>
    <n v="1.0024999999999999"/>
    <n v="66.83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x v="3364"/>
    <x v="3374"/>
    <x v="3374"/>
    <b v="0"/>
    <n v="52"/>
    <b v="1"/>
    <s v="theater/plays"/>
    <n v="1.0657142857142856"/>
    <n v="71.73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65"/>
    <x v="3375"/>
    <x v="3375"/>
    <b v="0"/>
    <n v="17"/>
    <b v="1"/>
    <s v="theater/plays"/>
    <n v="1"/>
    <n v="176.47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x v="3376"/>
    <x v="3376"/>
    <b v="0"/>
    <n v="19"/>
    <b v="1"/>
    <s v="theater/plays"/>
    <n v="1.0001249999999999"/>
    <n v="421.11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x v="3377"/>
    <x v="3377"/>
    <b v="0"/>
    <n v="77"/>
    <b v="1"/>
    <s v="theater/plays"/>
    <n v="1.0105"/>
    <n v="104.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x v="3378"/>
    <x v="3378"/>
    <b v="0"/>
    <n v="21"/>
    <b v="1"/>
    <s v="theater/plays"/>
    <n v="1.0763636363636364"/>
    <n v="28.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x v="3379"/>
    <x v="3379"/>
    <b v="0"/>
    <n v="38"/>
    <b v="1"/>
    <s v="theater/plays"/>
    <n v="1.0365"/>
    <n v="54.5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x v="3380"/>
    <x v="3380"/>
    <b v="0"/>
    <n v="28"/>
    <b v="1"/>
    <s v="theater/plays"/>
    <n v="1.0443333333333333"/>
    <n v="111.89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x v="3381"/>
    <x v="3381"/>
    <b v="0"/>
    <n v="48"/>
    <b v="1"/>
    <s v="theater/plays"/>
    <n v="1.0225"/>
    <n v="85.21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72"/>
    <x v="3382"/>
    <x v="3382"/>
    <b v="0"/>
    <n v="46"/>
    <b v="1"/>
    <s v="theater/plays"/>
    <n v="1.0074285714285713"/>
    <n v="76.65000000000000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x v="3383"/>
    <x v="3383"/>
    <b v="0"/>
    <n v="30"/>
    <b v="1"/>
    <s v="theater/plays"/>
    <n v="1.1171428571428572"/>
    <n v="65.17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x v="3384"/>
    <x v="3384"/>
    <b v="0"/>
    <n v="64"/>
    <b v="1"/>
    <s v="theater/plays"/>
    <n v="1.0001100000000001"/>
    <n v="93.76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75"/>
    <x v="3385"/>
    <x v="3385"/>
    <b v="0"/>
    <n v="15"/>
    <b v="1"/>
    <s v="theater/plays"/>
    <n v="1"/>
    <n v="133.33000000000001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76"/>
    <x v="3386"/>
    <x v="3386"/>
    <b v="0"/>
    <n v="41"/>
    <b v="1"/>
    <s v="theater/plays"/>
    <n v="1.05"/>
    <n v="51.22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x v="3387"/>
    <x v="3387"/>
    <b v="0"/>
    <n v="35"/>
    <b v="1"/>
    <s v="theater/plays"/>
    <n v="1.1686666666666667"/>
    <n v="100.17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x v="3388"/>
    <x v="3388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x v="3379"/>
    <x v="3389"/>
    <x v="3389"/>
    <b v="0"/>
    <n v="62"/>
    <b v="1"/>
    <s v="theater/plays"/>
    <n v="1.145"/>
    <n v="184.68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x v="3390"/>
    <x v="3390"/>
    <b v="0"/>
    <n v="22"/>
    <b v="1"/>
    <s v="theater/plays"/>
    <n v="1.024"/>
    <n v="69.81999999999999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81"/>
    <x v="3391"/>
    <x v="3391"/>
    <b v="0"/>
    <n v="18"/>
    <b v="1"/>
    <s v="theater/plays"/>
    <n v="2.23"/>
    <n v="61.94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x v="3392"/>
    <x v="3392"/>
    <b v="0"/>
    <n v="12"/>
    <b v="1"/>
    <s v="theater/plays"/>
    <n v="1"/>
    <n v="41.67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x v="3383"/>
    <x v="3393"/>
    <x v="3393"/>
    <b v="0"/>
    <n v="44"/>
    <b v="1"/>
    <s v="theater/plays"/>
    <n v="1.0580000000000001"/>
    <n v="36.07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84"/>
    <x v="3394"/>
    <x v="3394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x v="3385"/>
    <x v="3395"/>
    <x v="3395"/>
    <b v="0"/>
    <n v="38"/>
    <b v="1"/>
    <s v="theater/plays"/>
    <n v="1.84"/>
    <n v="24.21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2806"/>
    <x v="3396"/>
    <x v="3396"/>
    <b v="0"/>
    <n v="28"/>
    <b v="1"/>
    <s v="theater/plays"/>
    <n v="1.0433333333333332"/>
    <n v="55.89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x v="3386"/>
    <x v="3397"/>
    <x v="3397"/>
    <b v="0"/>
    <n v="24"/>
    <b v="1"/>
    <s v="theater/plays"/>
    <n v="1.1200000000000001"/>
    <n v="11.67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87"/>
    <x v="3398"/>
    <x v="3398"/>
    <b v="0"/>
    <n v="65"/>
    <b v="1"/>
    <s v="theater/plays"/>
    <n v="1.1107499999999999"/>
    <n v="68.349999999999994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x v="3388"/>
    <x v="3399"/>
    <x v="3399"/>
    <b v="0"/>
    <n v="46"/>
    <b v="1"/>
    <s v="theater/plays"/>
    <n v="1.0375000000000001"/>
    <n v="27.07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x v="3400"/>
    <x v="3400"/>
    <b v="0"/>
    <n v="85"/>
    <b v="1"/>
    <s v="theater/plays"/>
    <n v="1.0041"/>
    <n v="118.13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x v="3401"/>
    <x v="3401"/>
    <b v="0"/>
    <n v="66"/>
    <b v="1"/>
    <s v="theater/plays"/>
    <n v="1.0186206896551724"/>
    <n v="44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x v="3402"/>
    <x v="3402"/>
    <b v="0"/>
    <n v="165"/>
    <b v="1"/>
    <s v="theater/plays"/>
    <n v="1.0976666666666666"/>
    <n v="99.79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392"/>
    <x v="3403"/>
    <x v="3403"/>
    <b v="0"/>
    <n v="17"/>
    <b v="1"/>
    <s v="theater/plays"/>
    <n v="1"/>
    <n v="117.65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x v="3404"/>
    <x v="3404"/>
    <b v="0"/>
    <n v="3"/>
    <b v="1"/>
    <s v="theater/plays"/>
    <n v="1.22"/>
    <n v="203.33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394"/>
    <x v="3405"/>
    <x v="3405"/>
    <b v="0"/>
    <n v="17"/>
    <b v="1"/>
    <s v="theater/plays"/>
    <n v="1.3757142857142857"/>
    <n v="28.32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x v="3395"/>
    <x v="3406"/>
    <x v="3406"/>
    <b v="0"/>
    <n v="91"/>
    <b v="1"/>
    <s v="theater/plays"/>
    <n v="1.0031000000000001"/>
    <n v="110.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x v="3407"/>
    <x v="3407"/>
    <b v="0"/>
    <n v="67"/>
    <b v="1"/>
    <s v="theater/plays"/>
    <n v="1.071"/>
    <n v="31.97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x v="3408"/>
    <x v="3408"/>
    <b v="0"/>
    <n v="18"/>
    <b v="1"/>
    <s v="theater/plays"/>
    <n v="2.11"/>
    <n v="58.61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x v="3398"/>
    <x v="3409"/>
    <x v="3409"/>
    <b v="0"/>
    <n v="21"/>
    <b v="1"/>
    <s v="theater/plays"/>
    <n v="1.236"/>
    <n v="29.43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x v="3399"/>
    <x v="3410"/>
    <x v="3410"/>
    <b v="0"/>
    <n v="40"/>
    <b v="1"/>
    <s v="theater/plays"/>
    <n v="1.085"/>
    <n v="81.38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x v="3411"/>
    <x v="3411"/>
    <b v="0"/>
    <n v="78"/>
    <b v="1"/>
    <s v="theater/plays"/>
    <n v="1.0356666666666667"/>
    <n v="199.17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x v="3412"/>
    <x v="3412"/>
    <b v="0"/>
    <n v="26"/>
    <b v="1"/>
    <s v="theater/plays"/>
    <n v="1"/>
    <n v="115.38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x v="3413"/>
    <x v="3413"/>
    <b v="0"/>
    <n v="14"/>
    <b v="1"/>
    <s v="theater/plays"/>
    <n v="1.3"/>
    <n v="46.43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03"/>
    <x v="3414"/>
    <x v="3414"/>
    <b v="0"/>
    <n v="44"/>
    <b v="1"/>
    <s v="theater/plays"/>
    <n v="1.0349999999999999"/>
    <n v="70.56999999999999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x v="3404"/>
    <x v="3415"/>
    <x v="3415"/>
    <b v="0"/>
    <n v="9"/>
    <b v="1"/>
    <s v="theater/plays"/>
    <n v="1"/>
    <n v="22.22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x v="3416"/>
    <x v="3416"/>
    <b v="0"/>
    <n v="30"/>
    <b v="1"/>
    <s v="theater/plays"/>
    <n v="1.196"/>
    <n v="159.4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x v="3417"/>
    <x v="3417"/>
    <b v="0"/>
    <n v="45"/>
    <b v="1"/>
    <s v="theater/plays"/>
    <n v="1.0000058823529412"/>
    <n v="37.78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x v="3418"/>
    <x v="3418"/>
    <b v="0"/>
    <n v="56"/>
    <b v="1"/>
    <s v="theater/plays"/>
    <n v="1.00875"/>
    <n v="72.0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x v="3419"/>
    <x v="3419"/>
    <b v="0"/>
    <n v="46"/>
    <b v="1"/>
    <s v="theater/plays"/>
    <n v="1.0654545454545454"/>
    <n v="63.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x v="3409"/>
    <x v="3420"/>
    <x v="3420"/>
    <b v="0"/>
    <n v="34"/>
    <b v="1"/>
    <s v="theater/plays"/>
    <n v="1.38"/>
    <n v="28.4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10"/>
    <x v="3421"/>
    <x v="3421"/>
    <b v="0"/>
    <n v="98"/>
    <b v="1"/>
    <s v="theater/plays"/>
    <n v="1.0115000000000001"/>
    <n v="103.2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x v="3422"/>
    <x v="3422"/>
    <b v="0"/>
    <n v="46"/>
    <b v="1"/>
    <s v="theater/plays"/>
    <n v="1.091"/>
    <n v="71.150000000000006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x v="3411"/>
    <x v="3423"/>
    <x v="3423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x v="3424"/>
    <x v="3424"/>
    <b v="0"/>
    <n v="76"/>
    <b v="1"/>
    <s v="theater/plays"/>
    <n v="1.0358333333333334"/>
    <n v="81.78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x v="3425"/>
    <x v="3425"/>
    <b v="0"/>
    <n v="104"/>
    <b v="1"/>
    <s v="theater/plays"/>
    <n v="1.0297033333333332"/>
    <n v="297.02999999999997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x v="3414"/>
    <x v="3426"/>
    <x v="3426"/>
    <b v="0"/>
    <n v="87"/>
    <b v="1"/>
    <s v="theater/plays"/>
    <n v="1.0813333333333333"/>
    <n v="46.61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15"/>
    <x v="3427"/>
    <x v="3427"/>
    <b v="0"/>
    <n v="29"/>
    <b v="1"/>
    <s v="theater/plays"/>
    <n v="1"/>
    <n v="51.72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16"/>
    <x v="3428"/>
    <x v="3428"/>
    <b v="0"/>
    <n v="51"/>
    <b v="1"/>
    <s v="theater/plays"/>
    <n v="1.0275000000000001"/>
    <n v="40.29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x v="3429"/>
    <x v="3429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x v="3430"/>
    <x v="3430"/>
    <b v="0"/>
    <n v="72"/>
    <b v="1"/>
    <s v="theater/plays"/>
    <n v="1.0854949999999999"/>
    <n v="30.15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19"/>
    <x v="3431"/>
    <x v="3431"/>
    <b v="0"/>
    <n v="21"/>
    <b v="1"/>
    <s v="theater/plays"/>
    <n v="1"/>
    <n v="95.24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20"/>
    <x v="3432"/>
    <x v="3432"/>
    <b v="0"/>
    <n v="42"/>
    <b v="1"/>
    <s v="theater/plays"/>
    <n v="1.0965"/>
    <n v="52.21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x v="3421"/>
    <x v="3433"/>
    <x v="3433"/>
    <b v="0"/>
    <n v="71"/>
    <b v="1"/>
    <s v="theater/plays"/>
    <n v="1.0026315789473683"/>
    <n v="134.15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x v="3434"/>
    <x v="3434"/>
    <b v="0"/>
    <n v="168"/>
    <b v="1"/>
    <s v="theater/plays"/>
    <n v="1.0555000000000001"/>
    <n v="62.83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x v="3435"/>
    <x v="3435"/>
    <b v="0"/>
    <n v="19"/>
    <b v="1"/>
    <s v="theater/plays"/>
    <n v="1.1200000000000001"/>
    <n v="58.95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x v="3436"/>
    <x v="3436"/>
    <b v="0"/>
    <n v="37"/>
    <b v="1"/>
    <s v="theater/plays"/>
    <n v="1.0589999999999999"/>
    <n v="143.1100000000000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x v="3437"/>
    <x v="3437"/>
    <b v="0"/>
    <n v="36"/>
    <b v="1"/>
    <s v="theater/plays"/>
    <n v="1.01"/>
    <n v="84.17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x v="3438"/>
    <x v="3438"/>
    <b v="0"/>
    <n v="14"/>
    <b v="1"/>
    <s v="theater/plays"/>
    <n v="1.042"/>
    <n v="186.07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x v="3427"/>
    <x v="3439"/>
    <x v="3439"/>
    <b v="0"/>
    <n v="18"/>
    <b v="1"/>
    <s v="theater/plays"/>
    <n v="1.3467833333333334"/>
    <n v="89.79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28"/>
    <x v="3440"/>
    <x v="3440"/>
    <b v="0"/>
    <n v="82"/>
    <b v="1"/>
    <s v="theater/plays"/>
    <n v="1.052184"/>
    <n v="64.1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x v="3441"/>
    <x v="3441"/>
    <b v="0"/>
    <n v="43"/>
    <b v="1"/>
    <s v="theater/plays"/>
    <n v="1.026"/>
    <n v="59.65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x v="3442"/>
    <x v="344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31"/>
    <x v="3443"/>
    <x v="3443"/>
    <b v="0"/>
    <n v="45"/>
    <b v="1"/>
    <s v="theater/plays"/>
    <n v="1.855"/>
    <n v="41.22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32"/>
    <x v="3444"/>
    <x v="3444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x v="3433"/>
    <x v="3445"/>
    <x v="3445"/>
    <b v="0"/>
    <n v="31"/>
    <b v="1"/>
    <s v="theater/plays"/>
    <n v="1"/>
    <n v="64.52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x v="3446"/>
    <x v="3446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x v="3435"/>
    <x v="3447"/>
    <x v="3447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36"/>
    <x v="3448"/>
    <x v="3448"/>
    <b v="0"/>
    <n v="45"/>
    <b v="1"/>
    <s v="theater/plays"/>
    <n v="1.0976190476190477"/>
    <n v="51.22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x v="3437"/>
    <x v="3449"/>
    <x v="3449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38"/>
    <x v="3450"/>
    <x v="3450"/>
    <b v="0"/>
    <n v="39"/>
    <b v="1"/>
    <s v="theater/plays"/>
    <n v="1.52"/>
    <n v="19.489999999999998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x v="3451"/>
    <x v="3451"/>
    <b v="0"/>
    <n v="16"/>
    <b v="1"/>
    <s v="theater/plays"/>
    <n v="1.0123076923076924"/>
    <n v="41.13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40"/>
    <x v="3452"/>
    <x v="3452"/>
    <b v="0"/>
    <n v="37"/>
    <b v="1"/>
    <s v="theater/plays"/>
    <n v="1.532"/>
    <n v="41.41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41"/>
    <x v="3453"/>
    <x v="3453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x v="3454"/>
    <x v="3454"/>
    <b v="0"/>
    <n v="21"/>
    <b v="1"/>
    <s v="theater/plays"/>
    <n v="1.0071428571428571"/>
    <n v="33.57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x v="3455"/>
    <x v="3455"/>
    <b v="0"/>
    <n v="69"/>
    <b v="1"/>
    <s v="theater/plays"/>
    <n v="1.0065"/>
    <n v="145.8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x v="3456"/>
    <x v="3456"/>
    <b v="0"/>
    <n v="16"/>
    <b v="1"/>
    <s v="theater/plays"/>
    <n v="1.913"/>
    <n v="358.69"/>
    <x v="1"/>
    <x v="6"/>
  </r>
  <r>
    <x v="3457"/>
    <x v="3455"/>
    <s v="Robots, Space Battles, Mystery, and Intrigue. Nothing is Impossible..."/>
    <n v="2000"/>
    <n v="2804"/>
    <x v="0"/>
    <x v="0"/>
    <s v="USD"/>
    <n v="1423720740"/>
    <x v="3445"/>
    <x v="3457"/>
    <x v="3457"/>
    <b v="0"/>
    <n v="55"/>
    <b v="1"/>
    <s v="theater/plays"/>
    <n v="1.4019999999999999"/>
    <n v="50.98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46"/>
    <x v="3458"/>
    <x v="3458"/>
    <b v="0"/>
    <n v="27"/>
    <b v="1"/>
    <s v="theater/plays"/>
    <n v="1.2433537832310839"/>
    <n v="45.04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47"/>
    <x v="3459"/>
    <x v="3459"/>
    <b v="0"/>
    <n v="36"/>
    <b v="1"/>
    <s v="theater/plays"/>
    <n v="1.262"/>
    <n v="17.53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x v="3448"/>
    <x v="3460"/>
    <x v="3460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49"/>
    <x v="3461"/>
    <x v="3461"/>
    <b v="0"/>
    <n v="12"/>
    <b v="1"/>
    <s v="theater/plays"/>
    <n v="1.39"/>
    <n v="57.92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x v="3450"/>
    <x v="3462"/>
    <x v="3462"/>
    <b v="0"/>
    <n v="17"/>
    <b v="1"/>
    <s v="theater/plays"/>
    <n v="2.02"/>
    <n v="29.71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51"/>
    <x v="3463"/>
    <x v="3463"/>
    <b v="0"/>
    <n v="114"/>
    <b v="1"/>
    <s v="theater/plays"/>
    <n v="1.0338000000000001"/>
    <n v="90.68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x v="3464"/>
    <x v="3464"/>
    <b v="0"/>
    <n v="93"/>
    <b v="1"/>
    <s v="theater/plays"/>
    <n v="1.023236"/>
    <n v="55.01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53"/>
    <x v="3465"/>
    <x v="3465"/>
    <b v="0"/>
    <n v="36"/>
    <b v="1"/>
    <s v="theater/plays"/>
    <n v="1.03"/>
    <n v="57.22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x v="3454"/>
    <x v="3466"/>
    <x v="3466"/>
    <b v="0"/>
    <n v="61"/>
    <b v="1"/>
    <s v="theater/plays"/>
    <n v="1.2714285714285714"/>
    <n v="72.95"/>
    <x v="1"/>
    <x v="6"/>
  </r>
  <r>
    <x v="3467"/>
    <x v="3465"/>
    <s v="Venus in Fur, By David Ives."/>
    <n v="3000"/>
    <n v="3030"/>
    <x v="0"/>
    <x v="0"/>
    <s v="USD"/>
    <n v="1426864032"/>
    <x v="3455"/>
    <x v="3467"/>
    <x v="3467"/>
    <b v="0"/>
    <n v="47"/>
    <b v="1"/>
    <s v="theater/plays"/>
    <n v="1.01"/>
    <n v="64.47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x v="3456"/>
    <x v="3468"/>
    <x v="3468"/>
    <b v="0"/>
    <n v="17"/>
    <b v="1"/>
    <s v="theater/plays"/>
    <n v="1.2178"/>
    <n v="716.35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x v="3469"/>
    <x v="3469"/>
    <b v="0"/>
    <n v="63"/>
    <b v="1"/>
    <s v="theater/plays"/>
    <n v="1.1339285714285714"/>
    <n v="50.4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x v="3458"/>
    <x v="3470"/>
    <x v="3470"/>
    <b v="0"/>
    <n v="9"/>
    <b v="1"/>
    <s v="theater/plays"/>
    <n v="1.5"/>
    <n v="41.67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59"/>
    <x v="3471"/>
    <x v="3471"/>
    <b v="0"/>
    <n v="30"/>
    <b v="1"/>
    <s v="theater/plays"/>
    <n v="2.1459999999999999"/>
    <n v="35.770000000000003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60"/>
    <x v="3472"/>
    <x v="3472"/>
    <b v="0"/>
    <n v="23"/>
    <b v="1"/>
    <s v="theater/plays"/>
    <n v="1.0205"/>
    <n v="88.74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x v="3473"/>
    <x v="3473"/>
    <b v="0"/>
    <n v="33"/>
    <b v="1"/>
    <s v="theater/plays"/>
    <n v="1"/>
    <n v="148.47999999999999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x v="3474"/>
    <x v="3474"/>
    <b v="0"/>
    <n v="39"/>
    <b v="1"/>
    <s v="theater/plays"/>
    <n v="1.01"/>
    <n v="51.79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63"/>
    <x v="3475"/>
    <x v="3475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x v="3476"/>
    <x v="3476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x v="3465"/>
    <x v="3477"/>
    <x v="3477"/>
    <b v="0"/>
    <n v="39"/>
    <b v="1"/>
    <s v="theater/plays"/>
    <n v="1.1533333333333333"/>
    <n v="53.23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x v="3478"/>
    <x v="3478"/>
    <b v="0"/>
    <n v="57"/>
    <b v="1"/>
    <s v="theater/plays"/>
    <n v="1.1285000000000001"/>
    <n v="39.6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x v="3467"/>
    <x v="3479"/>
    <x v="3479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68"/>
    <x v="3480"/>
    <x v="3480"/>
    <b v="0"/>
    <n v="13"/>
    <b v="1"/>
    <s v="theater/plays"/>
    <n v="1.4266666666666667"/>
    <n v="164.62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x v="3481"/>
    <x v="3481"/>
    <b v="0"/>
    <n v="95"/>
    <b v="1"/>
    <s v="theater/plays"/>
    <n v="1.1879999999999999"/>
    <n v="125.05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70"/>
    <x v="3482"/>
    <x v="3482"/>
    <b v="0"/>
    <n v="80"/>
    <b v="1"/>
    <s v="theater/plays"/>
    <n v="1.3833333333333333"/>
    <n v="51.88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71"/>
    <x v="3483"/>
    <x v="3483"/>
    <b v="0"/>
    <n v="133"/>
    <b v="1"/>
    <s v="theater/plays"/>
    <n v="1.599402985074627"/>
    <n v="40.29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x v="3484"/>
    <x v="3484"/>
    <b v="0"/>
    <n v="44"/>
    <b v="1"/>
    <s v="theater/plays"/>
    <n v="1.1424000000000001"/>
    <n v="64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x v="3485"/>
    <x v="3485"/>
    <b v="0"/>
    <n v="30"/>
    <b v="1"/>
    <s v="theater/plays"/>
    <n v="1.0060606060606061"/>
    <n v="55.33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x v="3486"/>
    <x v="3486"/>
    <b v="0"/>
    <n v="56"/>
    <b v="1"/>
    <s v="theater/plays"/>
    <n v="1.552"/>
    <n v="83.14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75"/>
    <x v="3487"/>
    <x v="3487"/>
    <b v="0"/>
    <n v="66"/>
    <b v="1"/>
    <s v="theater/plays"/>
    <n v="1.2775000000000001"/>
    <n v="38.7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76"/>
    <x v="3488"/>
    <x v="3488"/>
    <b v="0"/>
    <n v="29"/>
    <b v="1"/>
    <s v="theater/plays"/>
    <n v="1.212"/>
    <n v="125.38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77"/>
    <x v="3489"/>
    <x v="3489"/>
    <b v="0"/>
    <n v="72"/>
    <b v="1"/>
    <s v="theater/plays"/>
    <n v="1.127"/>
    <n v="78.26000000000000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x v="3490"/>
    <x v="3490"/>
    <b v="0"/>
    <n v="27"/>
    <b v="1"/>
    <s v="theater/plays"/>
    <n v="1.2749999999999999"/>
    <n v="47.22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79"/>
    <x v="3491"/>
    <x v="3491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80"/>
    <x v="3492"/>
    <x v="3492"/>
    <b v="0"/>
    <n v="35"/>
    <b v="1"/>
    <s v="theater/plays"/>
    <n v="1.0526894736842105"/>
    <n v="114.2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x v="3493"/>
    <x v="3493"/>
    <b v="0"/>
    <n v="29"/>
    <b v="1"/>
    <s v="theater/plays"/>
    <n v="1"/>
    <n v="51.72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x v="3494"/>
    <x v="3494"/>
    <b v="0"/>
    <n v="13"/>
    <b v="1"/>
    <s v="theater/plays"/>
    <n v="1"/>
    <n v="30.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x v="3495"/>
    <x v="3495"/>
    <b v="0"/>
    <n v="72"/>
    <b v="1"/>
    <s v="theater/plays"/>
    <n v="1.0686"/>
    <n v="74.209999999999994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x v="3496"/>
    <x v="3496"/>
    <b v="0"/>
    <n v="78"/>
    <b v="1"/>
    <s v="theater/plays"/>
    <n v="1.244"/>
    <n v="47.85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85"/>
    <x v="3497"/>
    <x v="3497"/>
    <b v="0"/>
    <n v="49"/>
    <b v="1"/>
    <s v="theater/plays"/>
    <n v="1.0870406189555126"/>
    <n v="34.409999999999997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x v="3498"/>
    <x v="3498"/>
    <b v="0"/>
    <n v="42"/>
    <b v="1"/>
    <s v="theater/plays"/>
    <n v="1.0242424242424242"/>
    <n v="40.24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87"/>
    <x v="3499"/>
    <x v="3499"/>
    <b v="0"/>
    <n v="35"/>
    <b v="1"/>
    <s v="theater/plays"/>
    <n v="1.0549999999999999"/>
    <n v="60.29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x v="3500"/>
    <x v="3500"/>
    <b v="0"/>
    <n v="42"/>
    <b v="1"/>
    <s v="theater/plays"/>
    <n v="1.0629999999999999"/>
    <n v="25.3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489"/>
    <x v="3501"/>
    <x v="3501"/>
    <b v="0"/>
    <n v="42"/>
    <b v="1"/>
    <s v="theater/plays"/>
    <n v="1.0066666666666666"/>
    <n v="35.950000000000003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x v="3502"/>
    <x v="3502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491"/>
    <x v="3503"/>
    <x v="3503"/>
    <b v="0"/>
    <n v="38"/>
    <b v="1"/>
    <s v="theater/plays"/>
    <n v="1.0755999999999999"/>
    <n v="70.76000000000000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x v="3504"/>
    <x v="3504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x v="3505"/>
    <x v="3505"/>
    <b v="0"/>
    <n v="39"/>
    <b v="1"/>
    <s v="theater/plays"/>
    <n v="1.0376000000000001"/>
    <n v="66.510000000000005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x v="3506"/>
    <x v="3506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x v="3495"/>
    <x v="3507"/>
    <x v="350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496"/>
    <x v="3508"/>
    <x v="3508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x v="3509"/>
    <x v="3509"/>
    <b v="0"/>
    <n v="33"/>
    <b v="1"/>
    <s v="theater/plays"/>
    <n v="1.0633333333333332"/>
    <n v="96.67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498"/>
    <x v="3510"/>
    <x v="3510"/>
    <b v="0"/>
    <n v="15"/>
    <b v="1"/>
    <s v="theater/plays"/>
    <n v="1.0055555555555555"/>
    <n v="60.33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x v="3499"/>
    <x v="3511"/>
    <x v="3511"/>
    <b v="0"/>
    <n v="19"/>
    <b v="1"/>
    <s v="theater/plays"/>
    <n v="1.012"/>
    <n v="79.89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00"/>
    <x v="3512"/>
    <x v="3512"/>
    <b v="0"/>
    <n v="17"/>
    <b v="1"/>
    <s v="theater/plays"/>
    <n v="1"/>
    <n v="58.82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01"/>
    <x v="3513"/>
    <x v="3513"/>
    <b v="0"/>
    <n v="44"/>
    <b v="1"/>
    <s v="theater/plays"/>
    <n v="1.1839285714285714"/>
    <n v="75.34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x v="3514"/>
    <x v="3514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x v="3503"/>
    <x v="3515"/>
    <x v="3515"/>
    <b v="0"/>
    <n v="46"/>
    <b v="1"/>
    <s v="theater/plays"/>
    <n v="1.0266666666666666"/>
    <n v="66.959999999999994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04"/>
    <x v="3516"/>
    <x v="3516"/>
    <b v="0"/>
    <n v="11"/>
    <b v="1"/>
    <s v="theater/plays"/>
    <n v="1"/>
    <n v="227.27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x v="3505"/>
    <x v="3517"/>
    <x v="3517"/>
    <b v="0"/>
    <n v="13"/>
    <b v="1"/>
    <s v="theater/plays"/>
    <n v="1"/>
    <n v="307.69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06"/>
    <x v="3518"/>
    <x v="3518"/>
    <b v="0"/>
    <n v="33"/>
    <b v="1"/>
    <s v="theater/plays"/>
    <n v="1.10046"/>
    <n v="50.02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x v="3507"/>
    <x v="3519"/>
    <x v="3519"/>
    <b v="0"/>
    <n v="28"/>
    <b v="1"/>
    <s v="theater/plays"/>
    <n v="1.0135000000000001"/>
    <n v="72.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x v="3508"/>
    <x v="3520"/>
    <x v="3520"/>
    <b v="0"/>
    <n v="21"/>
    <b v="1"/>
    <s v="theater/plays"/>
    <n v="1.0075000000000001"/>
    <n v="95.95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x v="3521"/>
    <x v="3521"/>
    <b v="0"/>
    <n v="13"/>
    <b v="1"/>
    <s v="theater/plays"/>
    <n v="1.6942857142857144"/>
    <n v="45.62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x v="3522"/>
    <x v="3522"/>
    <b v="0"/>
    <n v="34"/>
    <b v="1"/>
    <s v="theater/plays"/>
    <n v="1"/>
    <n v="41.03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11"/>
    <x v="3523"/>
    <x v="3523"/>
    <b v="0"/>
    <n v="80"/>
    <b v="1"/>
    <s v="theater/plays"/>
    <n v="1.1365000000000001"/>
    <n v="56.8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x v="3524"/>
    <x v="3524"/>
    <b v="0"/>
    <n v="74"/>
    <b v="1"/>
    <s v="theater/plays"/>
    <n v="1.0156000000000001"/>
    <n v="137.24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453"/>
    <x v="3525"/>
    <x v="3525"/>
    <b v="0"/>
    <n v="7"/>
    <b v="1"/>
    <s v="theater/plays"/>
    <n v="1.06"/>
    <n v="75.709999999999994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x v="3526"/>
    <x v="3526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x v="3527"/>
    <x v="3527"/>
    <b v="0"/>
    <n v="86"/>
    <b v="1"/>
    <s v="theater/plays"/>
    <n v="1.1691666666666667"/>
    <n v="81.56999999999999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15"/>
    <x v="3528"/>
    <x v="3528"/>
    <b v="0"/>
    <n v="37"/>
    <b v="1"/>
    <s v="theater/plays"/>
    <n v="1.0115151515151515"/>
    <n v="45.11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x v="3529"/>
    <x v="3529"/>
    <b v="0"/>
    <n v="18"/>
    <b v="1"/>
    <s v="theater/plays"/>
    <n v="1.32"/>
    <n v="3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x v="3530"/>
    <x v="3530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x v="3518"/>
    <x v="3531"/>
    <x v="3531"/>
    <b v="0"/>
    <n v="26"/>
    <b v="1"/>
    <s v="theater/plays"/>
    <n v="1.28"/>
    <n v="49.23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x v="3532"/>
    <x v="3532"/>
    <b v="0"/>
    <n v="27"/>
    <b v="1"/>
    <s v="theater/plays"/>
    <n v="1.1895833333333334"/>
    <n v="42.3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x v="3533"/>
    <x v="3533"/>
    <b v="0"/>
    <n v="8"/>
    <b v="1"/>
    <s v="theater/plays"/>
    <n v="1.262"/>
    <n v="78.88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x v="3521"/>
    <x v="3534"/>
    <x v="3534"/>
    <b v="0"/>
    <n v="204"/>
    <b v="1"/>
    <s v="theater/plays"/>
    <n v="1.5620000000000001"/>
    <n v="38.28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x v="1804"/>
    <x v="3535"/>
    <x v="3535"/>
    <b v="0"/>
    <n v="46"/>
    <b v="1"/>
    <s v="theater/plays"/>
    <n v="1.0315000000000001"/>
    <n v="44.8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x v="3536"/>
    <x v="3536"/>
    <b v="0"/>
    <n v="17"/>
    <b v="1"/>
    <s v="theater/plays"/>
    <n v="1.5333333333333334"/>
    <n v="13.53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x v="3537"/>
    <x v="3537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x v="3538"/>
    <x v="3538"/>
    <b v="0"/>
    <n v="83"/>
    <b v="1"/>
    <s v="theater/plays"/>
    <n v="1.2845"/>
    <n v="30.95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25"/>
    <x v="3539"/>
    <x v="3539"/>
    <b v="0"/>
    <n v="13"/>
    <b v="1"/>
    <s v="theater/plays"/>
    <n v="1.1966666666666668"/>
    <n v="55.23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26"/>
    <x v="3540"/>
    <x v="3540"/>
    <b v="0"/>
    <n v="8"/>
    <b v="1"/>
    <s v="theater/plays"/>
    <n v="1.23"/>
    <n v="46.13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x v="3541"/>
    <x v="3541"/>
    <b v="0"/>
    <n v="32"/>
    <b v="1"/>
    <s v="theater/plays"/>
    <n v="1.05"/>
    <n v="39.380000000000003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28"/>
    <x v="3542"/>
    <x v="3542"/>
    <b v="0"/>
    <n v="85"/>
    <b v="1"/>
    <s v="theater/plays"/>
    <n v="1.0223636363636364"/>
    <n v="66.150000000000006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x v="3529"/>
    <x v="3543"/>
    <x v="3543"/>
    <b v="0"/>
    <n v="29"/>
    <b v="1"/>
    <s v="theater/plays"/>
    <n v="1.0466666666666666"/>
    <n v="54.14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x v="3530"/>
    <x v="3544"/>
    <x v="3544"/>
    <b v="0"/>
    <n v="24"/>
    <b v="1"/>
    <s v="theater/plays"/>
    <n v="1"/>
    <n v="104.1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x v="3545"/>
    <x v="3545"/>
    <b v="0"/>
    <n v="8"/>
    <b v="1"/>
    <s v="theater/plays"/>
    <n v="1.004"/>
    <n v="31.38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x v="3546"/>
    <x v="3546"/>
    <b v="0"/>
    <n v="19"/>
    <b v="1"/>
    <s v="theater/plays"/>
    <n v="1.0227272727272727"/>
    <n v="59.21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33"/>
    <x v="3547"/>
    <x v="3547"/>
    <b v="0"/>
    <n v="336"/>
    <b v="1"/>
    <s v="theater/plays"/>
    <n v="1.1440928571428572"/>
    <n v="119.18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x v="3534"/>
    <x v="3548"/>
    <x v="3548"/>
    <b v="0"/>
    <n v="13"/>
    <b v="1"/>
    <s v="theater/plays"/>
    <n v="1.019047619047619"/>
    <n v="164.62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35"/>
    <x v="3549"/>
    <x v="3549"/>
    <b v="0"/>
    <n v="42"/>
    <b v="1"/>
    <s v="theater/plays"/>
    <n v="1.02"/>
    <n v="24.29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36"/>
    <x v="3550"/>
    <x v="3550"/>
    <b v="0"/>
    <n v="64"/>
    <b v="1"/>
    <s v="theater/plays"/>
    <n v="1.048"/>
    <n v="40.94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x v="3551"/>
    <x v="3551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x v="3552"/>
    <x v="3552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x v="3553"/>
    <x v="3553"/>
    <b v="0"/>
    <n v="104"/>
    <b v="1"/>
    <s v="theater/plays"/>
    <n v="1.0627272727272727"/>
    <n v="56.2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40"/>
    <x v="3554"/>
    <x v="3554"/>
    <b v="0"/>
    <n v="53"/>
    <b v="1"/>
    <s v="theater/plays"/>
    <n v="1.1342219999999998"/>
    <n v="107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x v="3555"/>
    <x v="3555"/>
    <b v="0"/>
    <n v="14"/>
    <b v="1"/>
    <s v="theater/plays"/>
    <n v="1"/>
    <n v="171.43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x v="3556"/>
    <x v="3556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x v="3557"/>
    <x v="3557"/>
    <b v="0"/>
    <n v="558"/>
    <b v="1"/>
    <s v="theater/plays"/>
    <n v="1.0003599999999999"/>
    <n v="179.28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44"/>
    <x v="3558"/>
    <x v="3558"/>
    <b v="0"/>
    <n v="22"/>
    <b v="1"/>
    <s v="theater/plays"/>
    <n v="1.44"/>
    <n v="22.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x v="3559"/>
    <x v="3559"/>
    <b v="0"/>
    <n v="24"/>
    <b v="1"/>
    <s v="theater/plays"/>
    <n v="1.0349999999999999"/>
    <n v="43.13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x v="3560"/>
    <x v="3560"/>
    <b v="0"/>
    <n v="74"/>
    <b v="1"/>
    <s v="theater/plays"/>
    <n v="1.0843750000000001"/>
    <n v="46.89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x v="3561"/>
    <x v="3561"/>
    <b v="0"/>
    <n v="54"/>
    <b v="1"/>
    <s v="theater/plays"/>
    <n v="1.024"/>
    <n v="47.41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x v="3562"/>
    <x v="3562"/>
    <b v="0"/>
    <n v="31"/>
    <b v="1"/>
    <s v="theater/plays"/>
    <n v="1.4888888888888889"/>
    <n v="15.13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x v="3563"/>
    <x v="3563"/>
    <b v="0"/>
    <n v="25"/>
    <b v="1"/>
    <s v="theater/plays"/>
    <n v="1.0549000000000002"/>
    <n v="21.1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x v="3550"/>
    <x v="3564"/>
    <x v="3564"/>
    <b v="0"/>
    <n v="17"/>
    <b v="1"/>
    <s v="theater/plays"/>
    <n v="1.0049999999999999"/>
    <n v="59.12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x v="3565"/>
    <x v="3565"/>
    <b v="0"/>
    <n v="12"/>
    <b v="1"/>
    <s v="theater/plays"/>
    <n v="1.3055555555555556"/>
    <n v="97.92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x v="3566"/>
    <x v="3566"/>
    <b v="0"/>
    <n v="38"/>
    <b v="1"/>
    <s v="theater/plays"/>
    <n v="1.0475000000000001"/>
    <n v="55.13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53"/>
    <x v="3567"/>
    <x v="3567"/>
    <b v="0"/>
    <n v="41"/>
    <b v="1"/>
    <s v="theater/plays"/>
    <n v="1.0880000000000001"/>
    <n v="26.54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x v="3568"/>
    <x v="3568"/>
    <b v="0"/>
    <n v="19"/>
    <b v="1"/>
    <s v="theater/plays"/>
    <n v="1.1100000000000001"/>
    <n v="58.42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55"/>
    <x v="3569"/>
    <x v="3569"/>
    <b v="0"/>
    <n v="41"/>
    <b v="1"/>
    <s v="theater/plays"/>
    <n v="1.0047999999999999"/>
    <n v="122.54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x v="3556"/>
    <x v="3570"/>
    <x v="3570"/>
    <b v="0"/>
    <n v="26"/>
    <b v="1"/>
    <s v="theater/plays"/>
    <n v="1.1435"/>
    <n v="87.96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57"/>
    <x v="3571"/>
    <x v="3571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x v="3558"/>
    <x v="3572"/>
    <x v="3572"/>
    <b v="0"/>
    <n v="9"/>
    <b v="1"/>
    <s v="theater/plays"/>
    <n v="1"/>
    <n v="55.56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x v="3559"/>
    <x v="3573"/>
    <x v="3573"/>
    <b v="0"/>
    <n v="78"/>
    <b v="1"/>
    <s v="theater/plays"/>
    <n v="1.028"/>
    <n v="39.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x v="3574"/>
    <x v="3574"/>
    <b v="0"/>
    <n v="45"/>
    <b v="1"/>
    <s v="theater/plays"/>
    <n v="1.0612068965517241"/>
    <n v="136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x v="3575"/>
    <x v="3575"/>
    <b v="0"/>
    <n v="102"/>
    <b v="1"/>
    <s v="theater/plays"/>
    <n v="1.0133000000000001"/>
    <n v="99.34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62"/>
    <x v="3576"/>
    <x v="3576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x v="3563"/>
    <x v="3577"/>
    <x v="3577"/>
    <b v="0"/>
    <n v="27"/>
    <b v="1"/>
    <s v="theater/plays"/>
    <n v="1.3"/>
    <n v="28.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64"/>
    <x v="3578"/>
    <x v="3578"/>
    <b v="0"/>
    <n v="37"/>
    <b v="1"/>
    <s v="theater/plays"/>
    <n v="1.0001333333333333"/>
    <n v="40.549999999999997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x v="3579"/>
    <x v="3579"/>
    <b v="0"/>
    <n v="14"/>
    <b v="1"/>
    <s v="theater/plays"/>
    <n v="1"/>
    <n v="35.71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66"/>
    <x v="3580"/>
    <x v="3580"/>
    <b v="0"/>
    <n v="27"/>
    <b v="1"/>
    <s v="theater/plays"/>
    <n v="1.1388888888888888"/>
    <n v="37.9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67"/>
    <x v="3581"/>
    <x v="3581"/>
    <b v="0"/>
    <n v="45"/>
    <b v="1"/>
    <s v="theater/plays"/>
    <n v="1"/>
    <n v="33.33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x v="3568"/>
    <x v="3582"/>
    <x v="3582"/>
    <b v="0"/>
    <n v="49"/>
    <b v="1"/>
    <s v="theater/plays"/>
    <n v="2.87"/>
    <n v="58.57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69"/>
    <x v="3583"/>
    <x v="3583"/>
    <b v="0"/>
    <n v="24"/>
    <b v="1"/>
    <s v="theater/plays"/>
    <n v="1.085"/>
    <n v="135.63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x v="3584"/>
    <x v="3584"/>
    <b v="0"/>
    <n v="112"/>
    <b v="1"/>
    <s v="theater/plays"/>
    <n v="1.155"/>
    <n v="30.94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71"/>
    <x v="3585"/>
    <x v="3585"/>
    <b v="0"/>
    <n v="23"/>
    <b v="1"/>
    <s v="theater/plays"/>
    <n v="1.1911764705882353"/>
    <n v="176.09"/>
    <x v="1"/>
    <x v="6"/>
  </r>
  <r>
    <x v="3586"/>
    <x v="3584"/>
    <s v="See Theatre In A New Light"/>
    <n v="7500"/>
    <n v="8207"/>
    <x v="0"/>
    <x v="0"/>
    <s v="USD"/>
    <n v="1474649070"/>
    <x v="3572"/>
    <x v="3586"/>
    <x v="3586"/>
    <b v="0"/>
    <n v="54"/>
    <b v="1"/>
    <s v="theater/plays"/>
    <n v="1.0942666666666667"/>
    <n v="151.97999999999999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x v="3573"/>
    <x v="3587"/>
    <x v="3587"/>
    <b v="0"/>
    <n v="28"/>
    <b v="1"/>
    <s v="theater/plays"/>
    <n v="1.266"/>
    <n v="22.61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x v="3574"/>
    <x v="3588"/>
    <x v="3588"/>
    <b v="0"/>
    <n v="11"/>
    <b v="1"/>
    <s v="theater/plays"/>
    <n v="1.0049999999999999"/>
    <n v="18.27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75"/>
    <x v="3589"/>
    <x v="3589"/>
    <b v="0"/>
    <n v="62"/>
    <b v="1"/>
    <s v="theater/plays"/>
    <n v="1.2749999999999999"/>
    <n v="82.26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x v="3590"/>
    <x v="3590"/>
    <b v="0"/>
    <n v="73"/>
    <b v="1"/>
    <s v="theater/plays"/>
    <n v="1.0005999999999999"/>
    <n v="68.53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77"/>
    <x v="3591"/>
    <x v="3591"/>
    <b v="0"/>
    <n v="18"/>
    <b v="1"/>
    <s v="theater/plays"/>
    <n v="1.75"/>
    <n v="68.06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x v="3578"/>
    <x v="3592"/>
    <x v="3592"/>
    <b v="0"/>
    <n v="35"/>
    <b v="1"/>
    <s v="theater/plays"/>
    <n v="1.2725"/>
    <n v="72.709999999999994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x v="3593"/>
    <x v="3593"/>
    <b v="0"/>
    <n v="43"/>
    <b v="1"/>
    <s v="theater/plays"/>
    <n v="1.1063333333333334"/>
    <n v="77.19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x v="3594"/>
    <x v="3594"/>
    <b v="0"/>
    <n v="36"/>
    <b v="1"/>
    <s v="theater/plays"/>
    <n v="1.2593749999999999"/>
    <n v="55.97"/>
    <x v="1"/>
    <x v="6"/>
  </r>
  <r>
    <x v="3595"/>
    <x v="3593"/>
    <s v="A new theatre company staging Will Eno's The Flu Season in Seattle"/>
    <n v="2600"/>
    <n v="3081"/>
    <x v="0"/>
    <x v="0"/>
    <s v="USD"/>
    <n v="1426229940"/>
    <x v="3581"/>
    <x v="3595"/>
    <x v="3595"/>
    <b v="0"/>
    <n v="62"/>
    <b v="1"/>
    <s v="theater/plays"/>
    <n v="1.1850000000000001"/>
    <n v="49.69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82"/>
    <x v="3596"/>
    <x v="3596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x v="3583"/>
    <x v="3597"/>
    <x v="3597"/>
    <b v="0"/>
    <n v="33"/>
    <b v="1"/>
    <s v="theater/plays"/>
    <n v="1.026"/>
    <n v="77.73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x v="3584"/>
    <x v="3598"/>
    <x v="3598"/>
    <b v="0"/>
    <n v="27"/>
    <b v="1"/>
    <s v="theater/plays"/>
    <n v="1.101"/>
    <n v="40.78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85"/>
    <x v="3599"/>
    <x v="3599"/>
    <b v="0"/>
    <n v="17"/>
    <b v="1"/>
    <s v="theater/plays"/>
    <n v="2.02"/>
    <n v="59.41"/>
    <x v="1"/>
    <x v="6"/>
  </r>
  <r>
    <x v="3600"/>
    <x v="3598"/>
    <s v="The First Play From The Man Who Brought You The Black James Bond!"/>
    <n v="10"/>
    <n v="13"/>
    <x v="0"/>
    <x v="0"/>
    <s v="USD"/>
    <n v="1476390164"/>
    <x v="3586"/>
    <x v="3600"/>
    <x v="3600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x v="3587"/>
    <x v="3601"/>
    <x v="3601"/>
    <b v="0"/>
    <n v="53"/>
    <b v="1"/>
    <s v="theater/plays"/>
    <n v="1.0435000000000001"/>
    <n v="39.380000000000003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x v="3602"/>
    <x v="3602"/>
    <b v="0"/>
    <n v="49"/>
    <b v="1"/>
    <s v="theater/plays"/>
    <n v="1.0004999999999999"/>
    <n v="81.67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x v="3603"/>
    <x v="3603"/>
    <b v="0"/>
    <n v="57"/>
    <b v="1"/>
    <s v="theater/plays"/>
    <n v="1.7066666666666668"/>
    <n v="44.91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x v="3604"/>
    <x v="3604"/>
    <b v="0"/>
    <n v="69"/>
    <b v="1"/>
    <s v="theater/plays"/>
    <n v="1.1283333333333334"/>
    <n v="49.06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x v="3605"/>
    <x v="3605"/>
    <b v="0"/>
    <n v="15"/>
    <b v="1"/>
    <s v="theater/plays"/>
    <n v="1.84"/>
    <n v="30.67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592"/>
    <x v="3606"/>
    <x v="3606"/>
    <b v="0"/>
    <n v="64"/>
    <b v="1"/>
    <s v="theater/plays"/>
    <n v="1.3026666666666666"/>
    <n v="61.06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x v="3593"/>
    <x v="3607"/>
    <x v="3607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594"/>
    <x v="3608"/>
    <x v="3608"/>
    <b v="0"/>
    <n v="27"/>
    <b v="1"/>
    <s v="theater/plays"/>
    <n v="1"/>
    <n v="29.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x v="3609"/>
    <x v="3609"/>
    <b v="0"/>
    <n v="21"/>
    <b v="1"/>
    <s v="theater/plays"/>
    <n v="1.5331632653061225"/>
    <n v="143.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596"/>
    <x v="3610"/>
    <x v="3610"/>
    <b v="0"/>
    <n v="31"/>
    <b v="1"/>
    <s v="theater/plays"/>
    <n v="1.623"/>
    <n v="52.35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x v="3611"/>
    <x v="3611"/>
    <b v="0"/>
    <n v="51"/>
    <b v="1"/>
    <s v="theater/plays"/>
    <n v="1.36"/>
    <n v="66.67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x v="3598"/>
    <x v="3612"/>
    <x v="3612"/>
    <b v="0"/>
    <n v="57"/>
    <b v="1"/>
    <s v="theater/plays"/>
    <n v="1.444"/>
    <n v="126.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x v="3599"/>
    <x v="3613"/>
    <x v="3613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00"/>
    <x v="3614"/>
    <x v="3614"/>
    <b v="0"/>
    <n v="71"/>
    <b v="1"/>
    <s v="theater/plays"/>
    <n v="1.008"/>
    <n v="35.49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x v="3615"/>
    <x v="3615"/>
    <b v="0"/>
    <n v="72"/>
    <b v="1"/>
    <s v="theater/plays"/>
    <n v="1.0680000000000001"/>
    <n v="37.08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02"/>
    <x v="3616"/>
    <x v="3616"/>
    <b v="0"/>
    <n v="45"/>
    <b v="1"/>
    <s v="theater/plays"/>
    <n v="1.248"/>
    <n v="69.33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x v="3617"/>
    <x v="3617"/>
    <b v="0"/>
    <n v="51"/>
    <b v="1"/>
    <s v="theater/plays"/>
    <n v="1.1891891891891893"/>
    <n v="17.2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x v="3618"/>
    <x v="3618"/>
    <b v="0"/>
    <n v="56"/>
    <b v="1"/>
    <s v="theater/plays"/>
    <n v="1.01"/>
    <n v="36.07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05"/>
    <x v="3619"/>
    <x v="3619"/>
    <b v="0"/>
    <n v="17"/>
    <b v="1"/>
    <s v="theater/plays"/>
    <n v="1.1299999999999999"/>
    <n v="66.47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x v="3620"/>
    <x v="3620"/>
    <b v="0"/>
    <n v="197"/>
    <b v="1"/>
    <s v="theater/plays"/>
    <n v="1.0519047619047619"/>
    <n v="56.07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07"/>
    <x v="3621"/>
    <x v="3621"/>
    <b v="0"/>
    <n v="70"/>
    <b v="1"/>
    <s v="theater/plays"/>
    <n v="1.0973333333333333"/>
    <n v="47.03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x v="3608"/>
    <x v="3622"/>
    <x v="3622"/>
    <b v="0"/>
    <n v="21"/>
    <b v="1"/>
    <s v="theater/plays"/>
    <n v="1.00099"/>
    <n v="47.67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x v="3609"/>
    <x v="3623"/>
    <x v="3623"/>
    <b v="0"/>
    <n v="34"/>
    <b v="1"/>
    <s v="theater/plays"/>
    <n v="1.2"/>
    <n v="88.24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x v="3624"/>
    <x v="3624"/>
    <b v="0"/>
    <n v="39"/>
    <b v="1"/>
    <s v="theater/plays"/>
    <n v="1.0493333333333332"/>
    <n v="80.72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x v="3625"/>
    <x v="3625"/>
    <b v="0"/>
    <n v="78"/>
    <b v="1"/>
    <s v="theater/plays"/>
    <n v="1.0266666666666666"/>
    <n v="39.4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12"/>
    <x v="3626"/>
    <x v="3626"/>
    <b v="0"/>
    <n v="48"/>
    <b v="1"/>
    <s v="theater/plays"/>
    <n v="1.0182500000000001"/>
    <n v="84.8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x v="3627"/>
    <x v="3627"/>
    <b v="0"/>
    <n v="29"/>
    <b v="1"/>
    <s v="theater/plays"/>
    <n v="1"/>
    <n v="68.9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x v="3628"/>
    <x v="3628"/>
    <b v="0"/>
    <n v="0"/>
    <b v="0"/>
    <s v="theater/musical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x v="3629"/>
    <x v="3629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16"/>
    <x v="3630"/>
    <x v="363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x v="3631"/>
    <x v="3631"/>
    <b v="0"/>
    <n v="59"/>
    <b v="0"/>
    <s v="theater/musical"/>
    <n v="0.51023391812865493"/>
    <n v="147.8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18"/>
    <x v="3632"/>
    <x v="3632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x v="3619"/>
    <x v="3633"/>
    <x v="3633"/>
    <b v="0"/>
    <n v="31"/>
    <b v="0"/>
    <s v="theater/musical"/>
    <n v="0.35239999999999999"/>
    <n v="56.84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x v="3634"/>
    <x v="3634"/>
    <b v="0"/>
    <n v="18"/>
    <b v="0"/>
    <s v="theater/musical"/>
    <n v="4.2466666666666666E-2"/>
    <n v="176.94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x v="3621"/>
    <x v="3635"/>
    <x v="3635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22"/>
    <x v="3636"/>
    <x v="3636"/>
    <b v="0"/>
    <n v="0"/>
    <b v="0"/>
    <s v="theater/musical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23"/>
    <x v="3637"/>
    <x v="3637"/>
    <b v="0"/>
    <n v="14"/>
    <b v="0"/>
    <s v="theater/musical"/>
    <n v="0.30866666666666664"/>
    <n v="66.14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x v="3624"/>
    <x v="3638"/>
    <x v="3638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25"/>
    <x v="3639"/>
    <x v="3639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x v="3640"/>
    <x v="3640"/>
    <b v="0"/>
    <n v="3"/>
    <b v="0"/>
    <s v="theater/musical"/>
    <n v="5.5E-2"/>
    <n v="18.329999999999998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x v="3641"/>
    <x v="3641"/>
    <b v="0"/>
    <n v="0"/>
    <b v="0"/>
    <s v="theater/musical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x v="3642"/>
    <x v="3642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29"/>
    <x v="3643"/>
    <x v="3643"/>
    <b v="0"/>
    <n v="0"/>
    <b v="0"/>
    <s v="theater/musical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x v="3630"/>
    <x v="3644"/>
    <x v="3644"/>
    <b v="0"/>
    <n v="12"/>
    <b v="0"/>
    <s v="theater/musical"/>
    <n v="0.16420000000000001"/>
    <n v="68.42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31"/>
    <x v="3645"/>
    <x v="3645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x v="3632"/>
    <x v="3646"/>
    <x v="3646"/>
    <b v="0"/>
    <n v="8"/>
    <b v="0"/>
    <s v="theater/musical"/>
    <n v="4.8099999999999997E-2"/>
    <n v="60.13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33"/>
    <x v="3647"/>
    <x v="364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x v="3634"/>
    <x v="3648"/>
    <x v="3648"/>
    <b v="0"/>
    <n v="73"/>
    <b v="1"/>
    <s v="theater/plays"/>
    <n v="1.003825"/>
    <n v="550.04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35"/>
    <x v="3649"/>
    <x v="3649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36"/>
    <x v="3650"/>
    <x v="3650"/>
    <b v="0"/>
    <n v="17"/>
    <b v="1"/>
    <s v="theater/plays"/>
    <n v="1"/>
    <n v="29.4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x v="3637"/>
    <x v="3651"/>
    <x v="3651"/>
    <b v="0"/>
    <n v="9"/>
    <b v="1"/>
    <s v="theater/plays"/>
    <n v="1.04"/>
    <n v="57.78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38"/>
    <x v="3652"/>
    <x v="3652"/>
    <b v="0"/>
    <n v="17"/>
    <b v="1"/>
    <s v="theater/plays"/>
    <n v="2.5066666666666668"/>
    <n v="44.24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39"/>
    <x v="3653"/>
    <x v="3653"/>
    <b v="0"/>
    <n v="33"/>
    <b v="1"/>
    <s v="theater/plays"/>
    <n v="1.0049999999999999"/>
    <n v="6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x v="3654"/>
    <x v="3654"/>
    <b v="0"/>
    <n v="38"/>
    <b v="1"/>
    <s v="theater/plays"/>
    <n v="1.744"/>
    <n v="68.84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x v="3655"/>
    <x v="3655"/>
    <b v="0"/>
    <n v="79"/>
    <b v="1"/>
    <s v="theater/plays"/>
    <n v="1.1626000000000001"/>
    <n v="73.58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42"/>
    <x v="3656"/>
    <x v="3656"/>
    <b v="0"/>
    <n v="46"/>
    <b v="1"/>
    <s v="theater/plays"/>
    <n v="1.0582"/>
    <n v="115.02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x v="3657"/>
    <x v="3657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x v="3644"/>
    <x v="3658"/>
    <x v="3658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x v="3645"/>
    <x v="3659"/>
    <x v="3659"/>
    <b v="0"/>
    <n v="13"/>
    <b v="1"/>
    <s v="theater/plays"/>
    <n v="1.0203333333333333"/>
    <n v="235.46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x v="3660"/>
    <x v="3660"/>
    <b v="0"/>
    <n v="22"/>
    <b v="1"/>
    <s v="theater/plays"/>
    <n v="1"/>
    <n v="11.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x v="3661"/>
    <x v="3661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x v="3662"/>
    <x v="3662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49"/>
    <x v="3663"/>
    <x v="3663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50"/>
    <x v="3664"/>
    <x v="3664"/>
    <b v="0"/>
    <n v="19"/>
    <b v="1"/>
    <s v="theater/plays"/>
    <n v="1.09375"/>
    <n v="46.05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51"/>
    <x v="3665"/>
    <x v="3665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x v="3652"/>
    <x v="3666"/>
    <x v="3666"/>
    <b v="0"/>
    <n v="38"/>
    <b v="1"/>
    <s v="theater/plays"/>
    <n v="1"/>
    <n v="31.58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x v="3667"/>
    <x v="3667"/>
    <b v="0"/>
    <n v="58"/>
    <b v="1"/>
    <s v="theater/plays"/>
    <n v="1.0317033333333334"/>
    <n v="53.36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x v="3668"/>
    <x v="3668"/>
    <b v="0"/>
    <n v="28"/>
    <b v="1"/>
    <s v="theater/plays"/>
    <n v="1.0349999999999999"/>
    <n v="36.96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x v="3669"/>
    <x v="3669"/>
    <b v="0"/>
    <n v="17"/>
    <b v="1"/>
    <s v="theater/plays"/>
    <n v="1.3819999999999999"/>
    <n v="81.29000000000000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56"/>
    <x v="3670"/>
    <x v="3670"/>
    <b v="0"/>
    <n v="12"/>
    <b v="1"/>
    <s v="theater/plays"/>
    <n v="1.0954545454545455"/>
    <n v="20.079999999999998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57"/>
    <x v="3671"/>
    <x v="3671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x v="3672"/>
    <x v="3672"/>
    <b v="0"/>
    <n v="57"/>
    <b v="1"/>
    <s v="theater/plays"/>
    <n v="1.0153333333333334"/>
    <n v="53.44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59"/>
    <x v="3673"/>
    <x v="3673"/>
    <b v="0"/>
    <n v="114"/>
    <b v="1"/>
    <s v="theater/plays"/>
    <n v="1.13625"/>
    <n v="39.869999999999997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x v="3674"/>
    <x v="3674"/>
    <b v="0"/>
    <n v="31"/>
    <b v="1"/>
    <s v="theater/plays"/>
    <n v="1"/>
    <n v="145.16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61"/>
    <x v="3675"/>
    <x v="3675"/>
    <b v="0"/>
    <n v="3"/>
    <b v="1"/>
    <s v="theater/plays"/>
    <n v="1.4"/>
    <n v="23.33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62"/>
    <x v="3676"/>
    <x v="3676"/>
    <b v="0"/>
    <n v="16"/>
    <b v="1"/>
    <s v="theater/plays"/>
    <n v="1.2875000000000001"/>
    <n v="64.38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x v="3663"/>
    <x v="3677"/>
    <x v="3677"/>
    <b v="0"/>
    <n v="199"/>
    <b v="1"/>
    <s v="theater/plays"/>
    <n v="1.0290416666666666"/>
    <n v="62.0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x v="3664"/>
    <x v="3678"/>
    <x v="3678"/>
    <b v="0"/>
    <n v="31"/>
    <b v="1"/>
    <s v="theater/plays"/>
    <n v="1.0249999999999999"/>
    <n v="66.13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65"/>
    <x v="3679"/>
    <x v="3679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x v="3666"/>
    <x v="3680"/>
    <x v="3680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x v="3681"/>
    <x v="3681"/>
    <b v="0"/>
    <n v="18"/>
    <b v="1"/>
    <s v="theater/plays"/>
    <n v="1.119"/>
    <n v="62.17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68"/>
    <x v="3682"/>
    <x v="3682"/>
    <b v="0"/>
    <n v="67"/>
    <b v="1"/>
    <s v="theater/plays"/>
    <n v="1.3919999999999999"/>
    <n v="62.3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x v="3669"/>
    <x v="3683"/>
    <x v="3683"/>
    <b v="0"/>
    <n v="66"/>
    <b v="1"/>
    <s v="theater/plays"/>
    <n v="1.1085714285714285"/>
    <n v="58.7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70"/>
    <x v="3684"/>
    <x v="3684"/>
    <b v="0"/>
    <n v="23"/>
    <b v="1"/>
    <s v="theater/plays"/>
    <n v="1.3906666666666667"/>
    <n v="45.35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71"/>
    <x v="3685"/>
    <x v="3685"/>
    <b v="0"/>
    <n v="126"/>
    <b v="1"/>
    <s v="theater/plays"/>
    <n v="1.0569999999999999"/>
    <n v="41.94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x v="3672"/>
    <x v="3686"/>
    <x v="3686"/>
    <b v="0"/>
    <n v="6"/>
    <b v="1"/>
    <s v="theater/plays"/>
    <n v="1.0142857142857142"/>
    <n v="59.1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x v="3687"/>
    <x v="3687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74"/>
    <x v="3688"/>
    <x v="3688"/>
    <b v="0"/>
    <n v="39"/>
    <b v="1"/>
    <s v="theater/plays"/>
    <n v="1.0916666666666666"/>
    <n v="83.9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x v="3689"/>
    <x v="3689"/>
    <b v="0"/>
    <n v="62"/>
    <b v="1"/>
    <s v="theater/plays"/>
    <n v="1.1833333333333333"/>
    <n v="57.2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76"/>
    <x v="3690"/>
    <x v="3690"/>
    <b v="0"/>
    <n v="31"/>
    <b v="1"/>
    <s v="theater/plays"/>
    <n v="1.2"/>
    <n v="58.06"/>
    <x v="1"/>
    <x v="6"/>
  </r>
  <r>
    <x v="3691"/>
    <x v="3687"/>
    <s v="World Premiere of last play written by Amiri Baraka"/>
    <n v="40000"/>
    <n v="51184"/>
    <x v="0"/>
    <x v="0"/>
    <s v="USD"/>
    <n v="1425272340"/>
    <x v="3677"/>
    <x v="3691"/>
    <x v="3691"/>
    <b v="0"/>
    <n v="274"/>
    <b v="1"/>
    <s v="theater/plays"/>
    <n v="1.2796000000000001"/>
    <n v="186.8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x v="3678"/>
    <x v="3692"/>
    <x v="3692"/>
    <b v="0"/>
    <n v="17"/>
    <b v="1"/>
    <s v="theater/plays"/>
    <n v="1.26"/>
    <n v="74.12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x v="3693"/>
    <x v="3693"/>
    <b v="0"/>
    <n v="14"/>
    <b v="1"/>
    <s v="theater/plays"/>
    <n v="1.2912912912912913"/>
    <n v="30.71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x v="3694"/>
    <x v="3694"/>
    <b v="0"/>
    <n v="60"/>
    <b v="1"/>
    <s v="theater/plays"/>
    <n v="1.0742857142857143"/>
    <n v="62.67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x v="3695"/>
    <x v="3695"/>
    <b v="0"/>
    <n v="33"/>
    <b v="1"/>
    <s v="theater/plays"/>
    <n v="1.00125"/>
    <n v="121.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x v="3682"/>
    <x v="3696"/>
    <x v="3696"/>
    <b v="0"/>
    <n v="78"/>
    <b v="1"/>
    <s v="theater/plays"/>
    <n v="1.55"/>
    <n v="39.74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83"/>
    <x v="3697"/>
    <x v="3697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x v="3684"/>
    <x v="3698"/>
    <x v="3698"/>
    <b v="0"/>
    <n v="136"/>
    <b v="1"/>
    <s v="theater/plays"/>
    <n v="1.1052"/>
    <n v="40.630000000000003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x v="3699"/>
    <x v="3699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x v="3686"/>
    <x v="3700"/>
    <x v="3700"/>
    <b v="0"/>
    <n v="18"/>
    <b v="1"/>
    <s v="theater/plays"/>
    <n v="1.212"/>
    <n v="33.67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687"/>
    <x v="3701"/>
    <x v="3701"/>
    <b v="0"/>
    <n v="39"/>
    <b v="1"/>
    <s v="theater/plays"/>
    <n v="1.0033333333333334"/>
    <n v="38.590000000000003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x v="3702"/>
    <x v="3702"/>
    <b v="0"/>
    <n v="21"/>
    <b v="1"/>
    <s v="theater/plays"/>
    <n v="1.0916666666666666"/>
    <n v="155.94999999999999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x v="3703"/>
    <x v="3703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690"/>
    <x v="3704"/>
    <x v="3704"/>
    <b v="0"/>
    <n v="27"/>
    <b v="1"/>
    <s v="theater/plays"/>
    <n v="1.3633666666666666"/>
    <n v="15.1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691"/>
    <x v="3705"/>
    <x v="3705"/>
    <b v="0"/>
    <n v="35"/>
    <b v="1"/>
    <s v="theater/plays"/>
    <n v="1.0346657233816767"/>
    <n v="83.57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x v="3692"/>
    <x v="3706"/>
    <x v="3706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x v="3693"/>
    <x v="3707"/>
    <x v="3707"/>
    <b v="0"/>
    <n v="23"/>
    <b v="1"/>
    <s v="theater/plays"/>
    <n v="1.86"/>
    <n v="80.87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694"/>
    <x v="3708"/>
    <x v="3708"/>
    <b v="0"/>
    <n v="39"/>
    <b v="1"/>
    <s v="theater/plays"/>
    <n v="3"/>
    <n v="53.85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x v="3695"/>
    <x v="3709"/>
    <x v="3709"/>
    <b v="0"/>
    <n v="35"/>
    <b v="1"/>
    <s v="theater/plays"/>
    <n v="1.0825"/>
    <n v="30.93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x v="3696"/>
    <x v="3710"/>
    <x v="3710"/>
    <b v="0"/>
    <n v="27"/>
    <b v="1"/>
    <s v="theater/plays"/>
    <n v="1.4115384615384616"/>
    <n v="67.959999999999994"/>
    <x v="1"/>
    <x v="6"/>
  </r>
  <r>
    <x v="3711"/>
    <x v="3707"/>
    <s v="Two teachers and twenty kids bring one of Shakespeare's plays to life!"/>
    <n v="500"/>
    <n v="570"/>
    <x v="0"/>
    <x v="0"/>
    <s v="USD"/>
    <n v="1402848000"/>
    <x v="3174"/>
    <x v="3711"/>
    <x v="3711"/>
    <b v="0"/>
    <n v="21"/>
    <b v="1"/>
    <s v="theater/plays"/>
    <n v="1.1399999999999999"/>
    <n v="27.14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697"/>
    <x v="3712"/>
    <x v="3712"/>
    <b v="0"/>
    <n v="104"/>
    <b v="1"/>
    <s v="theater/plays"/>
    <n v="1.5373333333333334"/>
    <n v="110.87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698"/>
    <x v="3713"/>
    <x v="3713"/>
    <b v="0"/>
    <n v="19"/>
    <b v="1"/>
    <s v="theater/plays"/>
    <n v="1.0149999999999999"/>
    <n v="106.84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x v="3714"/>
    <x v="3714"/>
    <b v="0"/>
    <n v="97"/>
    <b v="1"/>
    <s v="theater/plays"/>
    <n v="1.0235000000000001"/>
    <n v="105.52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00"/>
    <x v="3715"/>
    <x v="3715"/>
    <b v="0"/>
    <n v="27"/>
    <b v="1"/>
    <s v="theater/plays"/>
    <n v="1.0257142857142858"/>
    <n v="132.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01"/>
    <x v="3716"/>
    <x v="3716"/>
    <b v="0"/>
    <n v="24"/>
    <b v="1"/>
    <s v="theater/plays"/>
    <n v="1.5575000000000001"/>
    <n v="51.92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x v="3702"/>
    <x v="3717"/>
    <x v="3717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x v="3703"/>
    <x v="3718"/>
    <x v="3718"/>
    <b v="0"/>
    <n v="46"/>
    <b v="1"/>
    <s v="theater/plays"/>
    <n v="2.3940000000000001"/>
    <n v="26.02"/>
    <x v="1"/>
    <x v="6"/>
  </r>
  <r>
    <x v="3719"/>
    <x v="3715"/>
    <s v="A new piece of physical theatre about love, regret and longing."/>
    <n v="200"/>
    <n v="420"/>
    <x v="0"/>
    <x v="1"/>
    <s v="GBP"/>
    <n v="1434994266"/>
    <x v="3704"/>
    <x v="3719"/>
    <x v="3719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x v="3705"/>
    <x v="3720"/>
    <x v="3720"/>
    <b v="0"/>
    <n v="40"/>
    <b v="1"/>
    <s v="theater/plays"/>
    <n v="1.0451515151515152"/>
    <n v="86.23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x v="3721"/>
    <x v="3721"/>
    <b v="0"/>
    <n v="44"/>
    <b v="1"/>
    <s v="theater/plays"/>
    <n v="1.008"/>
    <n v="11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x v="3722"/>
    <x v="3722"/>
    <b v="0"/>
    <n v="35"/>
    <b v="1"/>
    <s v="theater/plays"/>
    <n v="1.1120000000000001"/>
    <n v="47.66"/>
    <x v="1"/>
    <x v="6"/>
  </r>
  <r>
    <x v="3723"/>
    <x v="3719"/>
    <s v="Saltmine Theatre Company present Beauty and the Beast:"/>
    <n v="4500"/>
    <n v="4592"/>
    <x v="0"/>
    <x v="1"/>
    <s v="GBP"/>
    <n v="1417374262"/>
    <x v="3708"/>
    <x v="3723"/>
    <x v="3723"/>
    <b v="0"/>
    <n v="63"/>
    <b v="1"/>
    <s v="theater/plays"/>
    <n v="1.0204444444444445"/>
    <n v="72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x v="3724"/>
    <x v="3724"/>
    <b v="0"/>
    <n v="89"/>
    <b v="1"/>
    <s v="theater/plays"/>
    <n v="1.0254767441860466"/>
    <n v="49.55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x v="3725"/>
    <x v="3725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x v="3726"/>
    <x v="3726"/>
    <b v="0"/>
    <n v="46"/>
    <b v="1"/>
    <s v="theater/plays"/>
    <n v="3.3870588235294119"/>
    <n v="62.59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12"/>
    <x v="3727"/>
    <x v="3727"/>
    <b v="0"/>
    <n v="33"/>
    <b v="1"/>
    <s v="theater/plays"/>
    <n v="1.0075000000000001"/>
    <n v="61.06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x v="3713"/>
    <x v="3728"/>
    <x v="3728"/>
    <b v="0"/>
    <n v="31"/>
    <b v="0"/>
    <s v="theater/plays"/>
    <n v="9.3100000000000002E-2"/>
    <n v="60.0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x v="3729"/>
    <x v="3729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15"/>
    <x v="3730"/>
    <x v="3730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16"/>
    <x v="3731"/>
    <x v="3731"/>
    <b v="0"/>
    <n v="12"/>
    <b v="0"/>
    <s v="theater/plays"/>
    <n v="0.11272727272727273"/>
    <n v="51.67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x v="3717"/>
    <x v="3732"/>
    <x v="3732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x v="3718"/>
    <x v="3733"/>
    <x v="3733"/>
    <b v="0"/>
    <n v="0"/>
    <b v="0"/>
    <s v="theater/plays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19"/>
    <x v="3734"/>
    <x v="3734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x v="3720"/>
    <x v="3735"/>
    <x v="3735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21"/>
    <x v="3736"/>
    <x v="3736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x v="3722"/>
    <x v="3737"/>
    <x v="3737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x v="3723"/>
    <x v="3738"/>
    <x v="3738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x v="3739"/>
    <x v="3739"/>
    <b v="0"/>
    <n v="8"/>
    <b v="0"/>
    <s v="theater/plays"/>
    <n v="0.20125000000000001"/>
    <n v="100.63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x v="3740"/>
    <x v="3740"/>
    <b v="0"/>
    <n v="14"/>
    <b v="0"/>
    <s v="theater/plays"/>
    <n v="0.17899999999999999"/>
    <n v="25.57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x v="3726"/>
    <x v="3741"/>
    <x v="3741"/>
    <b v="0"/>
    <n v="0"/>
    <b v="0"/>
    <s v="theater/plays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x v="3742"/>
    <x v="3742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x v="3728"/>
    <x v="3743"/>
    <x v="3743"/>
    <b v="0"/>
    <n v="0"/>
    <b v="0"/>
    <s v="theater/plays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29"/>
    <x v="3744"/>
    <x v="3744"/>
    <b v="0"/>
    <n v="0"/>
    <b v="0"/>
    <s v="theater/plays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x v="3730"/>
    <x v="3745"/>
    <x v="3745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x v="3731"/>
    <x v="3746"/>
    <x v="3746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x v="3732"/>
    <x v="3747"/>
    <x v="3747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33"/>
    <x v="3748"/>
    <x v="3748"/>
    <b v="0"/>
    <n v="52"/>
    <b v="1"/>
    <s v="theater/musical"/>
    <n v="1.0351999999999999"/>
    <n v="99.54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x v="3734"/>
    <x v="3749"/>
    <x v="3749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x v="3750"/>
    <x v="3750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x v="3736"/>
    <x v="3751"/>
    <x v="3751"/>
    <b v="0"/>
    <n v="11"/>
    <b v="1"/>
    <s v="theater/musical"/>
    <n v="1.3260000000000001"/>
    <n v="120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x v="3752"/>
    <x v="3752"/>
    <b v="0"/>
    <n v="15"/>
    <b v="1"/>
    <s v="theater/musical"/>
    <n v="1.1299999999999999"/>
    <n v="37.67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x v="3753"/>
    <x v="3753"/>
    <b v="0"/>
    <n v="30"/>
    <b v="1"/>
    <s v="theater/musical"/>
    <n v="1.0334000000000001"/>
    <n v="172.23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39"/>
    <x v="3754"/>
    <x v="3754"/>
    <b v="0"/>
    <n v="27"/>
    <b v="1"/>
    <s v="theater/musical"/>
    <n v="1.2"/>
    <n v="111.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x v="3740"/>
    <x v="3755"/>
    <x v="3755"/>
    <b v="0"/>
    <n v="28"/>
    <b v="1"/>
    <s v="theater/musical"/>
    <n v="1.2963636363636364"/>
    <n v="25.46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41"/>
    <x v="3756"/>
    <x v="3756"/>
    <b v="0"/>
    <n v="17"/>
    <b v="1"/>
    <s v="theater/musical"/>
    <n v="1.0111111111111111"/>
    <n v="267.64999999999998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42"/>
    <x v="3757"/>
    <x v="3757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x v="3743"/>
    <x v="3758"/>
    <x v="3758"/>
    <b v="0"/>
    <n v="26"/>
    <b v="1"/>
    <s v="theater/musical"/>
    <n v="1.0233333333333334"/>
    <n v="59.0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x v="3744"/>
    <x v="3759"/>
    <x v="3759"/>
    <b v="0"/>
    <n v="88"/>
    <b v="1"/>
    <s v="theater/musical"/>
    <n v="1.1024425000000002"/>
    <n v="50.11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x v="3760"/>
    <x v="3760"/>
    <b v="0"/>
    <n v="91"/>
    <b v="1"/>
    <s v="theater/musical"/>
    <n v="1.010154"/>
    <n v="55.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46"/>
    <x v="3761"/>
    <x v="3761"/>
    <b v="0"/>
    <n v="3"/>
    <b v="1"/>
    <s v="theater/musical"/>
    <n v="1"/>
    <n v="166.67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47"/>
    <x v="3762"/>
    <x v="3762"/>
    <b v="0"/>
    <n v="28"/>
    <b v="1"/>
    <s v="theater/musical"/>
    <n v="1.0624"/>
    <n v="47.43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x v="3748"/>
    <x v="3763"/>
    <x v="3763"/>
    <b v="0"/>
    <n v="77"/>
    <b v="1"/>
    <s v="theater/musical"/>
    <n v="1"/>
    <n v="64.94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x v="3749"/>
    <x v="3764"/>
    <x v="3764"/>
    <b v="0"/>
    <n v="27"/>
    <b v="1"/>
    <s v="theater/musical"/>
    <n v="1"/>
    <n v="55.56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50"/>
    <x v="3765"/>
    <x v="3765"/>
    <b v="0"/>
    <n v="107"/>
    <b v="1"/>
    <s v="theater/musical"/>
    <n v="1.1345714285714286"/>
    <n v="74.22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x v="3751"/>
    <x v="3766"/>
    <x v="3766"/>
    <b v="0"/>
    <n v="96"/>
    <b v="1"/>
    <s v="theater/musical"/>
    <n v="1.0265010000000001"/>
    <n v="106.93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566"/>
    <x v="3767"/>
    <x v="3767"/>
    <b v="0"/>
    <n v="56"/>
    <b v="1"/>
    <s v="theater/musical"/>
    <n v="1.1675"/>
    <n v="41.7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x v="3768"/>
    <x v="3768"/>
    <b v="0"/>
    <n v="58"/>
    <b v="1"/>
    <s v="theater/musical"/>
    <n v="1.0765274999999999"/>
    <n v="74.23999999999999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x v="3769"/>
    <x v="3769"/>
    <b v="0"/>
    <n v="15"/>
    <b v="1"/>
    <s v="theater/musical"/>
    <n v="1"/>
    <n v="73.33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54"/>
    <x v="3770"/>
    <x v="377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x v="3755"/>
    <x v="3771"/>
    <x v="3771"/>
    <b v="0"/>
    <n v="38"/>
    <b v="1"/>
    <s v="theater/musical"/>
    <n v="1.46"/>
    <n v="38.42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x v="3756"/>
    <x v="3772"/>
    <x v="3772"/>
    <b v="0"/>
    <n v="33"/>
    <b v="1"/>
    <s v="theater/musical"/>
    <n v="1.1020000000000001"/>
    <n v="166.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x v="3757"/>
    <x v="3773"/>
    <x v="3773"/>
    <b v="0"/>
    <n v="57"/>
    <b v="1"/>
    <s v="theater/musical"/>
    <n v="1.0820000000000001"/>
    <n v="94.91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x v="3774"/>
    <x v="3774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59"/>
    <x v="3775"/>
    <x v="3775"/>
    <b v="0"/>
    <n v="14"/>
    <b v="1"/>
    <s v="theater/musical"/>
    <n v="1.0024999999999999"/>
    <n v="143.21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x v="3776"/>
    <x v="3776"/>
    <b v="0"/>
    <n v="94"/>
    <b v="1"/>
    <s v="theater/musical"/>
    <n v="1.0671250000000001"/>
    <n v="90.82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61"/>
    <x v="3777"/>
    <x v="3777"/>
    <b v="0"/>
    <n v="59"/>
    <b v="1"/>
    <s v="theater/musical"/>
    <n v="1.4319999999999999"/>
    <n v="48.54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x v="3762"/>
    <x v="3778"/>
    <x v="3778"/>
    <b v="0"/>
    <n v="36"/>
    <b v="1"/>
    <s v="theater/musical"/>
    <n v="1.0504166666666668"/>
    <n v="70.03"/>
    <x v="1"/>
    <x v="40"/>
  </r>
  <r>
    <x v="3779"/>
    <x v="3774"/>
    <s v="A fresh, re-telling of the Jesus story for a new generation."/>
    <n v="15000"/>
    <n v="15597"/>
    <x v="0"/>
    <x v="0"/>
    <s v="USD"/>
    <n v="1459010340"/>
    <x v="3763"/>
    <x v="3779"/>
    <x v="3779"/>
    <b v="0"/>
    <n v="115"/>
    <b v="1"/>
    <s v="theater/musical"/>
    <n v="1.0398000000000001"/>
    <n v="135.6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x v="3764"/>
    <x v="3780"/>
    <x v="3780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x v="3781"/>
    <x v="3781"/>
    <b v="0"/>
    <n v="52"/>
    <b v="1"/>
    <s v="theater/musical"/>
    <n v="1.0966666666666667"/>
    <n v="94.9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x v="3782"/>
    <x v="3782"/>
    <b v="0"/>
    <n v="27"/>
    <b v="1"/>
    <s v="theater/musical"/>
    <n v="1.0175000000000001"/>
    <n v="75.3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x v="3767"/>
    <x v="3783"/>
    <x v="3783"/>
    <b v="0"/>
    <n v="24"/>
    <b v="1"/>
    <s v="theater/musical"/>
    <n v="1.2891666666666666"/>
    <n v="64.459999999999994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x v="3784"/>
    <x v="3784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x v="3785"/>
    <x v="3785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x v="3770"/>
    <x v="3786"/>
    <x v="3786"/>
    <b v="0"/>
    <n v="71"/>
    <b v="1"/>
    <s v="theater/musical"/>
    <n v="1.1096666666666666"/>
    <n v="93.7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514"/>
    <x v="3787"/>
    <x v="3787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x v="3788"/>
    <x v="3788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x v="3772"/>
    <x v="3789"/>
    <x v="3789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73"/>
    <x v="3790"/>
    <x v="3790"/>
    <b v="0"/>
    <n v="0"/>
    <b v="0"/>
    <s v="theater/musical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x v="3774"/>
    <x v="3791"/>
    <x v="3791"/>
    <b v="0"/>
    <n v="0"/>
    <b v="0"/>
    <s v="theater/musical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x v="3775"/>
    <x v="3792"/>
    <x v="379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x v="3793"/>
    <x v="3793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77"/>
    <x v="3794"/>
    <x v="379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x v="3778"/>
    <x v="3795"/>
    <x v="3795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x v="3779"/>
    <x v="3796"/>
    <x v="379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x v="3797"/>
    <x v="3797"/>
    <b v="0"/>
    <n v="37"/>
    <b v="0"/>
    <s v="theater/musical"/>
    <n v="0.89666666666666661"/>
    <n v="145.41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x v="3798"/>
    <x v="379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x v="3782"/>
    <x v="3799"/>
    <x v="3799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783"/>
    <x v="3800"/>
    <x v="3800"/>
    <b v="0"/>
    <n v="16"/>
    <b v="0"/>
    <s v="theater/musical"/>
    <n v="4.0045454545454544E-2"/>
    <n v="55.06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784"/>
    <x v="3801"/>
    <x v="3801"/>
    <b v="0"/>
    <n v="9"/>
    <b v="0"/>
    <s v="theater/musical"/>
    <n v="8.5199999999999998E-2"/>
    <n v="47.33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x v="3785"/>
    <x v="3802"/>
    <x v="3802"/>
    <b v="0"/>
    <n v="0"/>
    <b v="0"/>
    <s v="theater/musical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x v="3786"/>
    <x v="3803"/>
    <x v="3803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787"/>
    <x v="3804"/>
    <x v="3804"/>
    <b v="0"/>
    <n v="0"/>
    <b v="0"/>
    <s v="theater/musical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x v="3788"/>
    <x v="3805"/>
    <x v="3805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789"/>
    <x v="3806"/>
    <x v="3806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790"/>
    <x v="3807"/>
    <x v="3807"/>
    <b v="0"/>
    <n v="9"/>
    <b v="0"/>
    <s v="theater/musical"/>
    <n v="0.30333333333333334"/>
    <n v="50.56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791"/>
    <x v="3808"/>
    <x v="3808"/>
    <b v="0"/>
    <n v="24"/>
    <b v="1"/>
    <s v="theater/plays"/>
    <n v="1"/>
    <n v="41.67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x v="3809"/>
    <x v="3809"/>
    <b v="0"/>
    <n v="38"/>
    <b v="1"/>
    <s v="theater/plays"/>
    <n v="1.0125"/>
    <n v="53.29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793"/>
    <x v="3810"/>
    <x v="3810"/>
    <b v="0"/>
    <n v="26"/>
    <b v="1"/>
    <s v="theater/plays"/>
    <n v="1.2173333333333334"/>
    <n v="70.23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794"/>
    <x v="3811"/>
    <x v="3811"/>
    <b v="0"/>
    <n v="19"/>
    <b v="1"/>
    <s v="theater/plays"/>
    <n v="3.3"/>
    <n v="43.42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x v="3812"/>
    <x v="3812"/>
    <b v="0"/>
    <n v="11"/>
    <b v="1"/>
    <s v="theater/plays"/>
    <n v="1.0954999999999999"/>
    <n v="199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x v="3813"/>
    <x v="3813"/>
    <b v="0"/>
    <n v="27"/>
    <b v="1"/>
    <s v="theater/plays"/>
    <n v="1.0095190476190474"/>
    <n v="78.52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532"/>
    <x v="3814"/>
    <x v="3814"/>
    <b v="0"/>
    <n v="34"/>
    <b v="1"/>
    <s v="theater/plays"/>
    <n v="1.4013333333333333"/>
    <n v="61.82"/>
    <x v="1"/>
    <x v="6"/>
  </r>
  <r>
    <x v="3815"/>
    <x v="3810"/>
    <s v="Come and help us make the Canterbury Shakespeare Festival a reality"/>
    <n v="1000"/>
    <n v="1000.01"/>
    <x v="0"/>
    <x v="1"/>
    <s v="GBP"/>
    <n v="1440111600"/>
    <x v="3796"/>
    <x v="3815"/>
    <x v="3815"/>
    <b v="0"/>
    <n v="20"/>
    <b v="1"/>
    <s v="theater/plays"/>
    <n v="1.0000100000000001"/>
    <n v="50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x v="3816"/>
    <x v="3816"/>
    <b v="0"/>
    <n v="37"/>
    <b v="1"/>
    <s v="theater/plays"/>
    <n v="1.19238"/>
    <n v="48.34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x v="3817"/>
    <x v="3817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x v="3799"/>
    <x v="3818"/>
    <x v="3818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x v="3800"/>
    <x v="3819"/>
    <x v="3819"/>
    <b v="0"/>
    <n v="26"/>
    <b v="1"/>
    <s v="theater/plays"/>
    <n v="1.0640000000000001"/>
    <n v="40.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01"/>
    <x v="3820"/>
    <x v="3820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x v="3821"/>
    <x v="3821"/>
    <b v="0"/>
    <n v="46"/>
    <b v="1"/>
    <s v="theater/plays"/>
    <n v="1.0454285714285714"/>
    <n v="79.54000000000000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x v="3822"/>
    <x v="3822"/>
    <b v="0"/>
    <n v="76"/>
    <b v="1"/>
    <s v="theater/plays"/>
    <n v="1.1002000000000001"/>
    <n v="72.38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04"/>
    <x v="3823"/>
    <x v="3823"/>
    <b v="0"/>
    <n v="41"/>
    <b v="1"/>
    <s v="theater/plays"/>
    <n v="1.06"/>
    <n v="64.63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05"/>
    <x v="3824"/>
    <x v="3824"/>
    <b v="0"/>
    <n v="7"/>
    <b v="1"/>
    <s v="theater/plays"/>
    <n v="1.08"/>
    <n v="38.57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x v="3825"/>
    <x v="3825"/>
    <b v="0"/>
    <n v="49"/>
    <b v="1"/>
    <s v="theater/plays"/>
    <n v="1.0542"/>
    <n v="107.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x v="3807"/>
    <x v="3826"/>
    <x v="3826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x v="3827"/>
    <x v="3827"/>
    <b v="0"/>
    <n v="65"/>
    <b v="1"/>
    <s v="theater/plays"/>
    <n v="1.5266666666666666"/>
    <n v="70.459999999999994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x v="3828"/>
    <x v="3828"/>
    <b v="0"/>
    <n v="28"/>
    <b v="1"/>
    <s v="theater/plays"/>
    <n v="1"/>
    <n v="178.57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10"/>
    <x v="3829"/>
    <x v="3829"/>
    <b v="0"/>
    <n v="8"/>
    <b v="1"/>
    <s v="theater/plays"/>
    <n v="1.002"/>
    <n v="62.63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x v="3811"/>
    <x v="3830"/>
    <x v="3830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x v="3831"/>
    <x v="3831"/>
    <b v="0"/>
    <n v="9"/>
    <b v="1"/>
    <s v="theater/plays"/>
    <n v="1.0602199999999999"/>
    <n v="58.9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x v="3832"/>
    <x v="3832"/>
    <b v="0"/>
    <n v="9"/>
    <b v="1"/>
    <s v="theater/plays"/>
    <n v="1.0466666666666666"/>
    <n v="139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x v="3833"/>
    <x v="3833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x v="3834"/>
    <x v="3834"/>
    <b v="0"/>
    <n v="57"/>
    <b v="1"/>
    <s v="theater/plays"/>
    <n v="1.0903333333333334"/>
    <n v="57.3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16"/>
    <x v="3835"/>
    <x v="3835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x v="3817"/>
    <x v="3836"/>
    <x v="3836"/>
    <b v="0"/>
    <n v="14"/>
    <b v="1"/>
    <s v="theater/plays"/>
    <n v="1.125"/>
    <n v="64.290000000000006"/>
    <x v="1"/>
    <x v="6"/>
  </r>
  <r>
    <x v="3837"/>
    <x v="3832"/>
    <s v="A high-flying French farce with the thrust of a well-tuned jet engine"/>
    <n v="2000"/>
    <n v="2042"/>
    <x v="0"/>
    <x v="1"/>
    <s v="GBP"/>
    <n v="1435947758"/>
    <x v="3818"/>
    <x v="3837"/>
    <x v="3837"/>
    <b v="0"/>
    <n v="17"/>
    <b v="1"/>
    <s v="theater/plays"/>
    <n v="1.0209999999999999"/>
    <n v="120.1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x v="3838"/>
    <x v="3838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x v="3839"/>
    <x v="3839"/>
    <b v="0"/>
    <n v="32"/>
    <b v="1"/>
    <s v="theater/plays"/>
    <n v="1.0125"/>
    <n v="63.28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x v="3821"/>
    <x v="3840"/>
    <x v="3840"/>
    <b v="0"/>
    <n v="3"/>
    <b v="1"/>
    <s v="theater/plays"/>
    <n v="65"/>
    <n v="21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x v="3841"/>
    <x v="3841"/>
    <b v="1"/>
    <n v="34"/>
    <b v="0"/>
    <s v="theater/plays"/>
    <n v="8.72E-2"/>
    <n v="25.65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x v="3842"/>
    <x v="3842"/>
    <b v="1"/>
    <n v="23"/>
    <b v="0"/>
    <s v="theater/plays"/>
    <n v="0.21940000000000001"/>
    <n v="47.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x v="3843"/>
    <x v="3843"/>
    <b v="1"/>
    <n v="19"/>
    <b v="0"/>
    <s v="theater/plays"/>
    <n v="0.21299999999999999"/>
    <n v="56.05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25"/>
    <x v="3844"/>
    <x v="384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x v="3845"/>
    <x v="3845"/>
    <b v="1"/>
    <n v="12"/>
    <b v="0"/>
    <s v="theater/plays"/>
    <n v="2.1049999999999999E-2"/>
    <n v="70.1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x v="3827"/>
    <x v="3846"/>
    <x v="3846"/>
    <b v="1"/>
    <n v="8"/>
    <b v="0"/>
    <s v="theater/plays"/>
    <n v="2.7E-2"/>
    <n v="23.63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28"/>
    <x v="3847"/>
    <x v="3847"/>
    <b v="1"/>
    <n v="9"/>
    <b v="0"/>
    <s v="theater/plays"/>
    <n v="0.16161904761904761"/>
    <n v="188.56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x v="3848"/>
    <x v="3848"/>
    <b v="1"/>
    <n v="43"/>
    <b v="0"/>
    <s v="theater/plays"/>
    <n v="0.16376923076923078"/>
    <n v="49.51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x v="3849"/>
    <x v="3849"/>
    <b v="1"/>
    <n v="28"/>
    <b v="0"/>
    <s v="theater/plays"/>
    <n v="7.0433333333333334E-2"/>
    <n v="75.459999999999994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x v="3831"/>
    <x v="3850"/>
    <x v="3850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x v="3832"/>
    <x v="3851"/>
    <x v="3851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33"/>
    <x v="3852"/>
    <x v="3852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x v="3834"/>
    <x v="3853"/>
    <x v="3853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x v="3835"/>
    <x v="3854"/>
    <x v="3854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36"/>
    <x v="3855"/>
    <x v="3855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x v="3856"/>
    <x v="3856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38"/>
    <x v="3857"/>
    <x v="3857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39"/>
    <x v="3858"/>
    <x v="3858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40"/>
    <x v="3859"/>
    <x v="3859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x v="3860"/>
    <x v="3860"/>
    <b v="0"/>
    <n v="13"/>
    <b v="0"/>
    <s v="theater/plays"/>
    <n v="0.17666666666666667"/>
    <n v="81.540000000000006"/>
    <x v="1"/>
    <x v="6"/>
  </r>
  <r>
    <x v="3861"/>
    <x v="3856"/>
    <s v="THE COMING OF THE LORD!"/>
    <n v="2000"/>
    <n v="100"/>
    <x v="2"/>
    <x v="0"/>
    <s v="USD"/>
    <n v="1415828820"/>
    <x v="3842"/>
    <x v="3861"/>
    <x v="3861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x v="3843"/>
    <x v="3862"/>
    <x v="3862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44"/>
    <x v="3863"/>
    <x v="3863"/>
    <b v="0"/>
    <n v="0"/>
    <b v="0"/>
    <s v="theater/plays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45"/>
    <x v="3864"/>
    <x v="386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x v="3846"/>
    <x v="3865"/>
    <x v="3865"/>
    <b v="0"/>
    <n v="14"/>
    <b v="0"/>
    <s v="theater/plays"/>
    <n v="0.26937422295897223"/>
    <n v="46.43"/>
    <x v="1"/>
    <x v="6"/>
  </r>
  <r>
    <x v="3866"/>
    <x v="3861"/>
    <s v="A funny, moving, witty piece about a girl, her oboe, and her dreams."/>
    <n v="2000"/>
    <n v="11"/>
    <x v="2"/>
    <x v="0"/>
    <s v="USD"/>
    <n v="1458703740"/>
    <x v="3847"/>
    <x v="3866"/>
    <x v="3866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x v="3848"/>
    <x v="3867"/>
    <x v="3867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x v="3849"/>
    <x v="3868"/>
    <x v="3868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x v="3850"/>
    <x v="3869"/>
    <x v="3869"/>
    <b v="0"/>
    <n v="15"/>
    <b v="0"/>
    <s v="theater/musical"/>
    <n v="3.44748684310884E-2"/>
    <n v="30.1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x v="3870"/>
    <x v="3870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x v="3852"/>
    <x v="3871"/>
    <x v="3871"/>
    <b v="0"/>
    <n v="3"/>
    <b v="0"/>
    <s v="theater/musical"/>
    <n v="2.6666666666666668E-2"/>
    <n v="13.33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53"/>
    <x v="3872"/>
    <x v="3872"/>
    <b v="0"/>
    <n v="0"/>
    <b v="0"/>
    <s v="theater/musical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54"/>
    <x v="3873"/>
    <x v="3873"/>
    <b v="0"/>
    <n v="0"/>
    <b v="0"/>
    <s v="theater/musical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55"/>
    <x v="3874"/>
    <x v="3874"/>
    <b v="0"/>
    <n v="0"/>
    <b v="0"/>
    <s v="theater/musical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x v="3875"/>
    <x v="3875"/>
    <b v="0"/>
    <n v="0"/>
    <b v="0"/>
    <s v="theater/musical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x v="3876"/>
    <x v="3876"/>
    <b v="0"/>
    <n v="46"/>
    <b v="0"/>
    <s v="theater/musical"/>
    <n v="0.52794871794871789"/>
    <n v="44.76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58"/>
    <x v="3877"/>
    <x v="3877"/>
    <b v="0"/>
    <n v="14"/>
    <b v="0"/>
    <s v="theater/musical"/>
    <n v="4.9639999999999997E-2"/>
    <n v="88.64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x v="3859"/>
    <x v="3878"/>
    <x v="3878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60"/>
    <x v="3879"/>
    <x v="3879"/>
    <b v="0"/>
    <n v="0"/>
    <b v="0"/>
    <s v="theater/musical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x v="3880"/>
    <x v="3880"/>
    <b v="0"/>
    <n v="17"/>
    <b v="0"/>
    <s v="theater/musical"/>
    <n v="0.13066666666666665"/>
    <n v="57.65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x v="3861"/>
    <x v="3881"/>
    <x v="3881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62"/>
    <x v="3882"/>
    <x v="3882"/>
    <b v="0"/>
    <n v="0"/>
    <b v="0"/>
    <s v="theater/musical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x v="3883"/>
    <x v="3883"/>
    <b v="0"/>
    <n v="0"/>
    <b v="0"/>
    <s v="theater/musical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x v="3864"/>
    <x v="3884"/>
    <x v="3884"/>
    <b v="0"/>
    <n v="0"/>
    <b v="0"/>
    <s v="theater/musical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x v="3865"/>
    <x v="3885"/>
    <x v="3885"/>
    <b v="0"/>
    <n v="0"/>
    <b v="0"/>
    <s v="theater/musical"/>
    <n v="0"/>
    <n v="0"/>
    <x v="1"/>
    <x v="40"/>
  </r>
  <r>
    <x v="3886"/>
    <x v="3881"/>
    <n v="1"/>
    <n v="10000"/>
    <n v="0"/>
    <x v="1"/>
    <x v="2"/>
    <s v="AUD"/>
    <n v="1418275702"/>
    <x v="3866"/>
    <x v="3886"/>
    <x v="3886"/>
    <b v="0"/>
    <n v="0"/>
    <b v="0"/>
    <s v="theater/musical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x v="3887"/>
    <x v="3887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68"/>
    <x v="3888"/>
    <x v="3888"/>
    <b v="0"/>
    <n v="14"/>
    <b v="0"/>
    <s v="theater/plays"/>
    <n v="0.27100000000000002"/>
    <n v="38.71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x v="3869"/>
    <x v="3889"/>
    <x v="3889"/>
    <b v="0"/>
    <n v="9"/>
    <b v="0"/>
    <s v="theater/plays"/>
    <n v="1.4749999999999999E-2"/>
    <n v="13.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x v="3890"/>
    <x v="3890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x v="3871"/>
    <x v="3891"/>
    <x v="3891"/>
    <b v="0"/>
    <n v="7"/>
    <b v="0"/>
    <s v="theater/plays"/>
    <n v="0.32500000000000001"/>
    <n v="37.14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x v="3892"/>
    <x v="3892"/>
    <b v="0"/>
    <n v="0"/>
    <b v="0"/>
    <s v="theater/plays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x v="3893"/>
    <x v="3893"/>
    <b v="0"/>
    <n v="84"/>
    <b v="0"/>
    <s v="theater/plays"/>
    <n v="0.2155"/>
    <n v="128.27000000000001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x v="3894"/>
    <x v="3894"/>
    <b v="0"/>
    <n v="11"/>
    <b v="0"/>
    <s v="theater/plays"/>
    <n v="3.4666666666666665E-2"/>
    <n v="47.27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x v="3895"/>
    <x v="3895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x v="3876"/>
    <x v="3896"/>
    <x v="3896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77"/>
    <x v="3897"/>
    <x v="3897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x v="3898"/>
    <x v="3898"/>
    <b v="0"/>
    <n v="16"/>
    <b v="0"/>
    <s v="theater/plays"/>
    <n v="0.3256"/>
    <n v="50.88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x v="3879"/>
    <x v="3899"/>
    <x v="3899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x v="3880"/>
    <x v="3900"/>
    <x v="3900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x v="3901"/>
    <x v="3901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882"/>
    <x v="3902"/>
    <x v="3902"/>
    <b v="0"/>
    <n v="31"/>
    <b v="0"/>
    <s v="theater/plays"/>
    <n v="0.48833333333333334"/>
    <n v="47.2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x v="3903"/>
    <x v="3903"/>
    <b v="0"/>
    <n v="0"/>
    <b v="0"/>
    <s v="theater/plays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x v="3884"/>
    <x v="3904"/>
    <x v="3904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x v="3905"/>
    <x v="3905"/>
    <b v="0"/>
    <n v="7"/>
    <b v="0"/>
    <s v="theater/plays"/>
    <n v="0.11533333333333333"/>
    <n v="24.71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886"/>
    <x v="3906"/>
    <x v="3906"/>
    <b v="0"/>
    <n v="16"/>
    <b v="0"/>
    <s v="theater/plays"/>
    <n v="0.67333333333333334"/>
    <n v="63.13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x v="3887"/>
    <x v="3907"/>
    <x v="3907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888"/>
    <x v="3908"/>
    <x v="3908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x v="3909"/>
    <x v="3909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x v="3890"/>
    <x v="3910"/>
    <x v="3910"/>
    <b v="0"/>
    <n v="3"/>
    <b v="0"/>
    <s v="theater/plays"/>
    <n v="3.0833333333333334E-2"/>
    <n v="61.67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891"/>
    <x v="3911"/>
    <x v="3911"/>
    <b v="0"/>
    <n v="36"/>
    <b v="0"/>
    <s v="theater/plays"/>
    <n v="0.37412499999999999"/>
    <n v="83.14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x v="3892"/>
    <x v="3912"/>
    <x v="3912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x v="3913"/>
    <x v="3913"/>
    <b v="0"/>
    <n v="7"/>
    <b v="0"/>
    <s v="theater/plays"/>
    <n v="0.1"/>
    <n v="142.86000000000001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x v="3914"/>
    <x v="3914"/>
    <b v="0"/>
    <n v="27"/>
    <b v="0"/>
    <s v="theater/plays"/>
    <n v="0.36359999999999998"/>
    <n v="33.67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895"/>
    <x v="3915"/>
    <x v="3915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896"/>
    <x v="3916"/>
    <x v="3916"/>
    <b v="0"/>
    <n v="0"/>
    <b v="0"/>
    <s v="theater/plays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897"/>
    <x v="3917"/>
    <x v="3917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x v="3918"/>
    <x v="3918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899"/>
    <x v="3919"/>
    <x v="3919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00"/>
    <x v="3920"/>
    <x v="392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01"/>
    <x v="3921"/>
    <x v="3921"/>
    <b v="0"/>
    <n v="0"/>
    <b v="0"/>
    <s v="theater/plays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x v="3922"/>
    <x v="3922"/>
    <b v="0"/>
    <n v="6"/>
    <b v="0"/>
    <s v="theater/plays"/>
    <n v="8.1333333333333327E-2"/>
    <n v="10.17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03"/>
    <x v="3923"/>
    <x v="3923"/>
    <b v="0"/>
    <n v="17"/>
    <b v="0"/>
    <s v="theater/plays"/>
    <n v="0.12034782608695652"/>
    <n v="81.41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04"/>
    <x v="3924"/>
    <x v="3924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x v="3905"/>
    <x v="3925"/>
    <x v="3925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x v="3906"/>
    <x v="3926"/>
    <x v="3926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x v="3927"/>
    <x v="3927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x v="3928"/>
    <x v="3928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09"/>
    <x v="3929"/>
    <x v="3929"/>
    <b v="0"/>
    <n v="14"/>
    <b v="0"/>
    <s v="theater/plays"/>
    <n v="2.265E-2"/>
    <n v="32.36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x v="3930"/>
    <x v="3930"/>
    <b v="0"/>
    <n v="0"/>
    <b v="0"/>
    <s v="theater/plays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11"/>
    <x v="3931"/>
    <x v="3931"/>
    <b v="0"/>
    <n v="0"/>
    <b v="0"/>
    <s v="theater/plays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12"/>
    <x v="3932"/>
    <x v="3932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x v="3933"/>
    <x v="3933"/>
    <b v="0"/>
    <n v="12"/>
    <b v="0"/>
    <s v="theater/plays"/>
    <n v="0.15742857142857142"/>
    <n v="91.83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14"/>
    <x v="3934"/>
    <x v="3934"/>
    <b v="0"/>
    <n v="12"/>
    <b v="0"/>
    <s v="theater/plays"/>
    <n v="0.11"/>
    <n v="45.83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x v="3935"/>
    <x v="3935"/>
    <b v="0"/>
    <n v="23"/>
    <b v="0"/>
    <s v="theater/plays"/>
    <n v="0.43833333333333335"/>
    <n v="57.17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x v="3936"/>
    <x v="3936"/>
    <b v="0"/>
    <n v="0"/>
    <b v="0"/>
    <s v="theater/plays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17"/>
    <x v="3937"/>
    <x v="3937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18"/>
    <x v="3938"/>
    <x v="3938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19"/>
    <x v="3939"/>
    <x v="393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x v="3940"/>
    <x v="3940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x v="3941"/>
    <x v="3941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22"/>
    <x v="3942"/>
    <x v="3942"/>
    <b v="0"/>
    <n v="0"/>
    <b v="0"/>
    <s v="theater/plays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23"/>
    <x v="3943"/>
    <x v="3943"/>
    <b v="0"/>
    <n v="13"/>
    <b v="0"/>
    <s v="theater/plays"/>
    <n v="0.35639999999999999"/>
    <n v="137.08000000000001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x v="3944"/>
    <x v="3944"/>
    <b v="0"/>
    <n v="0"/>
    <b v="0"/>
    <s v="theater/plays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x v="3945"/>
    <x v="3945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x v="3926"/>
    <x v="3946"/>
    <x v="3946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x v="3947"/>
    <x v="3947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28"/>
    <x v="3948"/>
    <x v="3948"/>
    <b v="0"/>
    <n v="0"/>
    <b v="0"/>
    <s v="theater/plays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x v="3949"/>
    <x v="3949"/>
    <b v="0"/>
    <n v="32"/>
    <b v="0"/>
    <s v="theater/plays"/>
    <n v="0.15770000000000001"/>
    <n v="49.28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30"/>
    <x v="3950"/>
    <x v="395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x v="3951"/>
    <x v="3951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x v="3952"/>
    <x v="3952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33"/>
    <x v="3953"/>
    <x v="3953"/>
    <b v="0"/>
    <n v="0"/>
    <b v="0"/>
    <s v="theater/plays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x v="3954"/>
    <x v="3954"/>
    <b v="0"/>
    <n v="0"/>
    <b v="0"/>
    <s v="theater/plays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35"/>
    <x v="3955"/>
    <x v="3955"/>
    <b v="0"/>
    <n v="8"/>
    <b v="0"/>
    <s v="theater/plays"/>
    <n v="0.24285714285714285"/>
    <n v="53.13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x v="3956"/>
    <x v="3956"/>
    <b v="0"/>
    <n v="0"/>
    <b v="0"/>
    <s v="theater/plays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x v="3937"/>
    <x v="3957"/>
    <x v="3957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38"/>
    <x v="3958"/>
    <x v="3958"/>
    <b v="0"/>
    <n v="16"/>
    <b v="0"/>
    <s v="theater/plays"/>
    <n v="0.32050000000000001"/>
    <n v="40.06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x v="3959"/>
    <x v="3959"/>
    <b v="0"/>
    <n v="12"/>
    <b v="0"/>
    <s v="theater/plays"/>
    <n v="0.24333333333333335"/>
    <n v="24.33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x v="3960"/>
    <x v="3960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x v="3961"/>
    <x v="3961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x v="3962"/>
    <x v="3962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x v="3963"/>
    <x v="3963"/>
    <b v="0"/>
    <n v="0"/>
    <b v="0"/>
    <s v="theater/plays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44"/>
    <x v="3964"/>
    <x v="3964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45"/>
    <x v="3965"/>
    <x v="3965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46"/>
    <x v="3966"/>
    <x v="3966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47"/>
    <x v="3967"/>
    <x v="396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48"/>
    <x v="3968"/>
    <x v="3968"/>
    <b v="0"/>
    <n v="11"/>
    <b v="0"/>
    <s v="theater/plays"/>
    <n v="0.10539999999999999"/>
    <n v="47.91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x v="3969"/>
    <x v="3969"/>
    <b v="0"/>
    <n v="6"/>
    <b v="0"/>
    <s v="theater/plays"/>
    <n v="7.4690265486725665E-2"/>
    <n v="35.17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x v="3970"/>
    <x v="3970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x v="3971"/>
    <x v="3971"/>
    <b v="0"/>
    <n v="6"/>
    <b v="0"/>
    <s v="theater/plays"/>
    <n v="9.7142857142857135E-3"/>
    <n v="22.67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x v="3952"/>
    <x v="3972"/>
    <x v="3972"/>
    <b v="0"/>
    <n v="8"/>
    <b v="0"/>
    <s v="theater/plays"/>
    <n v="0.21099999999999999"/>
    <n v="26.38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x v="3973"/>
    <x v="3973"/>
    <b v="0"/>
    <n v="37"/>
    <b v="0"/>
    <s v="theater/plays"/>
    <n v="0.78100000000000003"/>
    <n v="105.54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x v="3974"/>
    <x v="3974"/>
    <b v="0"/>
    <n v="11"/>
    <b v="0"/>
    <s v="theater/plays"/>
    <n v="0.32"/>
    <n v="29.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55"/>
    <x v="3975"/>
    <x v="3975"/>
    <b v="0"/>
    <n v="0"/>
    <b v="0"/>
    <s v="theater/plays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x v="3976"/>
    <x v="3976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x v="3977"/>
    <x v="3977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58"/>
    <x v="3978"/>
    <x v="3978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x v="3979"/>
    <x v="3979"/>
    <b v="0"/>
    <n v="6"/>
    <b v="0"/>
    <s v="theater/plays"/>
    <n v="1.8333333333333333E-2"/>
    <n v="18.329999999999998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x v="3980"/>
    <x v="3980"/>
    <b v="0"/>
    <n v="7"/>
    <b v="0"/>
    <s v="theater/plays"/>
    <n v="0.18"/>
    <n v="64.290000000000006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x v="3961"/>
    <x v="3981"/>
    <x v="3981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x v="3982"/>
    <x v="3982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x v="3983"/>
    <x v="3983"/>
    <b v="0"/>
    <n v="46"/>
    <b v="0"/>
    <s v="theater/plays"/>
    <n v="0.34802513464991025"/>
    <n v="84.28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64"/>
    <x v="3984"/>
    <x v="398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x v="3985"/>
    <x v="3985"/>
    <b v="0"/>
    <n v="19"/>
    <b v="0"/>
    <s v="theater/plays"/>
    <n v="0.32050000000000001"/>
    <n v="33.74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x v="3986"/>
    <x v="3986"/>
    <b v="0"/>
    <n v="13"/>
    <b v="0"/>
    <s v="theater/plays"/>
    <n v="9.7600000000000006E-2"/>
    <n v="37.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x v="3967"/>
    <x v="3987"/>
    <x v="3987"/>
    <b v="0"/>
    <n v="13"/>
    <b v="0"/>
    <s v="theater/plays"/>
    <n v="0.3775"/>
    <n v="11.62"/>
    <x v="1"/>
    <x v="6"/>
  </r>
  <r>
    <x v="3988"/>
    <x v="3982"/>
    <s v="An evening of of stories based both in myth and truth."/>
    <n v="1500"/>
    <n v="32"/>
    <x v="2"/>
    <x v="0"/>
    <s v="USD"/>
    <n v="1440813413"/>
    <x v="3968"/>
    <x v="3988"/>
    <x v="3988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69"/>
    <x v="3989"/>
    <x v="3989"/>
    <b v="0"/>
    <n v="0"/>
    <b v="0"/>
    <s v="theater/plays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70"/>
    <x v="3990"/>
    <x v="3990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x v="3971"/>
    <x v="3991"/>
    <x v="3991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x v="3972"/>
    <x v="3992"/>
    <x v="3992"/>
    <b v="0"/>
    <n v="9"/>
    <b v="0"/>
    <s v="theater/plays"/>
    <n v="5.4100000000000002E-2"/>
    <n v="60.11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x v="3973"/>
    <x v="3993"/>
    <x v="3993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x v="3974"/>
    <x v="3994"/>
    <x v="3994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75"/>
    <x v="3995"/>
    <x v="3995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76"/>
    <x v="3996"/>
    <x v="3996"/>
    <b v="0"/>
    <n v="17"/>
    <b v="0"/>
    <s v="theater/plays"/>
    <n v="0.16566666666666666"/>
    <n v="29.24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x v="3997"/>
    <x v="3997"/>
    <b v="0"/>
    <n v="0"/>
    <b v="0"/>
    <s v="theater/plays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x v="3978"/>
    <x v="3998"/>
    <x v="3998"/>
    <b v="0"/>
    <n v="12"/>
    <b v="0"/>
    <s v="theater/plays"/>
    <n v="0.57199999999999995"/>
    <n v="59.58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79"/>
    <x v="3999"/>
    <x v="3999"/>
    <b v="0"/>
    <n v="14"/>
    <b v="0"/>
    <s v="theater/plays"/>
    <n v="0.16514285714285715"/>
    <n v="82.57"/>
    <x v="1"/>
    <x v="6"/>
  </r>
  <r>
    <x v="4000"/>
    <x v="3994"/>
    <s v="An Enticing Trip into the World of Assisted Dying"/>
    <n v="8000"/>
    <n v="10"/>
    <x v="2"/>
    <x v="0"/>
    <s v="USD"/>
    <n v="1462631358"/>
    <x v="3980"/>
    <x v="4000"/>
    <x v="4000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x v="4001"/>
    <x v="4001"/>
    <b v="0"/>
    <n v="14"/>
    <b v="0"/>
    <s v="theater/plays"/>
    <n v="0.3775"/>
    <n v="32.36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3981"/>
    <x v="4002"/>
    <x v="4002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3982"/>
    <x v="4003"/>
    <x v="4003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x v="3983"/>
    <x v="4004"/>
    <x v="4004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x v="3984"/>
    <x v="4005"/>
    <x v="400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3985"/>
    <x v="4006"/>
    <x v="4006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3986"/>
    <x v="4007"/>
    <x v="4007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x v="4008"/>
    <x v="4008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3988"/>
    <x v="4009"/>
    <x v="4009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x v="3989"/>
    <x v="4010"/>
    <x v="4010"/>
    <b v="0"/>
    <n v="38"/>
    <b v="0"/>
    <s v="theater/plays"/>
    <n v="0.24194444444444443"/>
    <n v="45.84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3990"/>
    <x v="4011"/>
    <x v="4011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3991"/>
    <x v="4012"/>
    <x v="4012"/>
    <b v="0"/>
    <n v="0"/>
    <b v="0"/>
    <s v="theater/plays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x v="4013"/>
    <x v="401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3993"/>
    <x v="4014"/>
    <x v="4014"/>
    <b v="0"/>
    <n v="0"/>
    <b v="0"/>
    <s v="theater/plays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3994"/>
    <x v="4015"/>
    <x v="4015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3995"/>
    <x v="4016"/>
    <x v="4016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x v="4017"/>
    <x v="4017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x v="3997"/>
    <x v="4018"/>
    <x v="401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x v="4019"/>
    <x v="4019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x v="4020"/>
    <x v="4020"/>
    <b v="0"/>
    <n v="3"/>
    <b v="0"/>
    <s v="theater/plays"/>
    <n v="0.16666666666666666"/>
    <n v="33.33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x v="4000"/>
    <x v="4021"/>
    <x v="4021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x v="4001"/>
    <x v="4022"/>
    <x v="4022"/>
    <b v="0"/>
    <n v="197"/>
    <b v="0"/>
    <s v="theater/plays"/>
    <n v="0.69561111111111107"/>
    <n v="63.5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x v="4002"/>
    <x v="4023"/>
    <x v="4023"/>
    <b v="0"/>
    <n v="0"/>
    <b v="0"/>
    <s v="theater/plays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03"/>
    <x v="4024"/>
    <x v="4024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x v="4025"/>
    <x v="4025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x v="4005"/>
    <x v="4026"/>
    <x v="4026"/>
    <b v="0"/>
    <n v="0"/>
    <b v="0"/>
    <s v="theater/plays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x v="4027"/>
    <x v="4027"/>
    <b v="0"/>
    <n v="7"/>
    <b v="0"/>
    <s v="theater/plays"/>
    <n v="7.166666666666667E-2"/>
    <n v="30.71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07"/>
    <x v="4028"/>
    <x v="4028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08"/>
    <x v="4029"/>
    <x v="4029"/>
    <b v="0"/>
    <n v="0"/>
    <b v="0"/>
    <s v="theater/plays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09"/>
    <x v="4030"/>
    <x v="4030"/>
    <b v="0"/>
    <n v="6"/>
    <b v="0"/>
    <s v="theater/plays"/>
    <n v="0.16"/>
    <n v="66.67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10"/>
    <x v="4031"/>
    <x v="4031"/>
    <b v="0"/>
    <n v="0"/>
    <b v="0"/>
    <s v="theater/plays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11"/>
    <x v="4032"/>
    <x v="4032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12"/>
    <x v="4033"/>
    <x v="4033"/>
    <b v="0"/>
    <n v="94"/>
    <b v="0"/>
    <s v="theater/plays"/>
    <n v="0.25698702928870293"/>
    <n v="65.34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13"/>
    <x v="4034"/>
    <x v="4034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x v="4014"/>
    <x v="4035"/>
    <x v="4035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x v="4036"/>
    <x v="4036"/>
    <b v="0"/>
    <n v="17"/>
    <b v="0"/>
    <s v="theater/plays"/>
    <n v="0.47049999999999997"/>
    <n v="166.06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16"/>
    <x v="4037"/>
    <x v="4037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17"/>
    <x v="4038"/>
    <x v="4038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x v="4018"/>
    <x v="4039"/>
    <x v="4039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19"/>
    <x v="4040"/>
    <x v="4040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x v="4020"/>
    <x v="4041"/>
    <x v="4041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21"/>
    <x v="4042"/>
    <x v="4042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x v="4022"/>
    <x v="4043"/>
    <x v="4043"/>
    <b v="0"/>
    <n v="0"/>
    <b v="0"/>
    <s v="theater/plays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23"/>
    <x v="4044"/>
    <x v="4044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x v="4045"/>
    <x v="4045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x v="4046"/>
    <x v="4046"/>
    <b v="0"/>
    <n v="12"/>
    <b v="0"/>
    <s v="theater/plays"/>
    <n v="8.2142857142857142E-2"/>
    <n v="38.33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26"/>
    <x v="4047"/>
    <x v="4047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x v="4048"/>
    <x v="4048"/>
    <b v="0"/>
    <n v="91"/>
    <b v="0"/>
    <s v="theater/plays"/>
    <n v="0.17652941176470588"/>
    <n v="32.979999999999997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28"/>
    <x v="4049"/>
    <x v="4049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x v="4050"/>
    <x v="4050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x v="4030"/>
    <x v="4051"/>
    <x v="4051"/>
    <b v="0"/>
    <n v="0"/>
    <b v="0"/>
    <s v="theater/plays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x v="4052"/>
    <x v="4052"/>
    <b v="0"/>
    <n v="13"/>
    <b v="0"/>
    <s v="theater/plays"/>
    <n v="0.37533333333333335"/>
    <n v="86.62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32"/>
    <x v="4053"/>
    <x v="4053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x v="4054"/>
    <x v="4054"/>
    <b v="0"/>
    <n v="0"/>
    <b v="0"/>
    <s v="theater/plays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x v="4055"/>
    <x v="4055"/>
    <b v="0"/>
    <n v="21"/>
    <b v="0"/>
    <s v="theater/plays"/>
    <n v="0.1762"/>
    <n v="41.95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35"/>
    <x v="4056"/>
    <x v="4056"/>
    <b v="0"/>
    <n v="9"/>
    <b v="0"/>
    <s v="theater/plays"/>
    <n v="0.53"/>
    <n v="88.33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x v="4057"/>
    <x v="4057"/>
    <b v="0"/>
    <n v="6"/>
    <b v="0"/>
    <s v="theater/plays"/>
    <n v="0.22142857142857142"/>
    <n v="129.16999999999999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3268"/>
    <x v="4058"/>
    <x v="4058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x v="4037"/>
    <x v="4059"/>
    <x v="4059"/>
    <b v="0"/>
    <n v="7"/>
    <b v="0"/>
    <s v="theater/plays"/>
    <n v="2.5000000000000001E-2"/>
    <n v="35.71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x v="4060"/>
    <x v="4060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x v="4039"/>
    <x v="4061"/>
    <x v="4061"/>
    <b v="0"/>
    <n v="0"/>
    <b v="0"/>
    <s v="theater/plays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40"/>
    <x v="4062"/>
    <x v="4062"/>
    <b v="0"/>
    <n v="3"/>
    <b v="0"/>
    <s v="theater/plays"/>
    <n v="2.4500000000000001E-2"/>
    <n v="163.33000000000001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41"/>
    <x v="4063"/>
    <x v="4063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42"/>
    <x v="4064"/>
    <x v="4064"/>
    <b v="0"/>
    <n v="6"/>
    <b v="0"/>
    <s v="theater/plays"/>
    <n v="0.1925"/>
    <n v="64.17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x v="4043"/>
    <x v="4065"/>
    <x v="4065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x v="4066"/>
    <x v="4066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x v="4067"/>
    <x v="4067"/>
    <b v="0"/>
    <n v="17"/>
    <b v="0"/>
    <s v="theater/plays"/>
    <n v="0.60899999999999999"/>
    <n v="179.12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x v="4046"/>
    <x v="4068"/>
    <x v="4068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x v="4047"/>
    <x v="4069"/>
    <x v="4069"/>
    <b v="0"/>
    <n v="13"/>
    <b v="0"/>
    <s v="theater/plays"/>
    <n v="0.34399999999999997"/>
    <n v="33.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x v="4048"/>
    <x v="4070"/>
    <x v="407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x v="4071"/>
    <x v="4071"/>
    <b v="0"/>
    <n v="0"/>
    <b v="0"/>
    <s v="theater/plays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x v="4072"/>
    <x v="4072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51"/>
    <x v="4073"/>
    <x v="4073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52"/>
    <x v="4074"/>
    <x v="4074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x v="4075"/>
    <x v="4075"/>
    <b v="0"/>
    <n v="13"/>
    <b v="0"/>
    <s v="theater/plays"/>
    <n v="0.28799999999999998"/>
    <n v="44.31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x v="4054"/>
    <x v="4076"/>
    <x v="4076"/>
    <b v="0"/>
    <n v="0"/>
    <b v="0"/>
    <s v="theater/plays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x v="4077"/>
    <x v="4077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56"/>
    <x v="4078"/>
    <x v="4078"/>
    <b v="0"/>
    <n v="0"/>
    <b v="0"/>
    <s v="theater/plays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57"/>
    <x v="4079"/>
    <x v="4079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x v="4080"/>
    <x v="4080"/>
    <b v="0"/>
    <n v="0"/>
    <b v="0"/>
    <s v="theater/plays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x v="4059"/>
    <x v="4081"/>
    <x v="4081"/>
    <b v="0"/>
    <n v="12"/>
    <b v="0"/>
    <s v="theater/plays"/>
    <n v="0.15737410071942445"/>
    <n v="29.17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60"/>
    <x v="4082"/>
    <x v="4082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x v="4083"/>
    <x v="4083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62"/>
    <x v="4084"/>
    <x v="4084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63"/>
    <x v="4085"/>
    <x v="408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x v="4086"/>
    <x v="4086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x v="4065"/>
    <x v="4087"/>
    <x v="4087"/>
    <b v="0"/>
    <n v="0"/>
    <b v="0"/>
    <s v="theater/plays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x v="4066"/>
    <x v="4088"/>
    <x v="4088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x v="4089"/>
    <x v="4089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x v="4068"/>
    <x v="4090"/>
    <x v="4090"/>
    <b v="0"/>
    <n v="3"/>
    <b v="0"/>
    <s v="theater/plays"/>
    <n v="3.2000000000000001E-2"/>
    <n v="10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x v="4091"/>
    <x v="409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x v="4092"/>
    <x v="4092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x v="4093"/>
    <x v="4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72"/>
    <x v="4094"/>
    <x v="4094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x v="4073"/>
    <x v="4095"/>
    <x v="4095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74"/>
    <x v="4096"/>
    <x v="4096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75"/>
    <x v="4097"/>
    <x v="4097"/>
    <b v="0"/>
    <n v="0"/>
    <b v="0"/>
    <s v="theater/plays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x v="4076"/>
    <x v="4098"/>
    <x v="4098"/>
    <b v="0"/>
    <n v="0"/>
    <b v="0"/>
    <s v="theater/plays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x v="4099"/>
    <x v="4099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x v="4078"/>
    <x v="4100"/>
    <x v="4100"/>
    <b v="0"/>
    <n v="0"/>
    <b v="0"/>
    <s v="theater/plays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079"/>
    <x v="4101"/>
    <x v="4101"/>
    <b v="0"/>
    <n v="0"/>
    <b v="0"/>
    <s v="theater/plays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x v="4080"/>
    <x v="4102"/>
    <x v="4102"/>
    <b v="0"/>
    <n v="6"/>
    <b v="0"/>
    <s v="theater/plays"/>
    <n v="0.27400000000000002"/>
    <n v="22.83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081"/>
    <x v="4103"/>
    <x v="4103"/>
    <b v="0"/>
    <n v="6"/>
    <b v="0"/>
    <s v="theater/plays"/>
    <n v="0.1"/>
    <n v="16.670000000000002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082"/>
    <x v="4104"/>
    <x v="4104"/>
    <b v="0"/>
    <n v="14"/>
    <b v="0"/>
    <s v="theater/plays"/>
    <n v="0.21366666666666667"/>
    <n v="45.79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x v="4105"/>
    <x v="4105"/>
    <b v="0"/>
    <n v="6"/>
    <b v="0"/>
    <s v="theater/plays"/>
    <n v="6.9696969696969702E-2"/>
    <n v="383.3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x v="4106"/>
    <x v="4106"/>
    <b v="0"/>
    <n v="33"/>
    <b v="0"/>
    <s v="theater/plays"/>
    <n v="0.70599999999999996"/>
    <n v="106.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x v="4107"/>
    <x v="4107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086"/>
    <x v="4108"/>
    <x v="4108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087"/>
    <x v="4109"/>
    <x v="4109"/>
    <b v="0"/>
    <n v="0"/>
    <b v="0"/>
    <s v="theater/plays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x v="4110"/>
    <x v="4110"/>
    <b v="0"/>
    <n v="6"/>
    <b v="0"/>
    <s v="theater/plays"/>
    <n v="0.28666666666666668"/>
    <n v="14.33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x v="4089"/>
    <x v="4111"/>
    <x v="4111"/>
    <b v="0"/>
    <n v="6"/>
    <b v="0"/>
    <s v="theater/plays"/>
    <n v="3.1333333333333331E-2"/>
    <n v="15.67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x v="4112"/>
    <x v="4112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E06B-2D56-4B49-AF22-721CD68296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:E20" firstHeaderRow="1" firstDataRow="2" firstDataCol="1" rowPageCount="2" colPageCount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s" fld="5" subtotal="count" baseField="0" baseItem="0"/>
  </dataFields>
  <chartFormats count="3"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7"/>
  <sheetViews>
    <sheetView tabSelected="1" zoomScale="112" zoomScaleNormal="112" workbookViewId="0">
      <pane xSplit="1" ySplit="1" topLeftCell="B2" activePane="bottomRight" state="frozen"/>
      <selection activeCell="C25" sqref="C25"/>
      <selection pane="topRight" activeCell="C25" sqref="C25"/>
      <selection pane="bottomLeft" activeCell="C25" sqref="C25"/>
      <selection pane="bottomRight" activeCell="B2" sqref="B2"/>
    </sheetView>
  </sheetViews>
  <sheetFormatPr defaultColWidth="8.77734375" defaultRowHeight="14.4" x14ac:dyDescent="0.3"/>
  <cols>
    <col min="1" max="1" width="5.21875" style="19" bestFit="1" customWidth="1"/>
    <col min="2" max="2" width="38.44140625" style="1" customWidth="1"/>
    <col min="3" max="3" width="40.33203125" style="1" customWidth="1"/>
    <col min="4" max="4" width="16.77734375" style="3" bestFit="1" customWidth="1"/>
    <col min="5" max="5" width="13.33203125" style="3" bestFit="1" customWidth="1"/>
    <col min="6" max="6" width="9.33203125" bestFit="1" customWidth="1"/>
    <col min="7" max="7" width="7.5546875" style="19" bestFit="1" customWidth="1"/>
    <col min="8" max="8" width="8.33203125" style="19" bestFit="1" customWidth="1"/>
    <col min="9" max="9" width="12.6640625" bestFit="1" customWidth="1"/>
    <col min="10" max="10" width="11.21875" bestFit="1" customWidth="1"/>
    <col min="11" max="11" width="15.88671875" bestFit="1" customWidth="1"/>
    <col min="12" max="12" width="11.5546875" bestFit="1" customWidth="1"/>
    <col min="13" max="13" width="9.21875" customWidth="1"/>
    <col min="14" max="14" width="9.21875" bestFit="1" customWidth="1"/>
    <col min="15" max="15" width="8.33203125" customWidth="1"/>
    <col min="16" max="16" width="8.33203125" bestFit="1" customWidth="1"/>
    <col min="17" max="17" width="21.88671875" customWidth="1"/>
    <col min="18" max="18" width="12.6640625" style="23" bestFit="1" customWidth="1"/>
    <col min="19" max="19" width="10.33203125" customWidth="1"/>
    <col min="20" max="20" width="8.88671875" customWidth="1"/>
    <col min="21" max="21" width="11" customWidth="1"/>
    <col min="22" max="22" width="10.109375" customWidth="1"/>
  </cols>
  <sheetData>
    <row r="1" spans="1:22" s="18" customFormat="1" ht="28.8" x14ac:dyDescent="0.3">
      <c r="A1" s="15" t="s">
        <v>0</v>
      </c>
      <c r="B1" s="15" t="s">
        <v>1</v>
      </c>
      <c r="C1" s="15" t="s">
        <v>4110</v>
      </c>
      <c r="D1" s="16" t="s">
        <v>8216</v>
      </c>
      <c r="E1" s="16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7" t="s">
        <v>8361</v>
      </c>
      <c r="K1" s="15" t="s">
        <v>8259</v>
      </c>
      <c r="L1" s="17" t="s">
        <v>8362</v>
      </c>
      <c r="M1" s="17" t="s">
        <v>8381</v>
      </c>
      <c r="N1" s="15" t="s">
        <v>8260</v>
      </c>
      <c r="O1" s="15" t="s">
        <v>8261</v>
      </c>
      <c r="P1" s="15" t="s">
        <v>8262</v>
      </c>
      <c r="Q1" s="21" t="s">
        <v>8379</v>
      </c>
      <c r="R1" s="22" t="s">
        <v>8305</v>
      </c>
      <c r="S1" s="17" t="s">
        <v>8306</v>
      </c>
      <c r="T1" s="17" t="s">
        <v>8357</v>
      </c>
      <c r="U1" s="20" t="s">
        <v>8378</v>
      </c>
      <c r="V1" s="20" t="s">
        <v>8402</v>
      </c>
    </row>
    <row r="2" spans="1:22" ht="43.2" x14ac:dyDescent="0.3">
      <c r="A2" s="19">
        <v>0</v>
      </c>
      <c r="B2" s="1" t="s">
        <v>2</v>
      </c>
      <c r="C2" s="5" t="s">
        <v>4111</v>
      </c>
      <c r="D2" s="3">
        <v>8500</v>
      </c>
      <c r="E2" s="3">
        <v>11633</v>
      </c>
      <c r="F2" t="s">
        <v>8218</v>
      </c>
      <c r="G2" s="19" t="s">
        <v>8223</v>
      </c>
      <c r="H2" s="19" t="s">
        <v>8245</v>
      </c>
      <c r="I2" s="4">
        <v>1437620400</v>
      </c>
      <c r="J2" s="10">
        <f>(I2/86400)+DATE(1970,1,1)</f>
        <v>42208.125</v>
      </c>
      <c r="K2">
        <v>1434931811</v>
      </c>
      <c r="L2" s="10">
        <f>(K2/86400)+DATE(1970,1,1)</f>
        <v>42177.007071759261</v>
      </c>
      <c r="M2" s="4">
        <f>YEAR(L2)</f>
        <v>2015</v>
      </c>
      <c r="N2" t="b">
        <v>0</v>
      </c>
      <c r="O2">
        <v>182</v>
      </c>
      <c r="P2" t="b">
        <v>1</v>
      </c>
      <c r="Q2" t="s">
        <v>8263</v>
      </c>
      <c r="R2" s="23">
        <f>(E2/D2)</f>
        <v>1.3685882352941177</v>
      </c>
      <c r="S2" s="7">
        <f>IFERROR(ROUND(E2/O2,2),0)</f>
        <v>63.92</v>
      </c>
      <c r="T2" t="s">
        <v>8307</v>
      </c>
      <c r="U2" t="s">
        <v>8308</v>
      </c>
      <c r="V2" s="14">
        <f>J2-L2</f>
        <v>31.117928240739275</v>
      </c>
    </row>
    <row r="3" spans="1:22" ht="28.8" x14ac:dyDescent="0.3">
      <c r="A3" s="19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8218</v>
      </c>
      <c r="G3" s="19" t="s">
        <v>8223</v>
      </c>
      <c r="H3" s="19" t="s">
        <v>8245</v>
      </c>
      <c r="I3">
        <v>1488464683</v>
      </c>
      <c r="J3" s="10">
        <f t="shared" ref="J3:J66" si="0">(I3/86400)+DATE(1970,1,1)</f>
        <v>42796.600497685184</v>
      </c>
      <c r="K3">
        <v>1485872683</v>
      </c>
      <c r="L3" s="10">
        <f t="shared" ref="L3:L66" si="1">(K3/86400)+DATE(1970,1,1)</f>
        <v>42766.600497685184</v>
      </c>
      <c r="M3" s="4">
        <f t="shared" ref="M3:M66" si="2">YEAR(L3)</f>
        <v>2017</v>
      </c>
      <c r="N3" t="b">
        <v>0</v>
      </c>
      <c r="O3">
        <v>79</v>
      </c>
      <c r="P3" t="b">
        <v>1</v>
      </c>
      <c r="Q3" t="s">
        <v>8263</v>
      </c>
      <c r="R3" s="23">
        <f t="shared" ref="R3:R66" si="3">(E3/D3)</f>
        <v>1.4260827250608272</v>
      </c>
      <c r="S3" s="7">
        <f t="shared" ref="S3:S66" si="4">IFERROR(ROUND(E3/O3,2),0)</f>
        <v>185.48</v>
      </c>
      <c r="T3" t="s">
        <v>8307</v>
      </c>
      <c r="U3" t="s">
        <v>8308</v>
      </c>
      <c r="V3" s="14">
        <f t="shared" ref="V3:V66" si="5">J3-L3</f>
        <v>30</v>
      </c>
    </row>
    <row r="4" spans="1:22" ht="43.2" x14ac:dyDescent="0.3">
      <c r="A4" s="19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8218</v>
      </c>
      <c r="G4" s="19" t="s">
        <v>8224</v>
      </c>
      <c r="H4" s="19" t="s">
        <v>8246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s="4">
        <f t="shared" si="2"/>
        <v>2016</v>
      </c>
      <c r="N4" t="b">
        <v>0</v>
      </c>
      <c r="O4">
        <v>35</v>
      </c>
      <c r="P4" t="b">
        <v>1</v>
      </c>
      <c r="Q4" t="s">
        <v>8263</v>
      </c>
      <c r="R4" s="23">
        <f t="shared" si="3"/>
        <v>1.05</v>
      </c>
      <c r="S4" s="7">
        <f t="shared" si="4"/>
        <v>15</v>
      </c>
      <c r="T4" t="s">
        <v>8307</v>
      </c>
      <c r="U4" t="s">
        <v>8308</v>
      </c>
      <c r="V4" s="14">
        <f t="shared" si="5"/>
        <v>10</v>
      </c>
    </row>
    <row r="5" spans="1:22" ht="28.8" x14ac:dyDescent="0.3">
      <c r="A5" s="19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8218</v>
      </c>
      <c r="G5" s="19" t="s">
        <v>8223</v>
      </c>
      <c r="H5" s="19" t="s">
        <v>8245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s="4">
        <f t="shared" si="2"/>
        <v>2014</v>
      </c>
      <c r="N5" t="b">
        <v>0</v>
      </c>
      <c r="O5">
        <v>150</v>
      </c>
      <c r="P5" t="b">
        <v>1</v>
      </c>
      <c r="Q5" t="s">
        <v>8263</v>
      </c>
      <c r="R5" s="23">
        <f t="shared" si="3"/>
        <v>1.0389999999999999</v>
      </c>
      <c r="S5" s="7">
        <f t="shared" si="4"/>
        <v>69.27</v>
      </c>
      <c r="T5" t="s">
        <v>8307</v>
      </c>
      <c r="U5" t="s">
        <v>8308</v>
      </c>
      <c r="V5" s="14">
        <f t="shared" si="5"/>
        <v>30</v>
      </c>
    </row>
    <row r="6" spans="1:22" ht="57.6" x14ac:dyDescent="0.3">
      <c r="A6" s="19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8218</v>
      </c>
      <c r="G6" s="19" t="s">
        <v>8223</v>
      </c>
      <c r="H6" s="19" t="s">
        <v>8245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s="4">
        <f t="shared" si="2"/>
        <v>2015</v>
      </c>
      <c r="N6" t="b">
        <v>0</v>
      </c>
      <c r="O6">
        <v>284</v>
      </c>
      <c r="P6" t="b">
        <v>1</v>
      </c>
      <c r="Q6" t="s">
        <v>8263</v>
      </c>
      <c r="R6" s="23">
        <f t="shared" si="3"/>
        <v>1.2299154545454545</v>
      </c>
      <c r="S6" s="7">
        <f t="shared" si="4"/>
        <v>190.55</v>
      </c>
      <c r="T6" t="s">
        <v>8307</v>
      </c>
      <c r="U6" t="s">
        <v>8308</v>
      </c>
      <c r="V6" s="14">
        <f t="shared" si="5"/>
        <v>30</v>
      </c>
    </row>
    <row r="7" spans="1:22" ht="43.2" x14ac:dyDescent="0.3">
      <c r="A7" s="19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8218</v>
      </c>
      <c r="G7" s="19" t="s">
        <v>8223</v>
      </c>
      <c r="H7" s="19" t="s">
        <v>8245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s="4">
        <f t="shared" si="2"/>
        <v>2016</v>
      </c>
      <c r="N7" t="b">
        <v>0</v>
      </c>
      <c r="O7">
        <v>47</v>
      </c>
      <c r="P7" t="b">
        <v>1</v>
      </c>
      <c r="Q7" t="s">
        <v>8263</v>
      </c>
      <c r="R7" s="23">
        <f t="shared" si="3"/>
        <v>1.0977744436109027</v>
      </c>
      <c r="S7" s="7">
        <f t="shared" si="4"/>
        <v>93.4</v>
      </c>
      <c r="T7" t="s">
        <v>8307</v>
      </c>
      <c r="U7" t="s">
        <v>8308</v>
      </c>
      <c r="V7" s="14">
        <f t="shared" si="5"/>
        <v>16.299687500002619</v>
      </c>
    </row>
    <row r="8" spans="1:22" ht="43.2" x14ac:dyDescent="0.3">
      <c r="A8" s="19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8218</v>
      </c>
      <c r="G8" s="19" t="s">
        <v>8223</v>
      </c>
      <c r="H8" s="19" t="s">
        <v>8245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s="4">
        <f t="shared" si="2"/>
        <v>2014</v>
      </c>
      <c r="N8" t="b">
        <v>0</v>
      </c>
      <c r="O8">
        <v>58</v>
      </c>
      <c r="P8" t="b">
        <v>1</v>
      </c>
      <c r="Q8" t="s">
        <v>8263</v>
      </c>
      <c r="R8" s="23">
        <f t="shared" si="3"/>
        <v>1.064875</v>
      </c>
      <c r="S8" s="7">
        <f t="shared" si="4"/>
        <v>146.88</v>
      </c>
      <c r="T8" t="s">
        <v>8307</v>
      </c>
      <c r="U8" t="s">
        <v>8308</v>
      </c>
      <c r="V8" s="14">
        <f t="shared" si="5"/>
        <v>10</v>
      </c>
    </row>
    <row r="9" spans="1:22" ht="57.6" x14ac:dyDescent="0.3">
      <c r="A9" s="1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8218</v>
      </c>
      <c r="G9" s="19" t="s">
        <v>8223</v>
      </c>
      <c r="H9" s="19" t="s">
        <v>8245</v>
      </c>
      <c r="I9">
        <v>1467680867</v>
      </c>
      <c r="J9" s="10">
        <f t="shared" si="0"/>
        <v>42556.047071759254</v>
      </c>
      <c r="K9">
        <v>1464224867</v>
      </c>
      <c r="L9" s="10">
        <f t="shared" si="1"/>
        <v>42516.047071759254</v>
      </c>
      <c r="M9" s="4">
        <f t="shared" si="2"/>
        <v>2016</v>
      </c>
      <c r="N9" t="b">
        <v>0</v>
      </c>
      <c r="O9">
        <v>57</v>
      </c>
      <c r="P9" t="b">
        <v>1</v>
      </c>
      <c r="Q9" t="s">
        <v>8263</v>
      </c>
      <c r="R9" s="23">
        <f t="shared" si="3"/>
        <v>1.0122222222222221</v>
      </c>
      <c r="S9" s="7">
        <f t="shared" si="4"/>
        <v>159.82</v>
      </c>
      <c r="T9" t="s">
        <v>8307</v>
      </c>
      <c r="U9" t="s">
        <v>8308</v>
      </c>
      <c r="V9" s="14">
        <f t="shared" si="5"/>
        <v>40</v>
      </c>
    </row>
    <row r="10" spans="1:22" ht="28.8" x14ac:dyDescent="0.3">
      <c r="A10" s="19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8218</v>
      </c>
      <c r="G10" s="19" t="s">
        <v>8223</v>
      </c>
      <c r="H10" s="19" t="s">
        <v>8245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s="4">
        <f t="shared" si="2"/>
        <v>2016</v>
      </c>
      <c r="N10" t="b">
        <v>0</v>
      </c>
      <c r="O10">
        <v>12</v>
      </c>
      <c r="P10" t="b">
        <v>1</v>
      </c>
      <c r="Q10" t="s">
        <v>8263</v>
      </c>
      <c r="R10" s="23">
        <f t="shared" si="3"/>
        <v>1.0004342857142856</v>
      </c>
      <c r="S10" s="7">
        <f t="shared" si="4"/>
        <v>291.79000000000002</v>
      </c>
      <c r="T10" t="s">
        <v>8307</v>
      </c>
      <c r="U10" t="s">
        <v>8308</v>
      </c>
      <c r="V10" s="14">
        <f t="shared" si="5"/>
        <v>6.9304166666697711</v>
      </c>
    </row>
    <row r="11" spans="1:22" ht="43.2" x14ac:dyDescent="0.3">
      <c r="A11" s="19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8218</v>
      </c>
      <c r="G11" s="19" t="s">
        <v>8223</v>
      </c>
      <c r="H11" s="19" t="s">
        <v>8245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s="4">
        <f t="shared" si="2"/>
        <v>2016</v>
      </c>
      <c r="N11" t="b">
        <v>0</v>
      </c>
      <c r="O11">
        <v>20</v>
      </c>
      <c r="P11" t="b">
        <v>1</v>
      </c>
      <c r="Q11" t="s">
        <v>8263</v>
      </c>
      <c r="R11" s="23">
        <f t="shared" si="3"/>
        <v>1.2599800000000001</v>
      </c>
      <c r="S11" s="7">
        <f t="shared" si="4"/>
        <v>31.5</v>
      </c>
      <c r="T11" t="s">
        <v>8307</v>
      </c>
      <c r="U11" t="s">
        <v>8308</v>
      </c>
      <c r="V11" s="14">
        <f t="shared" si="5"/>
        <v>30</v>
      </c>
    </row>
    <row r="12" spans="1:22" ht="43.2" x14ac:dyDescent="0.3">
      <c r="A12" s="19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8218</v>
      </c>
      <c r="G12" s="19" t="s">
        <v>8223</v>
      </c>
      <c r="H12" s="19" t="s">
        <v>8245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s="4">
        <f t="shared" si="2"/>
        <v>2014</v>
      </c>
      <c r="N12" t="b">
        <v>0</v>
      </c>
      <c r="O12">
        <v>19</v>
      </c>
      <c r="P12" t="b">
        <v>1</v>
      </c>
      <c r="Q12" t="s">
        <v>8263</v>
      </c>
      <c r="R12" s="23">
        <f t="shared" si="3"/>
        <v>1.0049999999999999</v>
      </c>
      <c r="S12" s="7">
        <f t="shared" si="4"/>
        <v>158.68</v>
      </c>
      <c r="T12" t="s">
        <v>8307</v>
      </c>
      <c r="U12" t="s">
        <v>8308</v>
      </c>
      <c r="V12" s="14">
        <f t="shared" si="5"/>
        <v>35</v>
      </c>
    </row>
    <row r="13" spans="1:22" ht="57.6" x14ac:dyDescent="0.3">
      <c r="A13" s="19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8218</v>
      </c>
      <c r="G13" s="19" t="s">
        <v>8223</v>
      </c>
      <c r="H13" s="19" t="s">
        <v>8245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s="4">
        <f t="shared" si="2"/>
        <v>2016</v>
      </c>
      <c r="N13" t="b">
        <v>0</v>
      </c>
      <c r="O13">
        <v>75</v>
      </c>
      <c r="P13" t="b">
        <v>1</v>
      </c>
      <c r="Q13" t="s">
        <v>8263</v>
      </c>
      <c r="R13" s="23">
        <f t="shared" si="3"/>
        <v>1.2050000000000001</v>
      </c>
      <c r="S13" s="7">
        <f t="shared" si="4"/>
        <v>80.33</v>
      </c>
      <c r="T13" t="s">
        <v>8307</v>
      </c>
      <c r="U13" t="s">
        <v>8308</v>
      </c>
      <c r="V13" s="14">
        <f t="shared" si="5"/>
        <v>31.346504629633273</v>
      </c>
    </row>
    <row r="14" spans="1:22" ht="57.6" x14ac:dyDescent="0.3">
      <c r="A14" s="19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8218</v>
      </c>
      <c r="G14" s="19" t="s">
        <v>8223</v>
      </c>
      <c r="H14" s="19" t="s">
        <v>8245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s="4">
        <f t="shared" si="2"/>
        <v>2014</v>
      </c>
      <c r="N14" t="b">
        <v>0</v>
      </c>
      <c r="O14">
        <v>827</v>
      </c>
      <c r="P14" t="b">
        <v>1</v>
      </c>
      <c r="Q14" t="s">
        <v>8263</v>
      </c>
      <c r="R14" s="23">
        <f t="shared" si="3"/>
        <v>1.6529333333333334</v>
      </c>
      <c r="S14" s="7">
        <f t="shared" si="4"/>
        <v>59.96</v>
      </c>
      <c r="T14" t="s">
        <v>8307</v>
      </c>
      <c r="U14" t="s">
        <v>8308</v>
      </c>
      <c r="V14" s="14">
        <f t="shared" si="5"/>
        <v>44.41174768518249</v>
      </c>
    </row>
    <row r="15" spans="1:22" ht="43.2" x14ac:dyDescent="0.3">
      <c r="A15" s="19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8218</v>
      </c>
      <c r="G15" s="19" t="s">
        <v>8223</v>
      </c>
      <c r="H15" s="19" t="s">
        <v>8245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s="4">
        <f t="shared" si="2"/>
        <v>2016</v>
      </c>
      <c r="N15" t="b">
        <v>0</v>
      </c>
      <c r="O15">
        <v>51</v>
      </c>
      <c r="P15" t="b">
        <v>1</v>
      </c>
      <c r="Q15" t="s">
        <v>8263</v>
      </c>
      <c r="R15" s="23">
        <f t="shared" si="3"/>
        <v>1.5997142857142856</v>
      </c>
      <c r="S15" s="7">
        <f t="shared" si="4"/>
        <v>109.78</v>
      </c>
      <c r="T15" t="s">
        <v>8307</v>
      </c>
      <c r="U15" t="s">
        <v>8308</v>
      </c>
      <c r="V15" s="14">
        <f t="shared" si="5"/>
        <v>36.174895833333721</v>
      </c>
    </row>
    <row r="16" spans="1:22" ht="28.8" x14ac:dyDescent="0.3">
      <c r="A16" s="19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8218</v>
      </c>
      <c r="G16" s="19" t="s">
        <v>8225</v>
      </c>
      <c r="H16" s="19" t="s">
        <v>8247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s="4">
        <f t="shared" si="2"/>
        <v>2014</v>
      </c>
      <c r="N16" t="b">
        <v>0</v>
      </c>
      <c r="O16">
        <v>41</v>
      </c>
      <c r="P16" t="b">
        <v>1</v>
      </c>
      <c r="Q16" t="s">
        <v>8263</v>
      </c>
      <c r="R16" s="23">
        <f t="shared" si="3"/>
        <v>1.0093333333333334</v>
      </c>
      <c r="S16" s="7">
        <f t="shared" si="4"/>
        <v>147.71</v>
      </c>
      <c r="T16" t="s">
        <v>8307</v>
      </c>
      <c r="U16" t="s">
        <v>8308</v>
      </c>
      <c r="V16" s="14">
        <f t="shared" si="5"/>
        <v>25.556157407409046</v>
      </c>
    </row>
    <row r="17" spans="1:22" ht="43.2" x14ac:dyDescent="0.3">
      <c r="A17" s="19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8218</v>
      </c>
      <c r="G17" s="19" t="s">
        <v>8226</v>
      </c>
      <c r="H17" s="19" t="s">
        <v>8248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s="4">
        <f t="shared" si="2"/>
        <v>2015</v>
      </c>
      <c r="N17" t="b">
        <v>0</v>
      </c>
      <c r="O17">
        <v>98</v>
      </c>
      <c r="P17" t="b">
        <v>1</v>
      </c>
      <c r="Q17" t="s">
        <v>8263</v>
      </c>
      <c r="R17" s="23">
        <f t="shared" si="3"/>
        <v>1.0660000000000001</v>
      </c>
      <c r="S17" s="7">
        <f t="shared" si="4"/>
        <v>21.76</v>
      </c>
      <c r="T17" t="s">
        <v>8307</v>
      </c>
      <c r="U17" t="s">
        <v>8308</v>
      </c>
      <c r="V17" s="14">
        <f t="shared" si="5"/>
        <v>18.451180555552128</v>
      </c>
    </row>
    <row r="18" spans="1:22" ht="43.2" x14ac:dyDescent="0.3">
      <c r="A18" s="19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8218</v>
      </c>
      <c r="G18" s="19" t="s">
        <v>8223</v>
      </c>
      <c r="H18" s="19" t="s">
        <v>8245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s="4">
        <f t="shared" si="2"/>
        <v>2014</v>
      </c>
      <c r="N18" t="b">
        <v>0</v>
      </c>
      <c r="O18">
        <v>70</v>
      </c>
      <c r="P18" t="b">
        <v>1</v>
      </c>
      <c r="Q18" t="s">
        <v>8263</v>
      </c>
      <c r="R18" s="23">
        <f t="shared" si="3"/>
        <v>1.0024166666666667</v>
      </c>
      <c r="S18" s="7">
        <f t="shared" si="4"/>
        <v>171.84</v>
      </c>
      <c r="T18" t="s">
        <v>8307</v>
      </c>
      <c r="U18" t="s">
        <v>8308</v>
      </c>
      <c r="V18" s="14">
        <f t="shared" si="5"/>
        <v>45.432743055549508</v>
      </c>
    </row>
    <row r="19" spans="1:22" ht="43.2" x14ac:dyDescent="0.3">
      <c r="A19" s="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8218</v>
      </c>
      <c r="G19" s="19" t="s">
        <v>8224</v>
      </c>
      <c r="H19" s="19" t="s">
        <v>8246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s="4">
        <f t="shared" si="2"/>
        <v>2014</v>
      </c>
      <c r="N19" t="b">
        <v>0</v>
      </c>
      <c r="O19">
        <v>36</v>
      </c>
      <c r="P19" t="b">
        <v>1</v>
      </c>
      <c r="Q19" t="s">
        <v>8263</v>
      </c>
      <c r="R19" s="23">
        <f t="shared" si="3"/>
        <v>1.0066666666666666</v>
      </c>
      <c r="S19" s="7">
        <f t="shared" si="4"/>
        <v>41.94</v>
      </c>
      <c r="T19" t="s">
        <v>8307</v>
      </c>
      <c r="U19" t="s">
        <v>8308</v>
      </c>
      <c r="V19" s="14">
        <f t="shared" si="5"/>
        <v>30.041666666664241</v>
      </c>
    </row>
    <row r="20" spans="1:22" ht="43.2" x14ac:dyDescent="0.3">
      <c r="A20" s="19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8218</v>
      </c>
      <c r="G20" s="19" t="s">
        <v>8223</v>
      </c>
      <c r="H20" s="19" t="s">
        <v>8245</v>
      </c>
      <c r="I20">
        <v>1410958856</v>
      </c>
      <c r="J20" s="10">
        <f t="shared" si="0"/>
        <v>41899.542314814811</v>
      </c>
      <c r="K20">
        <v>1408366856</v>
      </c>
      <c r="L20" s="10">
        <f t="shared" si="1"/>
        <v>41869.542314814811</v>
      </c>
      <c r="M20" s="4">
        <f t="shared" si="2"/>
        <v>2014</v>
      </c>
      <c r="N20" t="b">
        <v>0</v>
      </c>
      <c r="O20">
        <v>342</v>
      </c>
      <c r="P20" t="b">
        <v>1</v>
      </c>
      <c r="Q20" t="s">
        <v>8263</v>
      </c>
      <c r="R20" s="23">
        <f t="shared" si="3"/>
        <v>1.0632110000000001</v>
      </c>
      <c r="S20" s="7">
        <f t="shared" si="4"/>
        <v>93.26</v>
      </c>
      <c r="T20" t="s">
        <v>8307</v>
      </c>
      <c r="U20" t="s">
        <v>8308</v>
      </c>
      <c r="V20" s="14">
        <f t="shared" si="5"/>
        <v>30</v>
      </c>
    </row>
    <row r="21" spans="1:22" ht="43.2" x14ac:dyDescent="0.3">
      <c r="A21" s="19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8218</v>
      </c>
      <c r="G21" s="19" t="s">
        <v>8223</v>
      </c>
      <c r="H21" s="19" t="s">
        <v>8245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s="4">
        <f t="shared" si="2"/>
        <v>2015</v>
      </c>
      <c r="N21" t="b">
        <v>0</v>
      </c>
      <c r="O21">
        <v>22</v>
      </c>
      <c r="P21" t="b">
        <v>1</v>
      </c>
      <c r="Q21" t="s">
        <v>8263</v>
      </c>
      <c r="R21" s="23">
        <f t="shared" si="3"/>
        <v>1.4529411764705882</v>
      </c>
      <c r="S21" s="7">
        <f t="shared" si="4"/>
        <v>56.14</v>
      </c>
      <c r="T21" t="s">
        <v>8307</v>
      </c>
      <c r="U21" t="s">
        <v>8308</v>
      </c>
      <c r="V21" s="14">
        <f t="shared" si="5"/>
        <v>30</v>
      </c>
    </row>
    <row r="22" spans="1:22" ht="43.2" x14ac:dyDescent="0.3">
      <c r="A22" s="19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8218</v>
      </c>
      <c r="G22" s="19" t="s">
        <v>8223</v>
      </c>
      <c r="H22" s="19" t="s">
        <v>8245</v>
      </c>
      <c r="I22">
        <v>1442167912</v>
      </c>
      <c r="J22" s="10">
        <f t="shared" si="0"/>
        <v>42260.758240740739</v>
      </c>
      <c r="K22">
        <v>1436983912</v>
      </c>
      <c r="L22" s="10">
        <f t="shared" si="1"/>
        <v>42200.758240740739</v>
      </c>
      <c r="M22" s="4">
        <f t="shared" si="2"/>
        <v>2015</v>
      </c>
      <c r="N22" t="b">
        <v>0</v>
      </c>
      <c r="O22">
        <v>25</v>
      </c>
      <c r="P22" t="b">
        <v>1</v>
      </c>
      <c r="Q22" t="s">
        <v>8263</v>
      </c>
      <c r="R22" s="23">
        <f t="shared" si="3"/>
        <v>1.002</v>
      </c>
      <c r="S22" s="7">
        <f t="shared" si="4"/>
        <v>80.16</v>
      </c>
      <c r="T22" t="s">
        <v>8307</v>
      </c>
      <c r="U22" t="s">
        <v>8308</v>
      </c>
      <c r="V22" s="14">
        <f t="shared" si="5"/>
        <v>60</v>
      </c>
    </row>
    <row r="23" spans="1:22" ht="43.2" x14ac:dyDescent="0.3">
      <c r="A23" s="19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8218</v>
      </c>
      <c r="G23" s="19" t="s">
        <v>8223</v>
      </c>
      <c r="H23" s="19" t="s">
        <v>8245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s="4">
        <f t="shared" si="2"/>
        <v>2014</v>
      </c>
      <c r="N23" t="b">
        <v>0</v>
      </c>
      <c r="O23">
        <v>101</v>
      </c>
      <c r="P23" t="b">
        <v>1</v>
      </c>
      <c r="Q23" t="s">
        <v>8263</v>
      </c>
      <c r="R23" s="23">
        <f t="shared" si="3"/>
        <v>1.0913513513513513</v>
      </c>
      <c r="S23" s="7">
        <f t="shared" si="4"/>
        <v>199.9</v>
      </c>
      <c r="T23" t="s">
        <v>8307</v>
      </c>
      <c r="U23" t="s">
        <v>8308</v>
      </c>
      <c r="V23" s="14">
        <f t="shared" si="5"/>
        <v>30</v>
      </c>
    </row>
    <row r="24" spans="1:22" ht="28.8" x14ac:dyDescent="0.3">
      <c r="A24" s="19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8218</v>
      </c>
      <c r="G24" s="19" t="s">
        <v>8223</v>
      </c>
      <c r="H24" s="19" t="s">
        <v>8245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s="4">
        <f t="shared" si="2"/>
        <v>2014</v>
      </c>
      <c r="N24" t="b">
        <v>0</v>
      </c>
      <c r="O24">
        <v>8</v>
      </c>
      <c r="P24" t="b">
        <v>1</v>
      </c>
      <c r="Q24" t="s">
        <v>8263</v>
      </c>
      <c r="R24" s="23">
        <f t="shared" si="3"/>
        <v>1.1714285714285715</v>
      </c>
      <c r="S24" s="7">
        <f t="shared" si="4"/>
        <v>51.25</v>
      </c>
      <c r="T24" t="s">
        <v>8307</v>
      </c>
      <c r="U24" t="s">
        <v>8308</v>
      </c>
      <c r="V24" s="14">
        <f t="shared" si="5"/>
        <v>15.421296296299261</v>
      </c>
    </row>
    <row r="25" spans="1:22" ht="43.2" x14ac:dyDescent="0.3">
      <c r="A25" s="19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8218</v>
      </c>
      <c r="G25" s="19" t="s">
        <v>8223</v>
      </c>
      <c r="H25" s="19" t="s">
        <v>8245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s="4">
        <f t="shared" si="2"/>
        <v>2015</v>
      </c>
      <c r="N25" t="b">
        <v>0</v>
      </c>
      <c r="O25">
        <v>23</v>
      </c>
      <c r="P25" t="b">
        <v>1</v>
      </c>
      <c r="Q25" t="s">
        <v>8263</v>
      </c>
      <c r="R25" s="23">
        <f t="shared" si="3"/>
        <v>1.1850000000000001</v>
      </c>
      <c r="S25" s="7">
        <f t="shared" si="4"/>
        <v>103.04</v>
      </c>
      <c r="T25" t="s">
        <v>8307</v>
      </c>
      <c r="U25" t="s">
        <v>8308</v>
      </c>
      <c r="V25" s="14">
        <f t="shared" si="5"/>
        <v>26.859942129631236</v>
      </c>
    </row>
    <row r="26" spans="1:22" ht="28.8" x14ac:dyDescent="0.3">
      <c r="A26" s="19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8218</v>
      </c>
      <c r="G26" s="19" t="s">
        <v>8223</v>
      </c>
      <c r="H26" s="19" t="s">
        <v>8245</v>
      </c>
      <c r="I26">
        <v>1442345940</v>
      </c>
      <c r="J26" s="10">
        <f t="shared" si="0"/>
        <v>42262.818749999999</v>
      </c>
      <c r="K26">
        <v>1439494863</v>
      </c>
      <c r="L26" s="10">
        <f t="shared" si="1"/>
        <v>42229.820173611108</v>
      </c>
      <c r="M26" s="4">
        <f t="shared" si="2"/>
        <v>2015</v>
      </c>
      <c r="N26" t="b">
        <v>0</v>
      </c>
      <c r="O26">
        <v>574</v>
      </c>
      <c r="P26" t="b">
        <v>1</v>
      </c>
      <c r="Q26" t="s">
        <v>8263</v>
      </c>
      <c r="R26" s="23">
        <f t="shared" si="3"/>
        <v>1.0880768571428572</v>
      </c>
      <c r="S26" s="7">
        <f t="shared" si="4"/>
        <v>66.349999999999994</v>
      </c>
      <c r="T26" t="s">
        <v>8307</v>
      </c>
      <c r="U26" t="s">
        <v>8308</v>
      </c>
      <c r="V26" s="14">
        <f t="shared" si="5"/>
        <v>32.998576388890797</v>
      </c>
    </row>
    <row r="27" spans="1:22" ht="43.2" x14ac:dyDescent="0.3">
      <c r="A27" s="19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8218</v>
      </c>
      <c r="G27" s="19" t="s">
        <v>8223</v>
      </c>
      <c r="H27" s="19" t="s">
        <v>8245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s="4">
        <f t="shared" si="2"/>
        <v>2015</v>
      </c>
      <c r="N27" t="b">
        <v>0</v>
      </c>
      <c r="O27">
        <v>14</v>
      </c>
      <c r="P27" t="b">
        <v>1</v>
      </c>
      <c r="Q27" t="s">
        <v>8263</v>
      </c>
      <c r="R27" s="23">
        <f t="shared" si="3"/>
        <v>1.3333333333333333</v>
      </c>
      <c r="S27" s="7">
        <f t="shared" si="4"/>
        <v>57.14</v>
      </c>
      <c r="T27" t="s">
        <v>8307</v>
      </c>
      <c r="U27" t="s">
        <v>8308</v>
      </c>
      <c r="V27" s="14">
        <f t="shared" si="5"/>
        <v>60</v>
      </c>
    </row>
    <row r="28" spans="1:22" ht="43.2" x14ac:dyDescent="0.3">
      <c r="A28" s="19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8218</v>
      </c>
      <c r="G28" s="19" t="s">
        <v>8223</v>
      </c>
      <c r="H28" s="19" t="s">
        <v>8245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s="4">
        <f t="shared" si="2"/>
        <v>2014</v>
      </c>
      <c r="N28" t="b">
        <v>0</v>
      </c>
      <c r="O28">
        <v>19</v>
      </c>
      <c r="P28" t="b">
        <v>1</v>
      </c>
      <c r="Q28" t="s">
        <v>8263</v>
      </c>
      <c r="R28" s="23">
        <f t="shared" si="3"/>
        <v>1.552</v>
      </c>
      <c r="S28" s="7">
        <f t="shared" si="4"/>
        <v>102.11</v>
      </c>
      <c r="T28" t="s">
        <v>8307</v>
      </c>
      <c r="U28" t="s">
        <v>8308</v>
      </c>
      <c r="V28" s="14">
        <f t="shared" si="5"/>
        <v>40</v>
      </c>
    </row>
    <row r="29" spans="1:22" ht="43.2" x14ac:dyDescent="0.3">
      <c r="A29" s="1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8218</v>
      </c>
      <c r="G29" s="19" t="s">
        <v>8227</v>
      </c>
      <c r="H29" s="19" t="s">
        <v>8249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s="4">
        <f t="shared" si="2"/>
        <v>2014</v>
      </c>
      <c r="N29" t="b">
        <v>0</v>
      </c>
      <c r="O29">
        <v>150</v>
      </c>
      <c r="P29" t="b">
        <v>1</v>
      </c>
      <c r="Q29" t="s">
        <v>8263</v>
      </c>
      <c r="R29" s="23">
        <f t="shared" si="3"/>
        <v>1.1172500000000001</v>
      </c>
      <c r="S29" s="7">
        <f t="shared" si="4"/>
        <v>148.97</v>
      </c>
      <c r="T29" t="s">
        <v>8307</v>
      </c>
      <c r="U29" t="s">
        <v>8308</v>
      </c>
      <c r="V29" s="14">
        <f t="shared" si="5"/>
        <v>30.041666666671517</v>
      </c>
    </row>
    <row r="30" spans="1:22" ht="28.8" x14ac:dyDescent="0.3">
      <c r="A30" s="19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8218</v>
      </c>
      <c r="G30" s="19" t="s">
        <v>8223</v>
      </c>
      <c r="H30" s="19" t="s">
        <v>8245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s="4">
        <f t="shared" si="2"/>
        <v>2015</v>
      </c>
      <c r="N30" t="b">
        <v>0</v>
      </c>
      <c r="O30">
        <v>71</v>
      </c>
      <c r="P30" t="b">
        <v>1</v>
      </c>
      <c r="Q30" t="s">
        <v>8263</v>
      </c>
      <c r="R30" s="23">
        <f t="shared" si="3"/>
        <v>1.0035000000000001</v>
      </c>
      <c r="S30" s="7">
        <f t="shared" si="4"/>
        <v>169.61</v>
      </c>
      <c r="T30" t="s">
        <v>8307</v>
      </c>
      <c r="U30" t="s">
        <v>8308</v>
      </c>
      <c r="V30" s="14">
        <f t="shared" si="5"/>
        <v>30</v>
      </c>
    </row>
    <row r="31" spans="1:22" ht="43.2" x14ac:dyDescent="0.3">
      <c r="A31" s="19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8218</v>
      </c>
      <c r="G31" s="19" t="s">
        <v>8224</v>
      </c>
      <c r="H31" s="19" t="s">
        <v>8246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s="4">
        <f t="shared" si="2"/>
        <v>2014</v>
      </c>
      <c r="N31" t="b">
        <v>0</v>
      </c>
      <c r="O31">
        <v>117</v>
      </c>
      <c r="P31" t="b">
        <v>1</v>
      </c>
      <c r="Q31" t="s">
        <v>8263</v>
      </c>
      <c r="R31" s="23">
        <f t="shared" si="3"/>
        <v>1.2333333333333334</v>
      </c>
      <c r="S31" s="7">
        <f t="shared" si="4"/>
        <v>31.62</v>
      </c>
      <c r="T31" t="s">
        <v>8307</v>
      </c>
      <c r="U31" t="s">
        <v>8308</v>
      </c>
      <c r="V31" s="14">
        <f t="shared" si="5"/>
        <v>30</v>
      </c>
    </row>
    <row r="32" spans="1:22" ht="43.2" x14ac:dyDescent="0.3">
      <c r="A32" s="19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8218</v>
      </c>
      <c r="G32" s="19" t="s">
        <v>8223</v>
      </c>
      <c r="H32" s="19" t="s">
        <v>8245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s="4">
        <f t="shared" si="2"/>
        <v>2014</v>
      </c>
      <c r="N32" t="b">
        <v>0</v>
      </c>
      <c r="O32">
        <v>53</v>
      </c>
      <c r="P32" t="b">
        <v>1</v>
      </c>
      <c r="Q32" t="s">
        <v>8263</v>
      </c>
      <c r="R32" s="23">
        <f t="shared" si="3"/>
        <v>1.0129975</v>
      </c>
      <c r="S32" s="7">
        <f t="shared" si="4"/>
        <v>76.45</v>
      </c>
      <c r="T32" t="s">
        <v>8307</v>
      </c>
      <c r="U32" t="s">
        <v>8308</v>
      </c>
      <c r="V32" s="14">
        <f t="shared" si="5"/>
        <v>30</v>
      </c>
    </row>
    <row r="33" spans="1:22" ht="43.2" x14ac:dyDescent="0.3">
      <c r="A33" s="19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8218</v>
      </c>
      <c r="G33" s="19" t="s">
        <v>8223</v>
      </c>
      <c r="H33" s="19" t="s">
        <v>8245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s="4">
        <f t="shared" si="2"/>
        <v>2016</v>
      </c>
      <c r="N33" t="b">
        <v>0</v>
      </c>
      <c r="O33">
        <v>1</v>
      </c>
      <c r="P33" t="b">
        <v>1</v>
      </c>
      <c r="Q33" t="s">
        <v>8263</v>
      </c>
      <c r="R33" s="23">
        <f t="shared" si="3"/>
        <v>1</v>
      </c>
      <c r="S33" s="7">
        <f t="shared" si="4"/>
        <v>13</v>
      </c>
      <c r="T33" t="s">
        <v>8307</v>
      </c>
      <c r="U33" t="s">
        <v>8308</v>
      </c>
      <c r="V33" s="14">
        <f t="shared" si="5"/>
        <v>18</v>
      </c>
    </row>
    <row r="34" spans="1:22" ht="57.6" x14ac:dyDescent="0.3">
      <c r="A34" s="19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8218</v>
      </c>
      <c r="G34" s="19" t="s">
        <v>8223</v>
      </c>
      <c r="H34" s="19" t="s">
        <v>8245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s="4">
        <f t="shared" si="2"/>
        <v>2016</v>
      </c>
      <c r="N34" t="b">
        <v>0</v>
      </c>
      <c r="O34">
        <v>89</v>
      </c>
      <c r="P34" t="b">
        <v>1</v>
      </c>
      <c r="Q34" t="s">
        <v>8263</v>
      </c>
      <c r="R34" s="23">
        <f t="shared" si="3"/>
        <v>1.0024604569420035</v>
      </c>
      <c r="S34" s="7">
        <f t="shared" si="4"/>
        <v>320.45</v>
      </c>
      <c r="T34" t="s">
        <v>8307</v>
      </c>
      <c r="U34" t="s">
        <v>8308</v>
      </c>
      <c r="V34" s="14">
        <f t="shared" si="5"/>
        <v>41.538460648152977</v>
      </c>
    </row>
    <row r="35" spans="1:22" ht="43.2" x14ac:dyDescent="0.3">
      <c r="A35" s="19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8218</v>
      </c>
      <c r="G35" s="19" t="s">
        <v>8223</v>
      </c>
      <c r="H35" s="19" t="s">
        <v>8245</v>
      </c>
      <c r="I35">
        <v>1447001501</v>
      </c>
      <c r="J35" s="10">
        <f t="shared" si="0"/>
        <v>42316.702557870369</v>
      </c>
      <c r="K35">
        <v>1444405901</v>
      </c>
      <c r="L35" s="10">
        <f t="shared" si="1"/>
        <v>42286.660891203705</v>
      </c>
      <c r="M35" s="4">
        <f t="shared" si="2"/>
        <v>2015</v>
      </c>
      <c r="N35" t="b">
        <v>0</v>
      </c>
      <c r="O35">
        <v>64</v>
      </c>
      <c r="P35" t="b">
        <v>1</v>
      </c>
      <c r="Q35" t="s">
        <v>8263</v>
      </c>
      <c r="R35" s="23">
        <f t="shared" si="3"/>
        <v>1.0209523809523811</v>
      </c>
      <c r="S35" s="7">
        <f t="shared" si="4"/>
        <v>83.75</v>
      </c>
      <c r="T35" t="s">
        <v>8307</v>
      </c>
      <c r="U35" t="s">
        <v>8308</v>
      </c>
      <c r="V35" s="14">
        <f t="shared" si="5"/>
        <v>30.041666666664241</v>
      </c>
    </row>
    <row r="36" spans="1:22" ht="43.2" x14ac:dyDescent="0.3">
      <c r="A36" s="19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8218</v>
      </c>
      <c r="G36" s="19" t="s">
        <v>8223</v>
      </c>
      <c r="H36" s="19" t="s">
        <v>8245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s="4">
        <f t="shared" si="2"/>
        <v>2014</v>
      </c>
      <c r="N36" t="b">
        <v>0</v>
      </c>
      <c r="O36">
        <v>68</v>
      </c>
      <c r="P36" t="b">
        <v>1</v>
      </c>
      <c r="Q36" t="s">
        <v>8263</v>
      </c>
      <c r="R36" s="23">
        <f t="shared" si="3"/>
        <v>1.3046153846153845</v>
      </c>
      <c r="S36" s="7">
        <f t="shared" si="4"/>
        <v>49.88</v>
      </c>
      <c r="T36" t="s">
        <v>8307</v>
      </c>
      <c r="U36" t="s">
        <v>8308</v>
      </c>
      <c r="V36" s="14">
        <f t="shared" si="5"/>
        <v>15</v>
      </c>
    </row>
    <row r="37" spans="1:22" ht="43.2" x14ac:dyDescent="0.3">
      <c r="A37" s="19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8218</v>
      </c>
      <c r="G37" s="19" t="s">
        <v>8223</v>
      </c>
      <c r="H37" s="19" t="s">
        <v>8245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s="4">
        <f t="shared" si="2"/>
        <v>2015</v>
      </c>
      <c r="N37" t="b">
        <v>0</v>
      </c>
      <c r="O37">
        <v>28</v>
      </c>
      <c r="P37" t="b">
        <v>1</v>
      </c>
      <c r="Q37" t="s">
        <v>8263</v>
      </c>
      <c r="R37" s="23">
        <f t="shared" si="3"/>
        <v>1.665</v>
      </c>
      <c r="S37" s="7">
        <f t="shared" si="4"/>
        <v>59.46</v>
      </c>
      <c r="T37" t="s">
        <v>8307</v>
      </c>
      <c r="U37" t="s">
        <v>8308</v>
      </c>
      <c r="V37" s="14">
        <f t="shared" si="5"/>
        <v>23.708171296297223</v>
      </c>
    </row>
    <row r="38" spans="1:22" ht="28.8" x14ac:dyDescent="0.3">
      <c r="A38" s="19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8218</v>
      </c>
      <c r="G38" s="19" t="s">
        <v>8223</v>
      </c>
      <c r="H38" s="19" t="s">
        <v>8245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s="4">
        <f t="shared" si="2"/>
        <v>2015</v>
      </c>
      <c r="N38" t="b">
        <v>0</v>
      </c>
      <c r="O38">
        <v>44</v>
      </c>
      <c r="P38" t="b">
        <v>1</v>
      </c>
      <c r="Q38" t="s">
        <v>8263</v>
      </c>
      <c r="R38" s="23">
        <f t="shared" si="3"/>
        <v>1.4215</v>
      </c>
      <c r="S38" s="7">
        <f t="shared" si="4"/>
        <v>193.84</v>
      </c>
      <c r="T38" t="s">
        <v>8307</v>
      </c>
      <c r="U38" t="s">
        <v>8308</v>
      </c>
      <c r="V38" s="14">
        <f t="shared" si="5"/>
        <v>29.958333333328483</v>
      </c>
    </row>
    <row r="39" spans="1:22" ht="43.2" x14ac:dyDescent="0.3">
      <c r="A39" s="1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8218</v>
      </c>
      <c r="G39" s="19" t="s">
        <v>8223</v>
      </c>
      <c r="H39" s="19" t="s">
        <v>8245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s="4">
        <f t="shared" si="2"/>
        <v>2015</v>
      </c>
      <c r="N39" t="b">
        <v>0</v>
      </c>
      <c r="O39">
        <v>253</v>
      </c>
      <c r="P39" t="b">
        <v>1</v>
      </c>
      <c r="Q39" t="s">
        <v>8263</v>
      </c>
      <c r="R39" s="23">
        <f t="shared" si="3"/>
        <v>1.8344090909090909</v>
      </c>
      <c r="S39" s="7">
        <f t="shared" si="4"/>
        <v>159.51</v>
      </c>
      <c r="T39" t="s">
        <v>8307</v>
      </c>
      <c r="U39" t="s">
        <v>8308</v>
      </c>
      <c r="V39" s="14">
        <f t="shared" si="5"/>
        <v>30</v>
      </c>
    </row>
    <row r="40" spans="1:22" ht="43.2" x14ac:dyDescent="0.3">
      <c r="A40" s="19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8218</v>
      </c>
      <c r="G40" s="19" t="s">
        <v>8223</v>
      </c>
      <c r="H40" s="19" t="s">
        <v>8245</v>
      </c>
      <c r="I40">
        <v>1368235344</v>
      </c>
      <c r="J40" s="10">
        <f t="shared" si="0"/>
        <v>41405.057222222225</v>
      </c>
      <c r="K40">
        <v>1365643344</v>
      </c>
      <c r="L40" s="10">
        <f t="shared" si="1"/>
        <v>41375.057222222225</v>
      </c>
      <c r="M40" s="4">
        <f t="shared" si="2"/>
        <v>2013</v>
      </c>
      <c r="N40" t="b">
        <v>0</v>
      </c>
      <c r="O40">
        <v>66</v>
      </c>
      <c r="P40" t="b">
        <v>1</v>
      </c>
      <c r="Q40" t="s">
        <v>8263</v>
      </c>
      <c r="R40" s="23">
        <f t="shared" si="3"/>
        <v>1.1004</v>
      </c>
      <c r="S40" s="7">
        <f t="shared" si="4"/>
        <v>41.68</v>
      </c>
      <c r="T40" t="s">
        <v>8307</v>
      </c>
      <c r="U40" t="s">
        <v>8308</v>
      </c>
      <c r="V40" s="14">
        <f t="shared" si="5"/>
        <v>30</v>
      </c>
    </row>
    <row r="41" spans="1:22" ht="57.6" x14ac:dyDescent="0.3">
      <c r="A41" s="19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8218</v>
      </c>
      <c r="G41" s="19" t="s">
        <v>8224</v>
      </c>
      <c r="H41" s="19" t="s">
        <v>8246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s="4">
        <f t="shared" si="2"/>
        <v>2014</v>
      </c>
      <c r="N41" t="b">
        <v>0</v>
      </c>
      <c r="O41">
        <v>217</v>
      </c>
      <c r="P41" t="b">
        <v>1</v>
      </c>
      <c r="Q41" t="s">
        <v>8263</v>
      </c>
      <c r="R41" s="23">
        <f t="shared" si="3"/>
        <v>1.3098000000000001</v>
      </c>
      <c r="S41" s="7">
        <f t="shared" si="4"/>
        <v>150.9</v>
      </c>
      <c r="T41" t="s">
        <v>8307</v>
      </c>
      <c r="U41" t="s">
        <v>8308</v>
      </c>
      <c r="V41" s="14">
        <f t="shared" si="5"/>
        <v>30.910555555557949</v>
      </c>
    </row>
    <row r="42" spans="1:22" ht="43.2" x14ac:dyDescent="0.3">
      <c r="A42" s="19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8218</v>
      </c>
      <c r="G42" s="19" t="s">
        <v>8223</v>
      </c>
      <c r="H42" s="19" t="s">
        <v>8245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s="4">
        <f t="shared" si="2"/>
        <v>2014</v>
      </c>
      <c r="N42" t="b">
        <v>0</v>
      </c>
      <c r="O42">
        <v>16</v>
      </c>
      <c r="P42" t="b">
        <v>1</v>
      </c>
      <c r="Q42" t="s">
        <v>8263</v>
      </c>
      <c r="R42" s="23">
        <f t="shared" si="3"/>
        <v>1.0135000000000001</v>
      </c>
      <c r="S42" s="7">
        <f t="shared" si="4"/>
        <v>126.69</v>
      </c>
      <c r="T42" t="s">
        <v>8307</v>
      </c>
      <c r="U42" t="s">
        <v>8308</v>
      </c>
      <c r="V42" s="14">
        <f t="shared" si="5"/>
        <v>19.952685185184237</v>
      </c>
    </row>
    <row r="43" spans="1:22" ht="43.2" x14ac:dyDescent="0.3">
      <c r="A43" s="19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8218</v>
      </c>
      <c r="G43" s="19" t="s">
        <v>8223</v>
      </c>
      <c r="H43" s="19" t="s">
        <v>8245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s="4">
        <f t="shared" si="2"/>
        <v>2014</v>
      </c>
      <c r="N43" t="b">
        <v>0</v>
      </c>
      <c r="O43">
        <v>19</v>
      </c>
      <c r="P43" t="b">
        <v>1</v>
      </c>
      <c r="Q43" t="s">
        <v>8263</v>
      </c>
      <c r="R43" s="23">
        <f t="shared" si="3"/>
        <v>1</v>
      </c>
      <c r="S43" s="7">
        <f t="shared" si="4"/>
        <v>105.26</v>
      </c>
      <c r="T43" t="s">
        <v>8307</v>
      </c>
      <c r="U43" t="s">
        <v>8308</v>
      </c>
      <c r="V43" s="14">
        <f t="shared" si="5"/>
        <v>30</v>
      </c>
    </row>
    <row r="44" spans="1:22" ht="43.2" x14ac:dyDescent="0.3">
      <c r="A44" s="19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8218</v>
      </c>
      <c r="G44" s="19" t="s">
        <v>8223</v>
      </c>
      <c r="H44" s="19" t="s">
        <v>8245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s="4">
        <f t="shared" si="2"/>
        <v>2014</v>
      </c>
      <c r="N44" t="b">
        <v>0</v>
      </c>
      <c r="O44">
        <v>169</v>
      </c>
      <c r="P44" t="b">
        <v>1</v>
      </c>
      <c r="Q44" t="s">
        <v>8263</v>
      </c>
      <c r="R44" s="23">
        <f t="shared" si="3"/>
        <v>1.4185714285714286</v>
      </c>
      <c r="S44" s="7">
        <f t="shared" si="4"/>
        <v>117.51</v>
      </c>
      <c r="T44" t="s">
        <v>8307</v>
      </c>
      <c r="U44" t="s">
        <v>8308</v>
      </c>
      <c r="V44" s="14">
        <f t="shared" si="5"/>
        <v>30</v>
      </c>
    </row>
    <row r="45" spans="1:22" ht="43.2" x14ac:dyDescent="0.3">
      <c r="A45" s="19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8218</v>
      </c>
      <c r="G45" s="19" t="s">
        <v>8223</v>
      </c>
      <c r="H45" s="19" t="s">
        <v>8245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s="4">
        <f t="shared" si="2"/>
        <v>2014</v>
      </c>
      <c r="N45" t="b">
        <v>0</v>
      </c>
      <c r="O45">
        <v>263</v>
      </c>
      <c r="P45" t="b">
        <v>1</v>
      </c>
      <c r="Q45" t="s">
        <v>8263</v>
      </c>
      <c r="R45" s="23">
        <f t="shared" si="3"/>
        <v>3.0865999999999998</v>
      </c>
      <c r="S45" s="7">
        <f t="shared" si="4"/>
        <v>117.36</v>
      </c>
      <c r="T45" t="s">
        <v>8307</v>
      </c>
      <c r="U45" t="s">
        <v>8308</v>
      </c>
      <c r="V45" s="14">
        <f t="shared" si="5"/>
        <v>30.209652777775773</v>
      </c>
    </row>
    <row r="46" spans="1:22" ht="57.6" x14ac:dyDescent="0.3">
      <c r="A46" s="19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8218</v>
      </c>
      <c r="G46" s="19" t="s">
        <v>8223</v>
      </c>
      <c r="H46" s="19" t="s">
        <v>8245</v>
      </c>
      <c r="I46">
        <v>1412648537</v>
      </c>
      <c r="J46" s="10">
        <f t="shared" si="0"/>
        <v>41919.098807870367</v>
      </c>
      <c r="K46">
        <v>1408760537</v>
      </c>
      <c r="L46" s="10">
        <f t="shared" si="1"/>
        <v>41874.098807870367</v>
      </c>
      <c r="M46" s="4">
        <f t="shared" si="2"/>
        <v>2014</v>
      </c>
      <c r="N46" t="b">
        <v>0</v>
      </c>
      <c r="O46">
        <v>15</v>
      </c>
      <c r="P46" t="b">
        <v>1</v>
      </c>
      <c r="Q46" t="s">
        <v>8263</v>
      </c>
      <c r="R46" s="23">
        <f t="shared" si="3"/>
        <v>1</v>
      </c>
      <c r="S46" s="7">
        <f t="shared" si="4"/>
        <v>133.33000000000001</v>
      </c>
      <c r="T46" t="s">
        <v>8307</v>
      </c>
      <c r="U46" t="s">
        <v>8308</v>
      </c>
      <c r="V46" s="14">
        <f t="shared" si="5"/>
        <v>45</v>
      </c>
    </row>
    <row r="47" spans="1:22" ht="43.2" x14ac:dyDescent="0.3">
      <c r="A47" s="19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8218</v>
      </c>
      <c r="G47" s="19" t="s">
        <v>8223</v>
      </c>
      <c r="H47" s="19" t="s">
        <v>8245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s="4">
        <f t="shared" si="2"/>
        <v>2016</v>
      </c>
      <c r="N47" t="b">
        <v>0</v>
      </c>
      <c r="O47">
        <v>61</v>
      </c>
      <c r="P47" t="b">
        <v>1</v>
      </c>
      <c r="Q47" t="s">
        <v>8263</v>
      </c>
      <c r="R47" s="23">
        <f t="shared" si="3"/>
        <v>1.2</v>
      </c>
      <c r="S47" s="7">
        <f t="shared" si="4"/>
        <v>98.36</v>
      </c>
      <c r="T47" t="s">
        <v>8307</v>
      </c>
      <c r="U47" t="s">
        <v>8308</v>
      </c>
      <c r="V47" s="14">
        <f t="shared" si="5"/>
        <v>30</v>
      </c>
    </row>
    <row r="48" spans="1:22" ht="43.2" x14ac:dyDescent="0.3">
      <c r="A48" s="19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8218</v>
      </c>
      <c r="G48" s="19" t="s">
        <v>8225</v>
      </c>
      <c r="H48" s="19" t="s">
        <v>8247</v>
      </c>
      <c r="I48">
        <v>1450220974</v>
      </c>
      <c r="J48" s="10">
        <f t="shared" si="0"/>
        <v>42353.96497685185</v>
      </c>
      <c r="K48">
        <v>1447628974</v>
      </c>
      <c r="L48" s="10">
        <f t="shared" si="1"/>
        <v>42323.96497685185</v>
      </c>
      <c r="M48" s="4">
        <f t="shared" si="2"/>
        <v>2015</v>
      </c>
      <c r="N48" t="b">
        <v>0</v>
      </c>
      <c r="O48">
        <v>45</v>
      </c>
      <c r="P48" t="b">
        <v>1</v>
      </c>
      <c r="Q48" t="s">
        <v>8263</v>
      </c>
      <c r="R48" s="23">
        <f t="shared" si="3"/>
        <v>1.0416666666666667</v>
      </c>
      <c r="S48" s="7">
        <f t="shared" si="4"/>
        <v>194.44</v>
      </c>
      <c r="T48" t="s">
        <v>8307</v>
      </c>
      <c r="U48" t="s">
        <v>8308</v>
      </c>
      <c r="V48" s="14">
        <f t="shared" si="5"/>
        <v>30</v>
      </c>
    </row>
    <row r="49" spans="1:22" ht="57.6" x14ac:dyDescent="0.3">
      <c r="A49" s="1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8218</v>
      </c>
      <c r="G49" s="19" t="s">
        <v>8223</v>
      </c>
      <c r="H49" s="19" t="s">
        <v>8245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s="4">
        <f t="shared" si="2"/>
        <v>2014</v>
      </c>
      <c r="N49" t="b">
        <v>0</v>
      </c>
      <c r="O49">
        <v>70</v>
      </c>
      <c r="P49" t="b">
        <v>1</v>
      </c>
      <c r="Q49" t="s">
        <v>8263</v>
      </c>
      <c r="R49" s="23">
        <f t="shared" si="3"/>
        <v>1.0761100000000001</v>
      </c>
      <c r="S49" s="7">
        <f t="shared" si="4"/>
        <v>76.87</v>
      </c>
      <c r="T49" t="s">
        <v>8307</v>
      </c>
      <c r="U49" t="s">
        <v>8308</v>
      </c>
      <c r="V49" s="14">
        <f t="shared" si="5"/>
        <v>60.041666666664241</v>
      </c>
    </row>
    <row r="50" spans="1:22" ht="43.2" x14ac:dyDescent="0.3">
      <c r="A50" s="19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8218</v>
      </c>
      <c r="G50" s="19" t="s">
        <v>8224</v>
      </c>
      <c r="H50" s="19" t="s">
        <v>8246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s="4">
        <f t="shared" si="2"/>
        <v>2015</v>
      </c>
      <c r="N50" t="b">
        <v>0</v>
      </c>
      <c r="O50">
        <v>38</v>
      </c>
      <c r="P50" t="b">
        <v>1</v>
      </c>
      <c r="Q50" t="s">
        <v>8263</v>
      </c>
      <c r="R50" s="23">
        <f t="shared" si="3"/>
        <v>1.0794999999999999</v>
      </c>
      <c r="S50" s="7">
        <f t="shared" si="4"/>
        <v>56.82</v>
      </c>
      <c r="T50" t="s">
        <v>8307</v>
      </c>
      <c r="U50" t="s">
        <v>8308</v>
      </c>
      <c r="V50" s="14">
        <f t="shared" si="5"/>
        <v>30.983101851852552</v>
      </c>
    </row>
    <row r="51" spans="1:22" x14ac:dyDescent="0.3">
      <c r="A51" s="19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8218</v>
      </c>
      <c r="G51" s="19" t="s">
        <v>8223</v>
      </c>
      <c r="H51" s="19" t="s">
        <v>8245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s="4">
        <f t="shared" si="2"/>
        <v>2015</v>
      </c>
      <c r="N51" t="b">
        <v>0</v>
      </c>
      <c r="O51">
        <v>87</v>
      </c>
      <c r="P51" t="b">
        <v>1</v>
      </c>
      <c r="Q51" t="s">
        <v>8263</v>
      </c>
      <c r="R51" s="23">
        <f t="shared" si="3"/>
        <v>1</v>
      </c>
      <c r="S51" s="7">
        <f t="shared" si="4"/>
        <v>137.93</v>
      </c>
      <c r="T51" t="s">
        <v>8307</v>
      </c>
      <c r="U51" t="s">
        <v>8308</v>
      </c>
      <c r="V51" s="14">
        <f t="shared" si="5"/>
        <v>30</v>
      </c>
    </row>
    <row r="52" spans="1:22" ht="43.2" x14ac:dyDescent="0.3">
      <c r="A52" s="19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8218</v>
      </c>
      <c r="G52" s="19" t="s">
        <v>8224</v>
      </c>
      <c r="H52" s="19" t="s">
        <v>8246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s="4">
        <f t="shared" si="2"/>
        <v>2014</v>
      </c>
      <c r="N52" t="b">
        <v>0</v>
      </c>
      <c r="O52">
        <v>22</v>
      </c>
      <c r="P52" t="b">
        <v>1</v>
      </c>
      <c r="Q52" t="s">
        <v>8263</v>
      </c>
      <c r="R52" s="23">
        <f t="shared" si="3"/>
        <v>1</v>
      </c>
      <c r="S52" s="7">
        <f t="shared" si="4"/>
        <v>27.27</v>
      </c>
      <c r="T52" t="s">
        <v>8307</v>
      </c>
      <c r="U52" t="s">
        <v>8308</v>
      </c>
      <c r="V52" s="14">
        <f t="shared" si="5"/>
        <v>38.955347222217824</v>
      </c>
    </row>
    <row r="53" spans="1:22" ht="43.2" x14ac:dyDescent="0.3">
      <c r="A53" s="19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8218</v>
      </c>
      <c r="G53" s="19" t="s">
        <v>8223</v>
      </c>
      <c r="H53" s="19" t="s">
        <v>8245</v>
      </c>
      <c r="I53">
        <v>1439245037</v>
      </c>
      <c r="J53" s="10">
        <f t="shared" si="0"/>
        <v>42226.928668981476</v>
      </c>
      <c r="K53">
        <v>1436653037</v>
      </c>
      <c r="L53" s="10">
        <f t="shared" si="1"/>
        <v>42196.928668981476</v>
      </c>
      <c r="M53" s="4">
        <f t="shared" si="2"/>
        <v>2015</v>
      </c>
      <c r="N53" t="b">
        <v>0</v>
      </c>
      <c r="O53">
        <v>119</v>
      </c>
      <c r="P53" t="b">
        <v>1</v>
      </c>
      <c r="Q53" t="s">
        <v>8263</v>
      </c>
      <c r="R53" s="23">
        <f t="shared" si="3"/>
        <v>1.2801818181818181</v>
      </c>
      <c r="S53" s="7">
        <f t="shared" si="4"/>
        <v>118.34</v>
      </c>
      <c r="T53" t="s">
        <v>8307</v>
      </c>
      <c r="U53" t="s">
        <v>8308</v>
      </c>
      <c r="V53" s="14">
        <f t="shared" si="5"/>
        <v>30</v>
      </c>
    </row>
    <row r="54" spans="1:22" ht="43.2" x14ac:dyDescent="0.3">
      <c r="A54" s="19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8218</v>
      </c>
      <c r="G54" s="19" t="s">
        <v>8223</v>
      </c>
      <c r="H54" s="19" t="s">
        <v>8245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s="4">
        <f t="shared" si="2"/>
        <v>2014</v>
      </c>
      <c r="N54" t="b">
        <v>0</v>
      </c>
      <c r="O54">
        <v>52</v>
      </c>
      <c r="P54" t="b">
        <v>1</v>
      </c>
      <c r="Q54" t="s">
        <v>8263</v>
      </c>
      <c r="R54" s="23">
        <f t="shared" si="3"/>
        <v>1.1620999999999999</v>
      </c>
      <c r="S54" s="7">
        <f t="shared" si="4"/>
        <v>223.48</v>
      </c>
      <c r="T54" t="s">
        <v>8307</v>
      </c>
      <c r="U54" t="s">
        <v>8308</v>
      </c>
      <c r="V54" s="14">
        <f t="shared" si="5"/>
        <v>30</v>
      </c>
    </row>
    <row r="55" spans="1:22" ht="28.8" x14ac:dyDescent="0.3">
      <c r="A55" s="19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8218</v>
      </c>
      <c r="G55" s="19" t="s">
        <v>8223</v>
      </c>
      <c r="H55" s="19" t="s">
        <v>8245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s="4">
        <f t="shared" si="2"/>
        <v>2014</v>
      </c>
      <c r="N55" t="b">
        <v>0</v>
      </c>
      <c r="O55">
        <v>117</v>
      </c>
      <c r="P55" t="b">
        <v>1</v>
      </c>
      <c r="Q55" t="s">
        <v>8263</v>
      </c>
      <c r="R55" s="23">
        <f t="shared" si="3"/>
        <v>1.0963333333333334</v>
      </c>
      <c r="S55" s="7">
        <f t="shared" si="4"/>
        <v>28.11</v>
      </c>
      <c r="T55" t="s">
        <v>8307</v>
      </c>
      <c r="U55" t="s">
        <v>8308</v>
      </c>
      <c r="V55" s="14">
        <f t="shared" si="5"/>
        <v>14.367534722223354</v>
      </c>
    </row>
    <row r="56" spans="1:22" ht="57.6" x14ac:dyDescent="0.3">
      <c r="A56" s="19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8218</v>
      </c>
      <c r="G56" s="19" t="s">
        <v>8223</v>
      </c>
      <c r="H56" s="19" t="s">
        <v>8245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s="4">
        <f t="shared" si="2"/>
        <v>2015</v>
      </c>
      <c r="N56" t="b">
        <v>0</v>
      </c>
      <c r="O56">
        <v>52</v>
      </c>
      <c r="P56" t="b">
        <v>1</v>
      </c>
      <c r="Q56" t="s">
        <v>8263</v>
      </c>
      <c r="R56" s="23">
        <f t="shared" si="3"/>
        <v>1.01</v>
      </c>
      <c r="S56" s="7">
        <f t="shared" si="4"/>
        <v>194.23</v>
      </c>
      <c r="T56" t="s">
        <v>8307</v>
      </c>
      <c r="U56" t="s">
        <v>8308</v>
      </c>
      <c r="V56" s="14">
        <f t="shared" si="5"/>
        <v>30</v>
      </c>
    </row>
    <row r="57" spans="1:22" ht="43.2" x14ac:dyDescent="0.3">
      <c r="A57" s="19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8218</v>
      </c>
      <c r="G57" s="19" t="s">
        <v>8223</v>
      </c>
      <c r="H57" s="19" t="s">
        <v>8245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s="4">
        <f t="shared" si="2"/>
        <v>2016</v>
      </c>
      <c r="N57" t="b">
        <v>0</v>
      </c>
      <c r="O57">
        <v>86</v>
      </c>
      <c r="P57" t="b">
        <v>1</v>
      </c>
      <c r="Q57" t="s">
        <v>8263</v>
      </c>
      <c r="R57" s="23">
        <f t="shared" si="3"/>
        <v>1.2895348837209302</v>
      </c>
      <c r="S57" s="7">
        <f t="shared" si="4"/>
        <v>128.94999999999999</v>
      </c>
      <c r="T57" t="s">
        <v>8307</v>
      </c>
      <c r="U57" t="s">
        <v>8308</v>
      </c>
      <c r="V57" s="14">
        <f t="shared" si="5"/>
        <v>21</v>
      </c>
    </row>
    <row r="58" spans="1:22" ht="28.8" x14ac:dyDescent="0.3">
      <c r="A58" s="19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8218</v>
      </c>
      <c r="G58" s="19" t="s">
        <v>8224</v>
      </c>
      <c r="H58" s="19" t="s">
        <v>8246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42149.548888888894</v>
      </c>
      <c r="M58" s="4">
        <f t="shared" si="2"/>
        <v>2015</v>
      </c>
      <c r="N58" t="b">
        <v>0</v>
      </c>
      <c r="O58">
        <v>174</v>
      </c>
      <c r="P58" t="b">
        <v>1</v>
      </c>
      <c r="Q58" t="s">
        <v>8263</v>
      </c>
      <c r="R58" s="23">
        <f t="shared" si="3"/>
        <v>1.0726249999999999</v>
      </c>
      <c r="S58" s="7">
        <f t="shared" si="4"/>
        <v>49.32</v>
      </c>
      <c r="T58" t="s">
        <v>8307</v>
      </c>
      <c r="U58" t="s">
        <v>8308</v>
      </c>
      <c r="V58" s="14">
        <f t="shared" si="5"/>
        <v>14.117777777777519</v>
      </c>
    </row>
    <row r="59" spans="1:22" ht="43.2" x14ac:dyDescent="0.3">
      <c r="A59" s="1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8218</v>
      </c>
      <c r="G59" s="19" t="s">
        <v>8223</v>
      </c>
      <c r="H59" s="19" t="s">
        <v>8245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s="4">
        <f t="shared" si="2"/>
        <v>2015</v>
      </c>
      <c r="N59" t="b">
        <v>0</v>
      </c>
      <c r="O59">
        <v>69</v>
      </c>
      <c r="P59" t="b">
        <v>1</v>
      </c>
      <c r="Q59" t="s">
        <v>8263</v>
      </c>
      <c r="R59" s="23">
        <f t="shared" si="3"/>
        <v>1.0189999999999999</v>
      </c>
      <c r="S59" s="7">
        <f t="shared" si="4"/>
        <v>221.52</v>
      </c>
      <c r="T59" t="s">
        <v>8307</v>
      </c>
      <c r="U59" t="s">
        <v>8308</v>
      </c>
      <c r="V59" s="14">
        <f t="shared" si="5"/>
        <v>30</v>
      </c>
    </row>
    <row r="60" spans="1:22" ht="43.2" x14ac:dyDescent="0.3">
      <c r="A60" s="19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8218</v>
      </c>
      <c r="G60" s="19" t="s">
        <v>8223</v>
      </c>
      <c r="H60" s="19" t="s">
        <v>8245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s="4">
        <f t="shared" si="2"/>
        <v>2014</v>
      </c>
      <c r="N60" t="b">
        <v>0</v>
      </c>
      <c r="O60">
        <v>75</v>
      </c>
      <c r="P60" t="b">
        <v>1</v>
      </c>
      <c r="Q60" t="s">
        <v>8263</v>
      </c>
      <c r="R60" s="23">
        <f t="shared" si="3"/>
        <v>1.0290999999999999</v>
      </c>
      <c r="S60" s="7">
        <f t="shared" si="4"/>
        <v>137.21</v>
      </c>
      <c r="T60" t="s">
        <v>8307</v>
      </c>
      <c r="U60" t="s">
        <v>8308</v>
      </c>
      <c r="V60" s="14">
        <f t="shared" si="5"/>
        <v>30.041666666664241</v>
      </c>
    </row>
    <row r="61" spans="1:22" ht="43.2" x14ac:dyDescent="0.3">
      <c r="A61" s="19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8218</v>
      </c>
      <c r="G61" s="19" t="s">
        <v>8223</v>
      </c>
      <c r="H61" s="19" t="s">
        <v>8245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42230.235833333332</v>
      </c>
      <c r="M61" s="4">
        <f t="shared" si="2"/>
        <v>2015</v>
      </c>
      <c r="N61" t="b">
        <v>0</v>
      </c>
      <c r="O61">
        <v>33</v>
      </c>
      <c r="P61" t="b">
        <v>1</v>
      </c>
      <c r="Q61" t="s">
        <v>8263</v>
      </c>
      <c r="R61" s="23">
        <f t="shared" si="3"/>
        <v>1.0012570000000001</v>
      </c>
      <c r="S61" s="7">
        <f t="shared" si="4"/>
        <v>606.82000000000005</v>
      </c>
      <c r="T61" t="s">
        <v>8307</v>
      </c>
      <c r="U61" t="s">
        <v>8308</v>
      </c>
      <c r="V61" s="14">
        <f t="shared" si="5"/>
        <v>31.639166666667734</v>
      </c>
    </row>
    <row r="62" spans="1:22" ht="43.2" x14ac:dyDescent="0.3">
      <c r="A62" s="19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8218</v>
      </c>
      <c r="G62" s="19" t="s">
        <v>8224</v>
      </c>
      <c r="H62" s="19" t="s">
        <v>8246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41701.901817129634</v>
      </c>
      <c r="M62" s="4">
        <f t="shared" si="2"/>
        <v>2014</v>
      </c>
      <c r="N62" t="b">
        <v>0</v>
      </c>
      <c r="O62">
        <v>108</v>
      </c>
      <c r="P62" t="b">
        <v>1</v>
      </c>
      <c r="Q62" t="s">
        <v>8264</v>
      </c>
      <c r="R62" s="23">
        <f t="shared" si="3"/>
        <v>1.0329622222222221</v>
      </c>
      <c r="S62" s="7">
        <f t="shared" si="4"/>
        <v>43.04</v>
      </c>
      <c r="T62" t="s">
        <v>8307</v>
      </c>
      <c r="U62" t="s">
        <v>8309</v>
      </c>
      <c r="V62" s="14">
        <f t="shared" si="5"/>
        <v>19.098182870366145</v>
      </c>
    </row>
    <row r="63" spans="1:22" ht="43.2" x14ac:dyDescent="0.3">
      <c r="A63" s="19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8218</v>
      </c>
      <c r="G63" s="19" t="s">
        <v>8223</v>
      </c>
      <c r="H63" s="19" t="s">
        <v>8245</v>
      </c>
      <c r="I63">
        <v>1370547157</v>
      </c>
      <c r="J63" s="10">
        <f t="shared" si="0"/>
        <v>41431.814317129625</v>
      </c>
      <c r="K63">
        <v>1368646357</v>
      </c>
      <c r="L63" s="10">
        <f t="shared" si="1"/>
        <v>41409.814317129625</v>
      </c>
      <c r="M63" s="4">
        <f t="shared" si="2"/>
        <v>2013</v>
      </c>
      <c r="N63" t="b">
        <v>0</v>
      </c>
      <c r="O63">
        <v>23</v>
      </c>
      <c r="P63" t="b">
        <v>1</v>
      </c>
      <c r="Q63" t="s">
        <v>8264</v>
      </c>
      <c r="R63" s="23">
        <f t="shared" si="3"/>
        <v>1.4830000000000001</v>
      </c>
      <c r="S63" s="7">
        <f t="shared" si="4"/>
        <v>322.39</v>
      </c>
      <c r="T63" t="s">
        <v>8307</v>
      </c>
      <c r="U63" t="s">
        <v>8309</v>
      </c>
      <c r="V63" s="14">
        <f t="shared" si="5"/>
        <v>22</v>
      </c>
    </row>
    <row r="64" spans="1:22" ht="43.2" x14ac:dyDescent="0.3">
      <c r="A64" s="19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8218</v>
      </c>
      <c r="G64" s="19" t="s">
        <v>8223</v>
      </c>
      <c r="H64" s="19" t="s">
        <v>8245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s="4">
        <f t="shared" si="2"/>
        <v>2013</v>
      </c>
      <c r="N64" t="b">
        <v>0</v>
      </c>
      <c r="O64">
        <v>48</v>
      </c>
      <c r="P64" t="b">
        <v>1</v>
      </c>
      <c r="Q64" t="s">
        <v>8264</v>
      </c>
      <c r="R64" s="23">
        <f t="shared" si="3"/>
        <v>1.5473333333333332</v>
      </c>
      <c r="S64" s="7">
        <f t="shared" si="4"/>
        <v>96.71</v>
      </c>
      <c r="T64" t="s">
        <v>8307</v>
      </c>
      <c r="U64" t="s">
        <v>8309</v>
      </c>
      <c r="V64" s="14">
        <f t="shared" si="5"/>
        <v>25</v>
      </c>
    </row>
    <row r="65" spans="1:22" ht="43.2" x14ac:dyDescent="0.3">
      <c r="A65" s="19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8218</v>
      </c>
      <c r="G65" s="19" t="s">
        <v>8223</v>
      </c>
      <c r="H65" s="19" t="s">
        <v>8245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s="4">
        <f t="shared" si="2"/>
        <v>2013</v>
      </c>
      <c r="N65" t="b">
        <v>0</v>
      </c>
      <c r="O65">
        <v>64</v>
      </c>
      <c r="P65" t="b">
        <v>1</v>
      </c>
      <c r="Q65" t="s">
        <v>8264</v>
      </c>
      <c r="R65" s="23">
        <f t="shared" si="3"/>
        <v>1.1351849999999999</v>
      </c>
      <c r="S65" s="7">
        <f t="shared" si="4"/>
        <v>35.47</v>
      </c>
      <c r="T65" t="s">
        <v>8307</v>
      </c>
      <c r="U65" t="s">
        <v>8309</v>
      </c>
      <c r="V65" s="14">
        <f t="shared" si="5"/>
        <v>23.295451388890797</v>
      </c>
    </row>
    <row r="66" spans="1:22" ht="43.2" x14ac:dyDescent="0.3">
      <c r="A66" s="19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8218</v>
      </c>
      <c r="G66" s="19" t="s">
        <v>8223</v>
      </c>
      <c r="H66" s="19" t="s">
        <v>8245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s="4">
        <f t="shared" si="2"/>
        <v>2013</v>
      </c>
      <c r="N66" t="b">
        <v>0</v>
      </c>
      <c r="O66">
        <v>24</v>
      </c>
      <c r="P66" t="b">
        <v>1</v>
      </c>
      <c r="Q66" t="s">
        <v>8264</v>
      </c>
      <c r="R66" s="23">
        <f t="shared" si="3"/>
        <v>1.7333333333333334</v>
      </c>
      <c r="S66" s="7">
        <f t="shared" si="4"/>
        <v>86.67</v>
      </c>
      <c r="T66" t="s">
        <v>8307</v>
      </c>
      <c r="U66" t="s">
        <v>8309</v>
      </c>
      <c r="V66" s="14">
        <f t="shared" si="5"/>
        <v>30</v>
      </c>
    </row>
    <row r="67" spans="1:22" ht="43.2" x14ac:dyDescent="0.3">
      <c r="A67" s="19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8218</v>
      </c>
      <c r="G67" s="19" t="s">
        <v>8228</v>
      </c>
      <c r="H67" s="19" t="s">
        <v>8250</v>
      </c>
      <c r="I67">
        <v>1407736740</v>
      </c>
      <c r="J67" s="10">
        <f t="shared" ref="J67:J130" si="6">(I67/86400)+DATE(1970,1,1)</f>
        <v>41862.249305555553</v>
      </c>
      <c r="K67">
        <v>1405453354</v>
      </c>
      <c r="L67" s="10">
        <f t="shared" ref="L67:L130" si="7">(K67/86400)+DATE(1970,1,1)</f>
        <v>41835.821226851855</v>
      </c>
      <c r="M67" s="4">
        <f t="shared" ref="M67:M130" si="8">YEAR(L67)</f>
        <v>2014</v>
      </c>
      <c r="N67" t="b">
        <v>0</v>
      </c>
      <c r="O67">
        <v>57</v>
      </c>
      <c r="P67" t="b">
        <v>1</v>
      </c>
      <c r="Q67" t="s">
        <v>8264</v>
      </c>
      <c r="R67" s="23">
        <f t="shared" ref="R67:R130" si="9">(E67/D67)</f>
        <v>1.0752857142857142</v>
      </c>
      <c r="S67" s="7">
        <f t="shared" ref="S67:S130" si="10">IFERROR(ROUND(E67/O67,2),0)</f>
        <v>132.05000000000001</v>
      </c>
      <c r="T67" t="s">
        <v>8307</v>
      </c>
      <c r="U67" t="s">
        <v>8309</v>
      </c>
      <c r="V67" s="14">
        <f t="shared" ref="V67:V130" si="11">J67-L67</f>
        <v>26.428078703698702</v>
      </c>
    </row>
    <row r="68" spans="1:22" ht="28.8" x14ac:dyDescent="0.3">
      <c r="A68" s="19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8218</v>
      </c>
      <c r="G68" s="19" t="s">
        <v>8223</v>
      </c>
      <c r="H68" s="19" t="s">
        <v>8245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s="4">
        <f t="shared" si="8"/>
        <v>2016</v>
      </c>
      <c r="N68" t="b">
        <v>0</v>
      </c>
      <c r="O68">
        <v>26</v>
      </c>
      <c r="P68" t="b">
        <v>1</v>
      </c>
      <c r="Q68" t="s">
        <v>8264</v>
      </c>
      <c r="R68" s="23">
        <f t="shared" si="9"/>
        <v>1.1859999999999999</v>
      </c>
      <c r="S68" s="7">
        <f t="shared" si="10"/>
        <v>91.23</v>
      </c>
      <c r="T68" t="s">
        <v>8307</v>
      </c>
      <c r="U68" t="s">
        <v>8309</v>
      </c>
      <c r="V68" s="14">
        <f t="shared" si="11"/>
        <v>30</v>
      </c>
    </row>
    <row r="69" spans="1:22" ht="43.2" x14ac:dyDescent="0.3">
      <c r="A69" s="1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8218</v>
      </c>
      <c r="G69" s="19" t="s">
        <v>8223</v>
      </c>
      <c r="H69" s="19" t="s">
        <v>8245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s="4">
        <f t="shared" si="8"/>
        <v>2012</v>
      </c>
      <c r="N69" t="b">
        <v>0</v>
      </c>
      <c r="O69">
        <v>20</v>
      </c>
      <c r="P69" t="b">
        <v>1</v>
      </c>
      <c r="Q69" t="s">
        <v>8264</v>
      </c>
      <c r="R69" s="23">
        <f t="shared" si="9"/>
        <v>1.1625000000000001</v>
      </c>
      <c r="S69" s="7">
        <f t="shared" si="10"/>
        <v>116.25</v>
      </c>
      <c r="T69" t="s">
        <v>8307</v>
      </c>
      <c r="U69" t="s">
        <v>8309</v>
      </c>
      <c r="V69" s="14">
        <f t="shared" si="11"/>
        <v>30</v>
      </c>
    </row>
    <row r="70" spans="1:22" ht="57.6" x14ac:dyDescent="0.3">
      <c r="A70" s="19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8218</v>
      </c>
      <c r="G70" s="19" t="s">
        <v>8224</v>
      </c>
      <c r="H70" s="19" t="s">
        <v>8246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s="4">
        <f t="shared" si="8"/>
        <v>2014</v>
      </c>
      <c r="N70" t="b">
        <v>0</v>
      </c>
      <c r="O70">
        <v>36</v>
      </c>
      <c r="P70" t="b">
        <v>1</v>
      </c>
      <c r="Q70" t="s">
        <v>8264</v>
      </c>
      <c r="R70" s="23">
        <f t="shared" si="9"/>
        <v>1.2716666666666667</v>
      </c>
      <c r="S70" s="7">
        <f t="shared" si="10"/>
        <v>21.19</v>
      </c>
      <c r="T70" t="s">
        <v>8307</v>
      </c>
      <c r="U70" t="s">
        <v>8309</v>
      </c>
      <c r="V70" s="14">
        <f t="shared" si="11"/>
        <v>30</v>
      </c>
    </row>
    <row r="71" spans="1:22" ht="43.2" x14ac:dyDescent="0.3">
      <c r="A71" s="19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8218</v>
      </c>
      <c r="G71" s="19" t="s">
        <v>8223</v>
      </c>
      <c r="H71" s="19" t="s">
        <v>8245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s="4">
        <f t="shared" si="8"/>
        <v>2011</v>
      </c>
      <c r="N71" t="b">
        <v>0</v>
      </c>
      <c r="O71">
        <v>178</v>
      </c>
      <c r="P71" t="b">
        <v>1</v>
      </c>
      <c r="Q71" t="s">
        <v>8264</v>
      </c>
      <c r="R71" s="23">
        <f t="shared" si="9"/>
        <v>1.109423</v>
      </c>
      <c r="S71" s="7">
        <f t="shared" si="10"/>
        <v>62.33</v>
      </c>
      <c r="T71" t="s">
        <v>8307</v>
      </c>
      <c r="U71" t="s">
        <v>8309</v>
      </c>
      <c r="V71" s="14">
        <f t="shared" si="11"/>
        <v>32.103182870370802</v>
      </c>
    </row>
    <row r="72" spans="1:22" ht="43.2" x14ac:dyDescent="0.3">
      <c r="A72" s="19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8218</v>
      </c>
      <c r="G72" s="19" t="s">
        <v>8223</v>
      </c>
      <c r="H72" s="19" t="s">
        <v>8245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s="4">
        <f t="shared" si="8"/>
        <v>2011</v>
      </c>
      <c r="N72" t="b">
        <v>0</v>
      </c>
      <c r="O72">
        <v>17</v>
      </c>
      <c r="P72" t="b">
        <v>1</v>
      </c>
      <c r="Q72" t="s">
        <v>8264</v>
      </c>
      <c r="R72" s="23">
        <f t="shared" si="9"/>
        <v>1.272</v>
      </c>
      <c r="S72" s="7">
        <f t="shared" si="10"/>
        <v>37.409999999999997</v>
      </c>
      <c r="T72" t="s">
        <v>8307</v>
      </c>
      <c r="U72" t="s">
        <v>8309</v>
      </c>
      <c r="V72" s="14">
        <f t="shared" si="11"/>
        <v>60</v>
      </c>
    </row>
    <row r="73" spans="1:22" ht="43.2" x14ac:dyDescent="0.3">
      <c r="A73" s="19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8218</v>
      </c>
      <c r="G73" s="19" t="s">
        <v>8223</v>
      </c>
      <c r="H73" s="19" t="s">
        <v>8245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s="4">
        <f t="shared" si="8"/>
        <v>2012</v>
      </c>
      <c r="N73" t="b">
        <v>0</v>
      </c>
      <c r="O73">
        <v>32</v>
      </c>
      <c r="P73" t="b">
        <v>1</v>
      </c>
      <c r="Q73" t="s">
        <v>8264</v>
      </c>
      <c r="R73" s="23">
        <f t="shared" si="9"/>
        <v>1.2394444444444443</v>
      </c>
      <c r="S73" s="7">
        <f t="shared" si="10"/>
        <v>69.72</v>
      </c>
      <c r="T73" t="s">
        <v>8307</v>
      </c>
      <c r="U73" t="s">
        <v>8309</v>
      </c>
      <c r="V73" s="14">
        <f t="shared" si="11"/>
        <v>60</v>
      </c>
    </row>
    <row r="74" spans="1:22" ht="43.2" x14ac:dyDescent="0.3">
      <c r="A74" s="19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8218</v>
      </c>
      <c r="G74" s="19" t="s">
        <v>8223</v>
      </c>
      <c r="H74" s="19" t="s">
        <v>8245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41208.010196759264</v>
      </c>
      <c r="M74" s="4">
        <f t="shared" si="8"/>
        <v>2012</v>
      </c>
      <c r="N74" t="b">
        <v>0</v>
      </c>
      <c r="O74">
        <v>41</v>
      </c>
      <c r="P74" t="b">
        <v>1</v>
      </c>
      <c r="Q74" t="s">
        <v>8264</v>
      </c>
      <c r="R74" s="23">
        <f t="shared" si="9"/>
        <v>1.084090909090909</v>
      </c>
      <c r="S74" s="7">
        <f t="shared" si="10"/>
        <v>58.17</v>
      </c>
      <c r="T74" t="s">
        <v>8307</v>
      </c>
      <c r="U74" t="s">
        <v>8309</v>
      </c>
      <c r="V74" s="14">
        <f t="shared" si="11"/>
        <v>19.989803240736364</v>
      </c>
    </row>
    <row r="75" spans="1:22" ht="43.2" x14ac:dyDescent="0.3">
      <c r="A75" s="19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8218</v>
      </c>
      <c r="G75" s="19" t="s">
        <v>8223</v>
      </c>
      <c r="H75" s="19" t="s">
        <v>8245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s="4">
        <f t="shared" si="8"/>
        <v>2011</v>
      </c>
      <c r="N75" t="b">
        <v>0</v>
      </c>
      <c r="O75">
        <v>18</v>
      </c>
      <c r="P75" t="b">
        <v>1</v>
      </c>
      <c r="Q75" t="s">
        <v>8264</v>
      </c>
      <c r="R75" s="23">
        <f t="shared" si="9"/>
        <v>1</v>
      </c>
      <c r="S75" s="7">
        <f t="shared" si="10"/>
        <v>50</v>
      </c>
      <c r="T75" t="s">
        <v>8307</v>
      </c>
      <c r="U75" t="s">
        <v>8309</v>
      </c>
      <c r="V75" s="14">
        <f t="shared" si="11"/>
        <v>78.409212962964375</v>
      </c>
    </row>
    <row r="76" spans="1:22" ht="43.2" x14ac:dyDescent="0.3">
      <c r="A76" s="19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8218</v>
      </c>
      <c r="G76" s="19" t="s">
        <v>8229</v>
      </c>
      <c r="H76" s="19" t="s">
        <v>8248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s="4">
        <f t="shared" si="8"/>
        <v>2015</v>
      </c>
      <c r="N76" t="b">
        <v>0</v>
      </c>
      <c r="O76">
        <v>29</v>
      </c>
      <c r="P76" t="b">
        <v>1</v>
      </c>
      <c r="Q76" t="s">
        <v>8264</v>
      </c>
      <c r="R76" s="23">
        <f t="shared" si="9"/>
        <v>1.1293199999999999</v>
      </c>
      <c r="S76" s="7">
        <f t="shared" si="10"/>
        <v>19.47</v>
      </c>
      <c r="T76" t="s">
        <v>8307</v>
      </c>
      <c r="U76" t="s">
        <v>8309</v>
      </c>
      <c r="V76" s="14">
        <f t="shared" si="11"/>
        <v>30</v>
      </c>
    </row>
    <row r="77" spans="1:22" ht="43.2" x14ac:dyDescent="0.3">
      <c r="A77" s="19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8218</v>
      </c>
      <c r="G77" s="19" t="s">
        <v>8223</v>
      </c>
      <c r="H77" s="19" t="s">
        <v>8245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s="4">
        <f t="shared" si="8"/>
        <v>2013</v>
      </c>
      <c r="N77" t="b">
        <v>0</v>
      </c>
      <c r="O77">
        <v>47</v>
      </c>
      <c r="P77" t="b">
        <v>1</v>
      </c>
      <c r="Q77" t="s">
        <v>8264</v>
      </c>
      <c r="R77" s="23">
        <f t="shared" si="9"/>
        <v>1.1542857142857144</v>
      </c>
      <c r="S77" s="7">
        <f t="shared" si="10"/>
        <v>85.96</v>
      </c>
      <c r="T77" t="s">
        <v>8307</v>
      </c>
      <c r="U77" t="s">
        <v>8309</v>
      </c>
      <c r="V77" s="14">
        <f t="shared" si="11"/>
        <v>30</v>
      </c>
    </row>
    <row r="78" spans="1:22" ht="43.2" x14ac:dyDescent="0.3">
      <c r="A78" s="19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8218</v>
      </c>
      <c r="G78" s="19" t="s">
        <v>8223</v>
      </c>
      <c r="H78" s="19" t="s">
        <v>8245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s="4">
        <f t="shared" si="8"/>
        <v>2011</v>
      </c>
      <c r="N78" t="b">
        <v>0</v>
      </c>
      <c r="O78">
        <v>15</v>
      </c>
      <c r="P78" t="b">
        <v>1</v>
      </c>
      <c r="Q78" t="s">
        <v>8264</v>
      </c>
      <c r="R78" s="23">
        <f t="shared" si="9"/>
        <v>1.5333333333333334</v>
      </c>
      <c r="S78" s="7">
        <f t="shared" si="10"/>
        <v>30.67</v>
      </c>
      <c r="T78" t="s">
        <v>8307</v>
      </c>
      <c r="U78" t="s">
        <v>8309</v>
      </c>
      <c r="V78" s="14">
        <f t="shared" si="11"/>
        <v>60.041666666664241</v>
      </c>
    </row>
    <row r="79" spans="1:22" ht="43.2" x14ac:dyDescent="0.3">
      <c r="A79" s="1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8218</v>
      </c>
      <c r="G79" s="19" t="s">
        <v>8223</v>
      </c>
      <c r="H79" s="19" t="s">
        <v>8245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40997.144872685181</v>
      </c>
      <c r="M79" s="4">
        <f t="shared" si="8"/>
        <v>2012</v>
      </c>
      <c r="N79" t="b">
        <v>0</v>
      </c>
      <c r="O79">
        <v>26</v>
      </c>
      <c r="P79" t="b">
        <v>1</v>
      </c>
      <c r="Q79" t="s">
        <v>8264</v>
      </c>
      <c r="R79" s="23">
        <f t="shared" si="9"/>
        <v>3.9249999999999998</v>
      </c>
      <c r="S79" s="7">
        <f t="shared" si="10"/>
        <v>60.38</v>
      </c>
      <c r="T79" t="s">
        <v>8307</v>
      </c>
      <c r="U79" t="s">
        <v>8309</v>
      </c>
      <c r="V79" s="14">
        <f t="shared" si="11"/>
        <v>52.979432870371966</v>
      </c>
    </row>
    <row r="80" spans="1:22" ht="86.4" x14ac:dyDescent="0.3">
      <c r="A80" s="19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8218</v>
      </c>
      <c r="G80" s="19" t="s">
        <v>8229</v>
      </c>
      <c r="H80" s="19" t="s">
        <v>8248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s="4">
        <f t="shared" si="8"/>
        <v>2016</v>
      </c>
      <c r="N80" t="b">
        <v>0</v>
      </c>
      <c r="O80">
        <v>35</v>
      </c>
      <c r="P80" t="b">
        <v>1</v>
      </c>
      <c r="Q80" t="s">
        <v>8264</v>
      </c>
      <c r="R80" s="23">
        <f t="shared" si="9"/>
        <v>27.02</v>
      </c>
      <c r="S80" s="7">
        <f t="shared" si="10"/>
        <v>38.6</v>
      </c>
      <c r="T80" t="s">
        <v>8307</v>
      </c>
      <c r="U80" t="s">
        <v>8309</v>
      </c>
      <c r="V80" s="14">
        <f t="shared" si="11"/>
        <v>10</v>
      </c>
    </row>
    <row r="81" spans="1:22" ht="43.2" x14ac:dyDescent="0.3">
      <c r="A81" s="19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8218</v>
      </c>
      <c r="G81" s="19" t="s">
        <v>8224</v>
      </c>
      <c r="H81" s="19" t="s">
        <v>8246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s="4">
        <f t="shared" si="8"/>
        <v>2014</v>
      </c>
      <c r="N81" t="b">
        <v>0</v>
      </c>
      <c r="O81">
        <v>41</v>
      </c>
      <c r="P81" t="b">
        <v>1</v>
      </c>
      <c r="Q81" t="s">
        <v>8264</v>
      </c>
      <c r="R81" s="23">
        <f t="shared" si="9"/>
        <v>1.27</v>
      </c>
      <c r="S81" s="7">
        <f t="shared" si="10"/>
        <v>40.270000000000003</v>
      </c>
      <c r="T81" t="s">
        <v>8307</v>
      </c>
      <c r="U81" t="s">
        <v>8309</v>
      </c>
      <c r="V81" s="14">
        <f t="shared" si="11"/>
        <v>30</v>
      </c>
    </row>
    <row r="82" spans="1:22" ht="43.2" x14ac:dyDescent="0.3">
      <c r="A82" s="19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8218</v>
      </c>
      <c r="G82" s="19" t="s">
        <v>8223</v>
      </c>
      <c r="H82" s="19" t="s">
        <v>8245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s="4">
        <f t="shared" si="8"/>
        <v>2013</v>
      </c>
      <c r="N82" t="b">
        <v>0</v>
      </c>
      <c r="O82">
        <v>47</v>
      </c>
      <c r="P82" t="b">
        <v>1</v>
      </c>
      <c r="Q82" t="s">
        <v>8264</v>
      </c>
      <c r="R82" s="23">
        <f t="shared" si="9"/>
        <v>1.0725</v>
      </c>
      <c r="S82" s="7">
        <f t="shared" si="10"/>
        <v>273.83</v>
      </c>
      <c r="T82" t="s">
        <v>8307</v>
      </c>
      <c r="U82" t="s">
        <v>8309</v>
      </c>
      <c r="V82" s="14">
        <f t="shared" si="11"/>
        <v>35</v>
      </c>
    </row>
    <row r="83" spans="1:22" ht="43.2" x14ac:dyDescent="0.3">
      <c r="A83" s="19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8218</v>
      </c>
      <c r="G83" s="19" t="s">
        <v>8223</v>
      </c>
      <c r="H83" s="19" t="s">
        <v>8245</v>
      </c>
      <c r="I83">
        <v>1342234920</v>
      </c>
      <c r="J83" s="10">
        <f t="shared" si="6"/>
        <v>41104.126388888893</v>
      </c>
      <c r="K83">
        <v>1341892127</v>
      </c>
      <c r="L83" s="10">
        <f t="shared" si="7"/>
        <v>41100.158877314811</v>
      </c>
      <c r="M83" s="4">
        <f t="shared" si="8"/>
        <v>2012</v>
      </c>
      <c r="N83" t="b">
        <v>0</v>
      </c>
      <c r="O83">
        <v>28</v>
      </c>
      <c r="P83" t="b">
        <v>1</v>
      </c>
      <c r="Q83" t="s">
        <v>8264</v>
      </c>
      <c r="R83" s="23">
        <f t="shared" si="9"/>
        <v>1.98</v>
      </c>
      <c r="S83" s="7">
        <f t="shared" si="10"/>
        <v>53.04</v>
      </c>
      <c r="T83" t="s">
        <v>8307</v>
      </c>
      <c r="U83" t="s">
        <v>8309</v>
      </c>
      <c r="V83" s="14">
        <f t="shared" si="11"/>
        <v>3.9675115740828915</v>
      </c>
    </row>
    <row r="84" spans="1:22" ht="43.2" x14ac:dyDescent="0.3">
      <c r="A84" s="19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8218</v>
      </c>
      <c r="G84" s="19" t="s">
        <v>8223</v>
      </c>
      <c r="H84" s="19" t="s">
        <v>8245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s="4">
        <f t="shared" si="8"/>
        <v>2011</v>
      </c>
      <c r="N84" t="b">
        <v>0</v>
      </c>
      <c r="O84">
        <v>100</v>
      </c>
      <c r="P84" t="b">
        <v>1</v>
      </c>
      <c r="Q84" t="s">
        <v>8264</v>
      </c>
      <c r="R84" s="23">
        <f t="shared" si="9"/>
        <v>1.0001249999999999</v>
      </c>
      <c r="S84" s="7">
        <f t="shared" si="10"/>
        <v>40.01</v>
      </c>
      <c r="T84" t="s">
        <v>8307</v>
      </c>
      <c r="U84" t="s">
        <v>8309</v>
      </c>
      <c r="V84" s="14">
        <f t="shared" si="11"/>
        <v>30</v>
      </c>
    </row>
    <row r="85" spans="1:22" ht="43.2" x14ac:dyDescent="0.3">
      <c r="A85" s="19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8218</v>
      </c>
      <c r="G85" s="19" t="s">
        <v>8224</v>
      </c>
      <c r="H85" s="19" t="s">
        <v>8246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s="4">
        <f t="shared" si="8"/>
        <v>2015</v>
      </c>
      <c r="N85" t="b">
        <v>0</v>
      </c>
      <c r="O85">
        <v>13</v>
      </c>
      <c r="P85" t="b">
        <v>1</v>
      </c>
      <c r="Q85" t="s">
        <v>8264</v>
      </c>
      <c r="R85" s="23">
        <f t="shared" si="9"/>
        <v>1.0249999999999999</v>
      </c>
      <c r="S85" s="7">
        <f t="shared" si="10"/>
        <v>15.77</v>
      </c>
      <c r="T85" t="s">
        <v>8307</v>
      </c>
      <c r="U85" t="s">
        <v>8309</v>
      </c>
      <c r="V85" s="14">
        <f t="shared" si="11"/>
        <v>14.863553240749752</v>
      </c>
    </row>
    <row r="86" spans="1:22" ht="43.2" x14ac:dyDescent="0.3">
      <c r="A86" s="19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8218</v>
      </c>
      <c r="G86" s="19" t="s">
        <v>8223</v>
      </c>
      <c r="H86" s="19" t="s">
        <v>8245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s="4">
        <f t="shared" si="8"/>
        <v>2011</v>
      </c>
      <c r="N86" t="b">
        <v>0</v>
      </c>
      <c r="O86">
        <v>7</v>
      </c>
      <c r="P86" t="b">
        <v>1</v>
      </c>
      <c r="Q86" t="s">
        <v>8264</v>
      </c>
      <c r="R86" s="23">
        <f t="shared" si="9"/>
        <v>1</v>
      </c>
      <c r="S86" s="7">
        <f t="shared" si="10"/>
        <v>71.430000000000007</v>
      </c>
      <c r="T86" t="s">
        <v>8307</v>
      </c>
      <c r="U86" t="s">
        <v>8309</v>
      </c>
      <c r="V86" s="14">
        <f t="shared" si="11"/>
        <v>30</v>
      </c>
    </row>
    <row r="87" spans="1:22" ht="43.2" x14ac:dyDescent="0.3">
      <c r="A87" s="19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8218</v>
      </c>
      <c r="G87" s="19" t="s">
        <v>8223</v>
      </c>
      <c r="H87" s="19" t="s">
        <v>8245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s="4">
        <f t="shared" si="8"/>
        <v>2011</v>
      </c>
      <c r="N87" t="b">
        <v>0</v>
      </c>
      <c r="O87">
        <v>21</v>
      </c>
      <c r="P87" t="b">
        <v>1</v>
      </c>
      <c r="Q87" t="s">
        <v>8264</v>
      </c>
      <c r="R87" s="23">
        <f t="shared" si="9"/>
        <v>1.2549999999999999</v>
      </c>
      <c r="S87" s="7">
        <f t="shared" si="10"/>
        <v>71.709999999999994</v>
      </c>
      <c r="T87" t="s">
        <v>8307</v>
      </c>
      <c r="U87" t="s">
        <v>8309</v>
      </c>
      <c r="V87" s="14">
        <f t="shared" si="11"/>
        <v>30</v>
      </c>
    </row>
    <row r="88" spans="1:22" ht="57.6" x14ac:dyDescent="0.3">
      <c r="A88" s="19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8218</v>
      </c>
      <c r="G88" s="19" t="s">
        <v>8229</v>
      </c>
      <c r="H88" s="19" t="s">
        <v>8248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s="4">
        <f t="shared" si="8"/>
        <v>2015</v>
      </c>
      <c r="N88" t="b">
        <v>0</v>
      </c>
      <c r="O88">
        <v>17</v>
      </c>
      <c r="P88" t="b">
        <v>1</v>
      </c>
      <c r="Q88" t="s">
        <v>8264</v>
      </c>
      <c r="R88" s="23">
        <f t="shared" si="9"/>
        <v>1.0646666666666667</v>
      </c>
      <c r="S88" s="7">
        <f t="shared" si="10"/>
        <v>375.76</v>
      </c>
      <c r="T88" t="s">
        <v>8307</v>
      </c>
      <c r="U88" t="s">
        <v>8309</v>
      </c>
      <c r="V88" s="14">
        <f t="shared" si="11"/>
        <v>74.041666666656965</v>
      </c>
    </row>
    <row r="89" spans="1:22" ht="43.2" x14ac:dyDescent="0.3">
      <c r="A89" s="1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8218</v>
      </c>
      <c r="G89" s="19" t="s">
        <v>8223</v>
      </c>
      <c r="H89" s="19" t="s">
        <v>8245</v>
      </c>
      <c r="I89">
        <v>1275529260</v>
      </c>
      <c r="J89" s="10">
        <f t="shared" si="6"/>
        <v>40332.070138888885</v>
      </c>
      <c r="K89">
        <v>1274705803</v>
      </c>
      <c r="L89" s="10">
        <f t="shared" si="7"/>
        <v>40322.539386574077</v>
      </c>
      <c r="M89" s="4">
        <f t="shared" si="8"/>
        <v>2010</v>
      </c>
      <c r="N89" t="b">
        <v>0</v>
      </c>
      <c r="O89">
        <v>25</v>
      </c>
      <c r="P89" t="b">
        <v>1</v>
      </c>
      <c r="Q89" t="s">
        <v>8264</v>
      </c>
      <c r="R89" s="23">
        <f t="shared" si="9"/>
        <v>1.046</v>
      </c>
      <c r="S89" s="7">
        <f t="shared" si="10"/>
        <v>104.6</v>
      </c>
      <c r="T89" t="s">
        <v>8307</v>
      </c>
      <c r="U89" t="s">
        <v>8309</v>
      </c>
      <c r="V89" s="14">
        <f t="shared" si="11"/>
        <v>9.5307523148076143</v>
      </c>
    </row>
    <row r="90" spans="1:22" ht="43.2" x14ac:dyDescent="0.3">
      <c r="A90" s="19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8218</v>
      </c>
      <c r="G90" s="19" t="s">
        <v>8223</v>
      </c>
      <c r="H90" s="19" t="s">
        <v>8245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s="4">
        <f t="shared" si="8"/>
        <v>2014</v>
      </c>
      <c r="N90" t="b">
        <v>0</v>
      </c>
      <c r="O90">
        <v>60</v>
      </c>
      <c r="P90" t="b">
        <v>1</v>
      </c>
      <c r="Q90" t="s">
        <v>8264</v>
      </c>
      <c r="R90" s="23">
        <f t="shared" si="9"/>
        <v>1.0285714285714285</v>
      </c>
      <c r="S90" s="7">
        <f t="shared" si="10"/>
        <v>60</v>
      </c>
      <c r="T90" t="s">
        <v>8307</v>
      </c>
      <c r="U90" t="s">
        <v>8309</v>
      </c>
      <c r="V90" s="14">
        <f t="shared" si="11"/>
        <v>26</v>
      </c>
    </row>
    <row r="91" spans="1:22" ht="43.2" x14ac:dyDescent="0.3">
      <c r="A91" s="19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8218</v>
      </c>
      <c r="G91" s="19" t="s">
        <v>8223</v>
      </c>
      <c r="H91" s="19" t="s">
        <v>8245</v>
      </c>
      <c r="I91">
        <v>1370196192</v>
      </c>
      <c r="J91" s="10">
        <f t="shared" si="6"/>
        <v>41427.752222222218</v>
      </c>
      <c r="K91">
        <v>1368036192</v>
      </c>
      <c r="L91" s="10">
        <f t="shared" si="7"/>
        <v>41402.752222222218</v>
      </c>
      <c r="M91" s="4">
        <f t="shared" si="8"/>
        <v>2013</v>
      </c>
      <c r="N91" t="b">
        <v>0</v>
      </c>
      <c r="O91">
        <v>56</v>
      </c>
      <c r="P91" t="b">
        <v>1</v>
      </c>
      <c r="Q91" t="s">
        <v>8264</v>
      </c>
      <c r="R91" s="23">
        <f t="shared" si="9"/>
        <v>1.1506666666666667</v>
      </c>
      <c r="S91" s="7">
        <f t="shared" si="10"/>
        <v>123.29</v>
      </c>
      <c r="T91" t="s">
        <v>8307</v>
      </c>
      <c r="U91" t="s">
        <v>8309</v>
      </c>
      <c r="V91" s="14">
        <f t="shared" si="11"/>
        <v>25</v>
      </c>
    </row>
    <row r="92" spans="1:22" ht="28.8" x14ac:dyDescent="0.3">
      <c r="A92" s="19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8218</v>
      </c>
      <c r="G92" s="19" t="s">
        <v>8223</v>
      </c>
      <c r="H92" s="19" t="s">
        <v>8245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s="4">
        <f t="shared" si="8"/>
        <v>2011</v>
      </c>
      <c r="N92" t="b">
        <v>0</v>
      </c>
      <c r="O92">
        <v>16</v>
      </c>
      <c r="P92" t="b">
        <v>1</v>
      </c>
      <c r="Q92" t="s">
        <v>8264</v>
      </c>
      <c r="R92" s="23">
        <f t="shared" si="9"/>
        <v>1.004</v>
      </c>
      <c r="S92" s="7">
        <f t="shared" si="10"/>
        <v>31.38</v>
      </c>
      <c r="T92" t="s">
        <v>8307</v>
      </c>
      <c r="U92" t="s">
        <v>8309</v>
      </c>
      <c r="V92" s="14">
        <f t="shared" si="11"/>
        <v>30</v>
      </c>
    </row>
    <row r="93" spans="1:22" ht="43.2" x14ac:dyDescent="0.3">
      <c r="A93" s="19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8218</v>
      </c>
      <c r="G93" s="19" t="s">
        <v>8223</v>
      </c>
      <c r="H93" s="19" t="s">
        <v>8245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s="4">
        <f t="shared" si="8"/>
        <v>2011</v>
      </c>
      <c r="N93" t="b">
        <v>0</v>
      </c>
      <c r="O93">
        <v>46</v>
      </c>
      <c r="P93" t="b">
        <v>1</v>
      </c>
      <c r="Q93" t="s">
        <v>8264</v>
      </c>
      <c r="R93" s="23">
        <f t="shared" si="9"/>
        <v>1.2</v>
      </c>
      <c r="S93" s="7">
        <f t="shared" si="10"/>
        <v>78.260000000000005</v>
      </c>
      <c r="T93" t="s">
        <v>8307</v>
      </c>
      <c r="U93" t="s">
        <v>8309</v>
      </c>
      <c r="V93" s="14">
        <f t="shared" si="11"/>
        <v>61</v>
      </c>
    </row>
    <row r="94" spans="1:22" ht="43.2" x14ac:dyDescent="0.3">
      <c r="A94" s="19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8218</v>
      </c>
      <c r="G94" s="19" t="s">
        <v>8228</v>
      </c>
      <c r="H94" s="19" t="s">
        <v>8250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s="4">
        <f t="shared" si="8"/>
        <v>2016</v>
      </c>
      <c r="N94" t="b">
        <v>0</v>
      </c>
      <c r="O94">
        <v>43</v>
      </c>
      <c r="P94" t="b">
        <v>1</v>
      </c>
      <c r="Q94" t="s">
        <v>8264</v>
      </c>
      <c r="R94" s="23">
        <f t="shared" si="9"/>
        <v>1.052</v>
      </c>
      <c r="S94" s="7">
        <f t="shared" si="10"/>
        <v>122.33</v>
      </c>
      <c r="T94" t="s">
        <v>8307</v>
      </c>
      <c r="U94" t="s">
        <v>8309</v>
      </c>
      <c r="V94" s="14">
        <f t="shared" si="11"/>
        <v>46.134456018509809</v>
      </c>
    </row>
    <row r="95" spans="1:22" ht="57.6" x14ac:dyDescent="0.3">
      <c r="A95" s="19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8218</v>
      </c>
      <c r="G95" s="19" t="s">
        <v>8223</v>
      </c>
      <c r="H95" s="19" t="s">
        <v>8245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s="4">
        <f t="shared" si="8"/>
        <v>2012</v>
      </c>
      <c r="N95" t="b">
        <v>0</v>
      </c>
      <c r="O95">
        <v>15</v>
      </c>
      <c r="P95" t="b">
        <v>1</v>
      </c>
      <c r="Q95" t="s">
        <v>8264</v>
      </c>
      <c r="R95" s="23">
        <f t="shared" si="9"/>
        <v>1.1060000000000001</v>
      </c>
      <c r="S95" s="7">
        <f t="shared" si="10"/>
        <v>73.73</v>
      </c>
      <c r="T95" t="s">
        <v>8307</v>
      </c>
      <c r="U95" t="s">
        <v>8309</v>
      </c>
      <c r="V95" s="14">
        <f t="shared" si="11"/>
        <v>28.01693287037051</v>
      </c>
    </row>
    <row r="96" spans="1:22" ht="43.2" x14ac:dyDescent="0.3">
      <c r="A96" s="19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8218</v>
      </c>
      <c r="G96" s="19" t="s">
        <v>8224</v>
      </c>
      <c r="H96" s="19" t="s">
        <v>8246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s="4">
        <f t="shared" si="8"/>
        <v>2014</v>
      </c>
      <c r="N96" t="b">
        <v>0</v>
      </c>
      <c r="O96">
        <v>12</v>
      </c>
      <c r="P96" t="b">
        <v>1</v>
      </c>
      <c r="Q96" t="s">
        <v>8264</v>
      </c>
      <c r="R96" s="23">
        <f t="shared" si="9"/>
        <v>1.04</v>
      </c>
      <c r="S96" s="7">
        <f t="shared" si="10"/>
        <v>21.67</v>
      </c>
      <c r="T96" t="s">
        <v>8307</v>
      </c>
      <c r="U96" t="s">
        <v>8309</v>
      </c>
      <c r="V96" s="14">
        <f t="shared" si="11"/>
        <v>20</v>
      </c>
    </row>
    <row r="97" spans="1:22" ht="43.2" x14ac:dyDescent="0.3">
      <c r="A97" s="19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8218</v>
      </c>
      <c r="G97" s="19" t="s">
        <v>8223</v>
      </c>
      <c r="H97" s="19" t="s">
        <v>8245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s="4">
        <f t="shared" si="8"/>
        <v>2012</v>
      </c>
      <c r="N97" t="b">
        <v>0</v>
      </c>
      <c r="O97">
        <v>21</v>
      </c>
      <c r="P97" t="b">
        <v>1</v>
      </c>
      <c r="Q97" t="s">
        <v>8264</v>
      </c>
      <c r="R97" s="23">
        <f t="shared" si="9"/>
        <v>1.3142857142857143</v>
      </c>
      <c r="S97" s="7">
        <f t="shared" si="10"/>
        <v>21.9</v>
      </c>
      <c r="T97" t="s">
        <v>8307</v>
      </c>
      <c r="U97" t="s">
        <v>8309</v>
      </c>
      <c r="V97" s="14">
        <f t="shared" si="11"/>
        <v>30</v>
      </c>
    </row>
    <row r="98" spans="1:22" ht="57.6" x14ac:dyDescent="0.3">
      <c r="A98" s="19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8218</v>
      </c>
      <c r="G98" s="19" t="s">
        <v>8223</v>
      </c>
      <c r="H98" s="19" t="s">
        <v>8245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s="4">
        <f t="shared" si="8"/>
        <v>2010</v>
      </c>
      <c r="N98" t="b">
        <v>0</v>
      </c>
      <c r="O98">
        <v>34</v>
      </c>
      <c r="P98" t="b">
        <v>1</v>
      </c>
      <c r="Q98" t="s">
        <v>8264</v>
      </c>
      <c r="R98" s="23">
        <f t="shared" si="9"/>
        <v>1.1466666666666667</v>
      </c>
      <c r="S98" s="7">
        <f t="shared" si="10"/>
        <v>50.59</v>
      </c>
      <c r="T98" t="s">
        <v>8307</v>
      </c>
      <c r="U98" t="s">
        <v>8309</v>
      </c>
      <c r="V98" s="14">
        <f t="shared" si="11"/>
        <v>66.462488425924676</v>
      </c>
    </row>
    <row r="99" spans="1:22" ht="43.2" x14ac:dyDescent="0.3">
      <c r="A99" s="1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8218</v>
      </c>
      <c r="G99" s="19" t="s">
        <v>8223</v>
      </c>
      <c r="H99" s="19" t="s">
        <v>8245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s="4">
        <f t="shared" si="8"/>
        <v>2011</v>
      </c>
      <c r="N99" t="b">
        <v>0</v>
      </c>
      <c r="O99">
        <v>8</v>
      </c>
      <c r="P99" t="b">
        <v>1</v>
      </c>
      <c r="Q99" t="s">
        <v>8264</v>
      </c>
      <c r="R99" s="23">
        <f t="shared" si="9"/>
        <v>1.0625</v>
      </c>
      <c r="S99" s="7">
        <f t="shared" si="10"/>
        <v>53.13</v>
      </c>
      <c r="T99" t="s">
        <v>8307</v>
      </c>
      <c r="U99" t="s">
        <v>8309</v>
      </c>
      <c r="V99" s="14">
        <f t="shared" si="11"/>
        <v>30</v>
      </c>
    </row>
    <row r="100" spans="1:22" ht="43.2" x14ac:dyDescent="0.3">
      <c r="A100" s="19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8218</v>
      </c>
      <c r="G100" s="19" t="s">
        <v>8223</v>
      </c>
      <c r="H100" s="19" t="s">
        <v>8245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41214.794837962967</v>
      </c>
      <c r="M100" s="4">
        <f t="shared" si="8"/>
        <v>2012</v>
      </c>
      <c r="N100" t="b">
        <v>0</v>
      </c>
      <c r="O100">
        <v>60</v>
      </c>
      <c r="P100" t="b">
        <v>1</v>
      </c>
      <c r="Q100" t="s">
        <v>8264</v>
      </c>
      <c r="R100" s="23">
        <f t="shared" si="9"/>
        <v>1.0625</v>
      </c>
      <c r="S100" s="7">
        <f t="shared" si="10"/>
        <v>56.67</v>
      </c>
      <c r="T100" t="s">
        <v>8307</v>
      </c>
      <c r="U100" t="s">
        <v>8309</v>
      </c>
      <c r="V100" s="14">
        <f t="shared" si="11"/>
        <v>36.184328703697247</v>
      </c>
    </row>
    <row r="101" spans="1:22" ht="28.8" x14ac:dyDescent="0.3">
      <c r="A101" s="19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8218</v>
      </c>
      <c r="G101" s="19" t="s">
        <v>8223</v>
      </c>
      <c r="H101" s="19" t="s">
        <v>8245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s="4">
        <f t="shared" si="8"/>
        <v>2013</v>
      </c>
      <c r="N101" t="b">
        <v>0</v>
      </c>
      <c r="O101">
        <v>39</v>
      </c>
      <c r="P101" t="b">
        <v>1</v>
      </c>
      <c r="Q101" t="s">
        <v>8264</v>
      </c>
      <c r="R101" s="23">
        <f t="shared" si="9"/>
        <v>1.0601933333333333</v>
      </c>
      <c r="S101" s="7">
        <f t="shared" si="10"/>
        <v>40.78</v>
      </c>
      <c r="T101" t="s">
        <v>8307</v>
      </c>
      <c r="U101" t="s">
        <v>8309</v>
      </c>
      <c r="V101" s="14">
        <f t="shared" si="11"/>
        <v>30</v>
      </c>
    </row>
    <row r="102" spans="1:22" ht="43.2" x14ac:dyDescent="0.3">
      <c r="A102" s="19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8218</v>
      </c>
      <c r="G102" s="19" t="s">
        <v>8223</v>
      </c>
      <c r="H102" s="19" t="s">
        <v>8245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s="4">
        <f t="shared" si="8"/>
        <v>2012</v>
      </c>
      <c r="N102" t="b">
        <v>0</v>
      </c>
      <c r="O102">
        <v>26</v>
      </c>
      <c r="P102" t="b">
        <v>1</v>
      </c>
      <c r="Q102" t="s">
        <v>8264</v>
      </c>
      <c r="R102" s="23">
        <f t="shared" si="9"/>
        <v>1</v>
      </c>
      <c r="S102" s="7">
        <f t="shared" si="10"/>
        <v>192.31</v>
      </c>
      <c r="T102" t="s">
        <v>8307</v>
      </c>
      <c r="U102" t="s">
        <v>8309</v>
      </c>
      <c r="V102" s="14">
        <f t="shared" si="11"/>
        <v>20.041666666664241</v>
      </c>
    </row>
    <row r="103" spans="1:22" ht="43.2" x14ac:dyDescent="0.3">
      <c r="A103" s="19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8218</v>
      </c>
      <c r="G103" s="19" t="s">
        <v>8223</v>
      </c>
      <c r="H103" s="19" t="s">
        <v>8245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s="4">
        <f t="shared" si="8"/>
        <v>2012</v>
      </c>
      <c r="N103" t="b">
        <v>0</v>
      </c>
      <c r="O103">
        <v>35</v>
      </c>
      <c r="P103" t="b">
        <v>1</v>
      </c>
      <c r="Q103" t="s">
        <v>8264</v>
      </c>
      <c r="R103" s="23">
        <f t="shared" si="9"/>
        <v>1</v>
      </c>
      <c r="S103" s="7">
        <f t="shared" si="10"/>
        <v>100</v>
      </c>
      <c r="T103" t="s">
        <v>8307</v>
      </c>
      <c r="U103" t="s">
        <v>8309</v>
      </c>
      <c r="V103" s="14">
        <f t="shared" si="11"/>
        <v>24</v>
      </c>
    </row>
    <row r="104" spans="1:22" ht="43.2" x14ac:dyDescent="0.3">
      <c r="A104" s="19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8218</v>
      </c>
      <c r="G104" s="19" t="s">
        <v>8223</v>
      </c>
      <c r="H104" s="19" t="s">
        <v>8245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s="4">
        <f t="shared" si="8"/>
        <v>2010</v>
      </c>
      <c r="N104" t="b">
        <v>0</v>
      </c>
      <c r="O104">
        <v>65</v>
      </c>
      <c r="P104" t="b">
        <v>1</v>
      </c>
      <c r="Q104" t="s">
        <v>8264</v>
      </c>
      <c r="R104" s="23">
        <f t="shared" si="9"/>
        <v>1.2775000000000001</v>
      </c>
      <c r="S104" s="7">
        <f t="shared" si="10"/>
        <v>117.92</v>
      </c>
      <c r="T104" t="s">
        <v>8307</v>
      </c>
      <c r="U104" t="s">
        <v>8309</v>
      </c>
      <c r="V104" s="14">
        <f t="shared" si="11"/>
        <v>30</v>
      </c>
    </row>
    <row r="105" spans="1:22" ht="43.2" x14ac:dyDescent="0.3">
      <c r="A105" s="19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8218</v>
      </c>
      <c r="G105" s="19" t="s">
        <v>8224</v>
      </c>
      <c r="H105" s="19" t="s">
        <v>8246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s="4">
        <f t="shared" si="8"/>
        <v>2014</v>
      </c>
      <c r="N105" t="b">
        <v>0</v>
      </c>
      <c r="O105">
        <v>49</v>
      </c>
      <c r="P105" t="b">
        <v>1</v>
      </c>
      <c r="Q105" t="s">
        <v>8264</v>
      </c>
      <c r="R105" s="23">
        <f t="shared" si="9"/>
        <v>1.0515384615384615</v>
      </c>
      <c r="S105" s="7">
        <f t="shared" si="10"/>
        <v>27.9</v>
      </c>
      <c r="T105" t="s">
        <v>8307</v>
      </c>
      <c r="U105" t="s">
        <v>8309</v>
      </c>
      <c r="V105" s="14">
        <f t="shared" si="11"/>
        <v>23</v>
      </c>
    </row>
    <row r="106" spans="1:22" ht="28.8" x14ac:dyDescent="0.3">
      <c r="A106" s="19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8218</v>
      </c>
      <c r="G106" s="19" t="s">
        <v>8223</v>
      </c>
      <c r="H106" s="19" t="s">
        <v>8245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s="4">
        <f t="shared" si="8"/>
        <v>2011</v>
      </c>
      <c r="N106" t="b">
        <v>0</v>
      </c>
      <c r="O106">
        <v>10</v>
      </c>
      <c r="P106" t="b">
        <v>1</v>
      </c>
      <c r="Q106" t="s">
        <v>8264</v>
      </c>
      <c r="R106" s="23">
        <f t="shared" si="9"/>
        <v>1.2</v>
      </c>
      <c r="S106" s="7">
        <f t="shared" si="10"/>
        <v>60</v>
      </c>
      <c r="T106" t="s">
        <v>8307</v>
      </c>
      <c r="U106" t="s">
        <v>8309</v>
      </c>
      <c r="V106" s="14">
        <f t="shared" si="11"/>
        <v>23.34645833333343</v>
      </c>
    </row>
    <row r="107" spans="1:22" ht="43.2" x14ac:dyDescent="0.3">
      <c r="A107" s="19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8218</v>
      </c>
      <c r="G107" s="19" t="s">
        <v>8223</v>
      </c>
      <c r="H107" s="19" t="s">
        <v>8245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s="4">
        <f t="shared" si="8"/>
        <v>2016</v>
      </c>
      <c r="N107" t="b">
        <v>0</v>
      </c>
      <c r="O107">
        <v>60</v>
      </c>
      <c r="P107" t="b">
        <v>1</v>
      </c>
      <c r="Q107" t="s">
        <v>8264</v>
      </c>
      <c r="R107" s="23">
        <f t="shared" si="9"/>
        <v>1.074090909090909</v>
      </c>
      <c r="S107" s="7">
        <f t="shared" si="10"/>
        <v>39.380000000000003</v>
      </c>
      <c r="T107" t="s">
        <v>8307</v>
      </c>
      <c r="U107" t="s">
        <v>8309</v>
      </c>
      <c r="V107" s="14">
        <f t="shared" si="11"/>
        <v>18.275231481486117</v>
      </c>
    </row>
    <row r="108" spans="1:22" x14ac:dyDescent="0.3">
      <c r="A108" s="19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8218</v>
      </c>
      <c r="G108" s="19" t="s">
        <v>8223</v>
      </c>
      <c r="H108" s="19" t="s">
        <v>8245</v>
      </c>
      <c r="I108">
        <v>1333391901</v>
      </c>
      <c r="J108" s="10">
        <f t="shared" si="6"/>
        <v>41001.776631944442</v>
      </c>
      <c r="K108">
        <v>1332182301</v>
      </c>
      <c r="L108" s="10">
        <f t="shared" si="7"/>
        <v>40987.776631944442</v>
      </c>
      <c r="M108" s="4">
        <f t="shared" si="8"/>
        <v>2012</v>
      </c>
      <c r="N108" t="b">
        <v>0</v>
      </c>
      <c r="O108">
        <v>27</v>
      </c>
      <c r="P108" t="b">
        <v>1</v>
      </c>
      <c r="Q108" t="s">
        <v>8264</v>
      </c>
      <c r="R108" s="23">
        <f t="shared" si="9"/>
        <v>1.0049999999999999</v>
      </c>
      <c r="S108" s="7">
        <f t="shared" si="10"/>
        <v>186.11</v>
      </c>
      <c r="T108" t="s">
        <v>8307</v>
      </c>
      <c r="U108" t="s">
        <v>8309</v>
      </c>
      <c r="V108" s="14">
        <f t="shared" si="11"/>
        <v>14</v>
      </c>
    </row>
    <row r="109" spans="1:22" ht="43.2" x14ac:dyDescent="0.3">
      <c r="A109" s="1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8218</v>
      </c>
      <c r="G109" s="19" t="s">
        <v>8223</v>
      </c>
      <c r="H109" s="19" t="s">
        <v>8245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s="4">
        <f t="shared" si="8"/>
        <v>2011</v>
      </c>
      <c r="N109" t="b">
        <v>0</v>
      </c>
      <c r="O109">
        <v>69</v>
      </c>
      <c r="P109" t="b">
        <v>1</v>
      </c>
      <c r="Q109" t="s">
        <v>8264</v>
      </c>
      <c r="R109" s="23">
        <f t="shared" si="9"/>
        <v>1.0246666666666666</v>
      </c>
      <c r="S109" s="7">
        <f t="shared" si="10"/>
        <v>111.38</v>
      </c>
      <c r="T109" t="s">
        <v>8307</v>
      </c>
      <c r="U109" t="s">
        <v>8309</v>
      </c>
      <c r="V109" s="14">
        <f t="shared" si="11"/>
        <v>22</v>
      </c>
    </row>
    <row r="110" spans="1:22" ht="43.2" x14ac:dyDescent="0.3">
      <c r="A110" s="19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8218</v>
      </c>
      <c r="G110" s="19" t="s">
        <v>8223</v>
      </c>
      <c r="H110" s="19" t="s">
        <v>8245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s="4">
        <f t="shared" si="8"/>
        <v>2013</v>
      </c>
      <c r="N110" t="b">
        <v>0</v>
      </c>
      <c r="O110">
        <v>47</v>
      </c>
      <c r="P110" t="b">
        <v>1</v>
      </c>
      <c r="Q110" t="s">
        <v>8264</v>
      </c>
      <c r="R110" s="23">
        <f t="shared" si="9"/>
        <v>2.4666666666666668</v>
      </c>
      <c r="S110" s="7">
        <f t="shared" si="10"/>
        <v>78.72</v>
      </c>
      <c r="T110" t="s">
        <v>8307</v>
      </c>
      <c r="U110" t="s">
        <v>8309</v>
      </c>
      <c r="V110" s="14">
        <f t="shared" si="11"/>
        <v>60</v>
      </c>
    </row>
    <row r="111" spans="1:22" ht="43.2" x14ac:dyDescent="0.3">
      <c r="A111" s="19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8218</v>
      </c>
      <c r="G111" s="19" t="s">
        <v>8223</v>
      </c>
      <c r="H111" s="19" t="s">
        <v>8245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s="4">
        <f t="shared" si="8"/>
        <v>2011</v>
      </c>
      <c r="N111" t="b">
        <v>0</v>
      </c>
      <c r="O111">
        <v>47</v>
      </c>
      <c r="P111" t="b">
        <v>1</v>
      </c>
      <c r="Q111" t="s">
        <v>8264</v>
      </c>
      <c r="R111" s="23">
        <f t="shared" si="9"/>
        <v>2.1949999999999998</v>
      </c>
      <c r="S111" s="7">
        <f t="shared" si="10"/>
        <v>46.7</v>
      </c>
      <c r="T111" t="s">
        <v>8307</v>
      </c>
      <c r="U111" t="s">
        <v>8309</v>
      </c>
      <c r="V111" s="14">
        <f t="shared" si="11"/>
        <v>30</v>
      </c>
    </row>
    <row r="112" spans="1:22" ht="43.2" x14ac:dyDescent="0.3">
      <c r="A112" s="19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8218</v>
      </c>
      <c r="G112" s="19" t="s">
        <v>8223</v>
      </c>
      <c r="H112" s="19" t="s">
        <v>8245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s="4">
        <f t="shared" si="8"/>
        <v>2013</v>
      </c>
      <c r="N112" t="b">
        <v>0</v>
      </c>
      <c r="O112">
        <v>26</v>
      </c>
      <c r="P112" t="b">
        <v>1</v>
      </c>
      <c r="Q112" t="s">
        <v>8264</v>
      </c>
      <c r="R112" s="23">
        <f t="shared" si="9"/>
        <v>1.3076923076923077</v>
      </c>
      <c r="S112" s="7">
        <f t="shared" si="10"/>
        <v>65.38</v>
      </c>
      <c r="T112" t="s">
        <v>8307</v>
      </c>
      <c r="U112" t="s">
        <v>8309</v>
      </c>
      <c r="V112" s="14">
        <f t="shared" si="11"/>
        <v>34.299618055549217</v>
      </c>
    </row>
    <row r="113" spans="1:22" ht="43.2" x14ac:dyDescent="0.3">
      <c r="A113" s="19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8218</v>
      </c>
      <c r="G113" s="19" t="s">
        <v>8225</v>
      </c>
      <c r="H113" s="19" t="s">
        <v>8247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s="4">
        <f t="shared" si="8"/>
        <v>2015</v>
      </c>
      <c r="N113" t="b">
        <v>0</v>
      </c>
      <c r="O113">
        <v>53</v>
      </c>
      <c r="P113" t="b">
        <v>1</v>
      </c>
      <c r="Q113" t="s">
        <v>8264</v>
      </c>
      <c r="R113" s="23">
        <f t="shared" si="9"/>
        <v>1.5457142857142858</v>
      </c>
      <c r="S113" s="7">
        <f t="shared" si="10"/>
        <v>102.08</v>
      </c>
      <c r="T113" t="s">
        <v>8307</v>
      </c>
      <c r="U113" t="s">
        <v>8309</v>
      </c>
      <c r="V113" s="14">
        <f t="shared" si="11"/>
        <v>30</v>
      </c>
    </row>
    <row r="114" spans="1:22" ht="43.2" x14ac:dyDescent="0.3">
      <c r="A114" s="19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8218</v>
      </c>
      <c r="G114" s="19" t="s">
        <v>8223</v>
      </c>
      <c r="H114" s="19" t="s">
        <v>8245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41718.043032407411</v>
      </c>
      <c r="M114" s="4">
        <f t="shared" si="8"/>
        <v>2014</v>
      </c>
      <c r="N114" t="b">
        <v>0</v>
      </c>
      <c r="O114">
        <v>81</v>
      </c>
      <c r="P114" t="b">
        <v>1</v>
      </c>
      <c r="Q114" t="s">
        <v>8264</v>
      </c>
      <c r="R114" s="23">
        <f t="shared" si="9"/>
        <v>1.04</v>
      </c>
      <c r="S114" s="7">
        <f t="shared" si="10"/>
        <v>64.2</v>
      </c>
      <c r="T114" t="s">
        <v>8307</v>
      </c>
      <c r="U114" t="s">
        <v>8309</v>
      </c>
      <c r="V114" s="14">
        <f t="shared" si="11"/>
        <v>24.040300925924385</v>
      </c>
    </row>
    <row r="115" spans="1:22" ht="28.8" x14ac:dyDescent="0.3">
      <c r="A115" s="19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8218</v>
      </c>
      <c r="G115" s="19" t="s">
        <v>8223</v>
      </c>
      <c r="H115" s="19" t="s">
        <v>8245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s="4">
        <f t="shared" si="8"/>
        <v>2011</v>
      </c>
      <c r="N115" t="b">
        <v>0</v>
      </c>
      <c r="O115">
        <v>78</v>
      </c>
      <c r="P115" t="b">
        <v>1</v>
      </c>
      <c r="Q115" t="s">
        <v>8264</v>
      </c>
      <c r="R115" s="23">
        <f t="shared" si="9"/>
        <v>1.41</v>
      </c>
      <c r="S115" s="7">
        <f t="shared" si="10"/>
        <v>90.38</v>
      </c>
      <c r="T115" t="s">
        <v>8307</v>
      </c>
      <c r="U115" t="s">
        <v>8309</v>
      </c>
      <c r="V115" s="14">
        <f t="shared" si="11"/>
        <v>7.8665740740761976</v>
      </c>
    </row>
    <row r="116" spans="1:22" ht="43.2" x14ac:dyDescent="0.3">
      <c r="A116" s="19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8218</v>
      </c>
      <c r="G116" s="19" t="s">
        <v>8223</v>
      </c>
      <c r="H116" s="19" t="s">
        <v>8245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s="4">
        <f t="shared" si="8"/>
        <v>2011</v>
      </c>
      <c r="N116" t="b">
        <v>0</v>
      </c>
      <c r="O116">
        <v>35</v>
      </c>
      <c r="P116" t="b">
        <v>1</v>
      </c>
      <c r="Q116" t="s">
        <v>8264</v>
      </c>
      <c r="R116" s="23">
        <f t="shared" si="9"/>
        <v>1.0333333333333334</v>
      </c>
      <c r="S116" s="7">
        <f t="shared" si="10"/>
        <v>88.57</v>
      </c>
      <c r="T116" t="s">
        <v>8307</v>
      </c>
      <c r="U116" t="s">
        <v>8309</v>
      </c>
      <c r="V116" s="14">
        <f t="shared" si="11"/>
        <v>60</v>
      </c>
    </row>
    <row r="117" spans="1:22" x14ac:dyDescent="0.3">
      <c r="A117" s="19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8218</v>
      </c>
      <c r="G117" s="19" t="s">
        <v>8223</v>
      </c>
      <c r="H117" s="19" t="s">
        <v>8245</v>
      </c>
      <c r="I117">
        <v>1328377444</v>
      </c>
      <c r="J117" s="10">
        <f t="shared" si="6"/>
        <v>40943.738935185189</v>
      </c>
      <c r="K117">
        <v>1326217444</v>
      </c>
      <c r="L117" s="10">
        <f t="shared" si="7"/>
        <v>40918.738935185189</v>
      </c>
      <c r="M117" s="4">
        <f t="shared" si="8"/>
        <v>2012</v>
      </c>
      <c r="N117" t="b">
        <v>0</v>
      </c>
      <c r="O117">
        <v>22</v>
      </c>
      <c r="P117" t="b">
        <v>1</v>
      </c>
      <c r="Q117" t="s">
        <v>8264</v>
      </c>
      <c r="R117" s="23">
        <f t="shared" si="9"/>
        <v>1.4044444444444444</v>
      </c>
      <c r="S117" s="7">
        <f t="shared" si="10"/>
        <v>28.73</v>
      </c>
      <c r="T117" t="s">
        <v>8307</v>
      </c>
      <c r="U117" t="s">
        <v>8309</v>
      </c>
      <c r="V117" s="14">
        <f t="shared" si="11"/>
        <v>25</v>
      </c>
    </row>
    <row r="118" spans="1:22" ht="43.2" x14ac:dyDescent="0.3">
      <c r="A118" s="19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8218</v>
      </c>
      <c r="G118" s="19" t="s">
        <v>8223</v>
      </c>
      <c r="H118" s="19" t="s">
        <v>8245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s="4">
        <f t="shared" si="8"/>
        <v>2011</v>
      </c>
      <c r="N118" t="b">
        <v>0</v>
      </c>
      <c r="O118">
        <v>57</v>
      </c>
      <c r="P118" t="b">
        <v>1</v>
      </c>
      <c r="Q118" t="s">
        <v>8264</v>
      </c>
      <c r="R118" s="23">
        <f t="shared" si="9"/>
        <v>1.1365714285714286</v>
      </c>
      <c r="S118" s="7">
        <f t="shared" si="10"/>
        <v>69.790000000000006</v>
      </c>
      <c r="T118" t="s">
        <v>8307</v>
      </c>
      <c r="U118" t="s">
        <v>8309</v>
      </c>
      <c r="V118" s="14">
        <f t="shared" si="11"/>
        <v>45.958333333335759</v>
      </c>
    </row>
    <row r="119" spans="1:22" ht="57.6" x14ac:dyDescent="0.3">
      <c r="A119" s="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8218</v>
      </c>
      <c r="G119" s="19" t="s">
        <v>8223</v>
      </c>
      <c r="H119" s="19" t="s">
        <v>8245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s="4">
        <f t="shared" si="8"/>
        <v>2010</v>
      </c>
      <c r="N119" t="b">
        <v>0</v>
      </c>
      <c r="O119">
        <v>27</v>
      </c>
      <c r="P119" t="b">
        <v>1</v>
      </c>
      <c r="Q119" t="s">
        <v>8264</v>
      </c>
      <c r="R119" s="23">
        <f t="shared" si="9"/>
        <v>1.0049377777777779</v>
      </c>
      <c r="S119" s="7">
        <f t="shared" si="10"/>
        <v>167.49</v>
      </c>
      <c r="T119" t="s">
        <v>8307</v>
      </c>
      <c r="U119" t="s">
        <v>8309</v>
      </c>
      <c r="V119" s="14">
        <f t="shared" si="11"/>
        <v>89.956666666665114</v>
      </c>
    </row>
    <row r="120" spans="1:22" ht="28.8" x14ac:dyDescent="0.3">
      <c r="A120" s="19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8218</v>
      </c>
      <c r="G120" s="19" t="s">
        <v>8223</v>
      </c>
      <c r="H120" s="19" t="s">
        <v>8245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s="4">
        <f t="shared" si="8"/>
        <v>2011</v>
      </c>
      <c r="N120" t="b">
        <v>0</v>
      </c>
      <c r="O120">
        <v>39</v>
      </c>
      <c r="P120" t="b">
        <v>1</v>
      </c>
      <c r="Q120" t="s">
        <v>8264</v>
      </c>
      <c r="R120" s="23">
        <f t="shared" si="9"/>
        <v>1.1303159999999999</v>
      </c>
      <c r="S120" s="7">
        <f t="shared" si="10"/>
        <v>144.91</v>
      </c>
      <c r="T120" t="s">
        <v>8307</v>
      </c>
      <c r="U120" t="s">
        <v>8309</v>
      </c>
      <c r="V120" s="14">
        <f t="shared" si="11"/>
        <v>30</v>
      </c>
    </row>
    <row r="121" spans="1:22" ht="43.2" x14ac:dyDescent="0.3">
      <c r="A121" s="19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8218</v>
      </c>
      <c r="G121" s="19" t="s">
        <v>8223</v>
      </c>
      <c r="H121" s="19" t="s">
        <v>8245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s="4">
        <f t="shared" si="8"/>
        <v>2011</v>
      </c>
      <c r="N121" t="b">
        <v>0</v>
      </c>
      <c r="O121">
        <v>37</v>
      </c>
      <c r="P121" t="b">
        <v>1</v>
      </c>
      <c r="Q121" t="s">
        <v>8264</v>
      </c>
      <c r="R121" s="23">
        <f t="shared" si="9"/>
        <v>1.0455692307692308</v>
      </c>
      <c r="S121" s="7">
        <f t="shared" si="10"/>
        <v>91.84</v>
      </c>
      <c r="T121" t="s">
        <v>8307</v>
      </c>
      <c r="U121" t="s">
        <v>8309</v>
      </c>
      <c r="V121" s="14">
        <f t="shared" si="11"/>
        <v>29.889050925929041</v>
      </c>
    </row>
    <row r="122" spans="1:22" ht="57.6" x14ac:dyDescent="0.3">
      <c r="A122" s="19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8219</v>
      </c>
      <c r="G122" s="19" t="s">
        <v>8230</v>
      </c>
      <c r="H122" s="19" t="s">
        <v>8251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s="4">
        <f t="shared" si="8"/>
        <v>2016</v>
      </c>
      <c r="N122" t="b">
        <v>0</v>
      </c>
      <c r="O122">
        <v>1</v>
      </c>
      <c r="P122" t="b">
        <v>0</v>
      </c>
      <c r="Q122" t="s">
        <v>8265</v>
      </c>
      <c r="R122" s="23">
        <f t="shared" si="9"/>
        <v>1.4285714285714287E-4</v>
      </c>
      <c r="S122" s="7">
        <f t="shared" si="10"/>
        <v>10</v>
      </c>
      <c r="T122" t="s">
        <v>8307</v>
      </c>
      <c r="U122" t="s">
        <v>8310</v>
      </c>
      <c r="V122" s="14">
        <f t="shared" si="11"/>
        <v>30</v>
      </c>
    </row>
    <row r="123" spans="1:22" ht="57.6" x14ac:dyDescent="0.3">
      <c r="A123" s="19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8219</v>
      </c>
      <c r="G123" s="19" t="s">
        <v>8223</v>
      </c>
      <c r="H123" s="19" t="s">
        <v>8245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s="4">
        <f t="shared" si="8"/>
        <v>2015</v>
      </c>
      <c r="N123" t="b">
        <v>0</v>
      </c>
      <c r="O123">
        <v>1</v>
      </c>
      <c r="P123" t="b">
        <v>0</v>
      </c>
      <c r="Q123" t="s">
        <v>8265</v>
      </c>
      <c r="R123" s="23">
        <f t="shared" si="9"/>
        <v>3.3333333333333332E-4</v>
      </c>
      <c r="S123" s="7">
        <f t="shared" si="10"/>
        <v>1</v>
      </c>
      <c r="T123" t="s">
        <v>8307</v>
      </c>
      <c r="U123" t="s">
        <v>8310</v>
      </c>
      <c r="V123" s="14">
        <f t="shared" si="11"/>
        <v>15.722800925927004</v>
      </c>
    </row>
    <row r="124" spans="1:22" ht="28.8" x14ac:dyDescent="0.3">
      <c r="A124" s="19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8219</v>
      </c>
      <c r="G124" s="19" t="s">
        <v>8223</v>
      </c>
      <c r="H124" s="19" t="s">
        <v>8245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s="4">
        <f t="shared" si="8"/>
        <v>2016</v>
      </c>
      <c r="N124" t="b">
        <v>0</v>
      </c>
      <c r="O124">
        <v>0</v>
      </c>
      <c r="P124" t="b">
        <v>0</v>
      </c>
      <c r="Q124" t="s">
        <v>8265</v>
      </c>
      <c r="R124" s="23">
        <f t="shared" si="9"/>
        <v>0</v>
      </c>
      <c r="S124" s="7">
        <f t="shared" si="10"/>
        <v>0</v>
      </c>
      <c r="T124" t="s">
        <v>8307</v>
      </c>
      <c r="U124" t="s">
        <v>8310</v>
      </c>
      <c r="V124" s="14">
        <f t="shared" si="11"/>
        <v>60</v>
      </c>
    </row>
    <row r="125" spans="1:22" ht="43.2" x14ac:dyDescent="0.3">
      <c r="A125" s="19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8219</v>
      </c>
      <c r="G125" s="19" t="s">
        <v>8223</v>
      </c>
      <c r="H125" s="19" t="s">
        <v>8245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s="4">
        <f t="shared" si="8"/>
        <v>2014</v>
      </c>
      <c r="N125" t="b">
        <v>0</v>
      </c>
      <c r="O125">
        <v>6</v>
      </c>
      <c r="P125" t="b">
        <v>0</v>
      </c>
      <c r="Q125" t="s">
        <v>8265</v>
      </c>
      <c r="R125" s="23">
        <f t="shared" si="9"/>
        <v>2.7454545454545453E-3</v>
      </c>
      <c r="S125" s="7">
        <f t="shared" si="10"/>
        <v>25.17</v>
      </c>
      <c r="T125" t="s">
        <v>8307</v>
      </c>
      <c r="U125" t="s">
        <v>8310</v>
      </c>
      <c r="V125" s="14">
        <f t="shared" si="11"/>
        <v>36.134675925924967</v>
      </c>
    </row>
    <row r="126" spans="1:22" ht="43.2" x14ac:dyDescent="0.3">
      <c r="A126" s="19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8219</v>
      </c>
      <c r="G126" s="19" t="s">
        <v>8223</v>
      </c>
      <c r="H126" s="19" t="s">
        <v>8245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s="4">
        <f t="shared" si="8"/>
        <v>2015</v>
      </c>
      <c r="N126" t="b">
        <v>0</v>
      </c>
      <c r="O126">
        <v>0</v>
      </c>
      <c r="P126" t="b">
        <v>0</v>
      </c>
      <c r="Q126" t="s">
        <v>8265</v>
      </c>
      <c r="R126" s="23">
        <f t="shared" si="9"/>
        <v>0</v>
      </c>
      <c r="S126" s="7">
        <f t="shared" si="10"/>
        <v>0</v>
      </c>
      <c r="T126" t="s">
        <v>8307</v>
      </c>
      <c r="U126" t="s">
        <v>8310</v>
      </c>
      <c r="V126" s="14">
        <f t="shared" si="11"/>
        <v>25</v>
      </c>
    </row>
    <row r="127" spans="1:22" ht="43.2" x14ac:dyDescent="0.3">
      <c r="A127" s="19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8219</v>
      </c>
      <c r="G127" s="19" t="s">
        <v>8228</v>
      </c>
      <c r="H127" s="19" t="s">
        <v>8250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s="4">
        <f t="shared" si="8"/>
        <v>2016</v>
      </c>
      <c r="N127" t="b">
        <v>0</v>
      </c>
      <c r="O127">
        <v>6</v>
      </c>
      <c r="P127" t="b">
        <v>0</v>
      </c>
      <c r="Q127" t="s">
        <v>8265</v>
      </c>
      <c r="R127" s="23">
        <f t="shared" si="9"/>
        <v>0.14000000000000001</v>
      </c>
      <c r="S127" s="7">
        <f t="shared" si="10"/>
        <v>11.67</v>
      </c>
      <c r="T127" t="s">
        <v>8307</v>
      </c>
      <c r="U127" t="s">
        <v>8310</v>
      </c>
      <c r="V127" s="14">
        <f t="shared" si="11"/>
        <v>60</v>
      </c>
    </row>
    <row r="128" spans="1:22" ht="43.2" x14ac:dyDescent="0.3">
      <c r="A128" s="19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8219</v>
      </c>
      <c r="G128" s="19" t="s">
        <v>8223</v>
      </c>
      <c r="H128" s="19" t="s">
        <v>8245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s="4">
        <f t="shared" si="8"/>
        <v>2015</v>
      </c>
      <c r="N128" t="b">
        <v>0</v>
      </c>
      <c r="O128">
        <v>13</v>
      </c>
      <c r="P128" t="b">
        <v>0</v>
      </c>
      <c r="Q128" t="s">
        <v>8265</v>
      </c>
      <c r="R128" s="23">
        <f t="shared" si="9"/>
        <v>5.5480000000000002E-2</v>
      </c>
      <c r="S128" s="7">
        <f t="shared" si="10"/>
        <v>106.69</v>
      </c>
      <c r="T128" t="s">
        <v>8307</v>
      </c>
      <c r="U128" t="s">
        <v>8310</v>
      </c>
      <c r="V128" s="14">
        <f t="shared" si="11"/>
        <v>30.493784722217242</v>
      </c>
    </row>
    <row r="129" spans="1:22" ht="43.2" x14ac:dyDescent="0.3">
      <c r="A129" s="1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8219</v>
      </c>
      <c r="G129" s="19" t="s">
        <v>8223</v>
      </c>
      <c r="H129" s="19" t="s">
        <v>8245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s="4">
        <f t="shared" si="8"/>
        <v>2015</v>
      </c>
      <c r="N129" t="b">
        <v>0</v>
      </c>
      <c r="O129">
        <v>4</v>
      </c>
      <c r="P129" t="b">
        <v>0</v>
      </c>
      <c r="Q129" t="s">
        <v>8265</v>
      </c>
      <c r="R129" s="23">
        <f t="shared" si="9"/>
        <v>2.375E-2</v>
      </c>
      <c r="S129" s="7">
        <f t="shared" si="10"/>
        <v>47.5</v>
      </c>
      <c r="T129" t="s">
        <v>8307</v>
      </c>
      <c r="U129" t="s">
        <v>8310</v>
      </c>
      <c r="V129" s="14">
        <f t="shared" si="11"/>
        <v>29.958333333335759</v>
      </c>
    </row>
    <row r="130" spans="1:22" ht="28.8" x14ac:dyDescent="0.3">
      <c r="A130" s="19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8219</v>
      </c>
      <c r="G130" s="19" t="s">
        <v>8223</v>
      </c>
      <c r="H130" s="19" t="s">
        <v>8245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s="4">
        <f t="shared" si="8"/>
        <v>2016</v>
      </c>
      <c r="N130" t="b">
        <v>0</v>
      </c>
      <c r="O130">
        <v>6</v>
      </c>
      <c r="P130" t="b">
        <v>0</v>
      </c>
      <c r="Q130" t="s">
        <v>8265</v>
      </c>
      <c r="R130" s="23">
        <f t="shared" si="9"/>
        <v>1.8669999999999999E-2</v>
      </c>
      <c r="S130" s="7">
        <f t="shared" si="10"/>
        <v>311.17</v>
      </c>
      <c r="T130" t="s">
        <v>8307</v>
      </c>
      <c r="U130" t="s">
        <v>8310</v>
      </c>
      <c r="V130" s="14">
        <f t="shared" si="11"/>
        <v>35</v>
      </c>
    </row>
    <row r="131" spans="1:22" ht="57.6" x14ac:dyDescent="0.3">
      <c r="A131" s="19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8219</v>
      </c>
      <c r="G131" s="19" t="s">
        <v>8223</v>
      </c>
      <c r="H131" s="19" t="s">
        <v>8245</v>
      </c>
      <c r="I131">
        <v>1414708183</v>
      </c>
      <c r="J131" s="10">
        <f t="shared" ref="J131:J194" si="12">(I131/86400)+DATE(1970,1,1)</f>
        <v>41942.937303240738</v>
      </c>
      <c r="K131">
        <v>1409524183</v>
      </c>
      <c r="L131" s="10">
        <f t="shared" ref="L131:L194" si="13">(K131/86400)+DATE(1970,1,1)</f>
        <v>41882.937303240738</v>
      </c>
      <c r="M131" s="4">
        <f t="shared" ref="M131:M194" si="14">YEAR(L131)</f>
        <v>2014</v>
      </c>
      <c r="N131" t="b">
        <v>0</v>
      </c>
      <c r="O131">
        <v>0</v>
      </c>
      <c r="P131" t="b">
        <v>0</v>
      </c>
      <c r="Q131" t="s">
        <v>8265</v>
      </c>
      <c r="R131" s="23">
        <f t="shared" ref="R131:R194" si="15">(E131/D131)</f>
        <v>0</v>
      </c>
      <c r="S131" s="7">
        <f t="shared" ref="S131:S194" si="16">IFERROR(ROUND(E131/O131,2),0)</f>
        <v>0</v>
      </c>
      <c r="T131" t="s">
        <v>8307</v>
      </c>
      <c r="U131" t="s">
        <v>8310</v>
      </c>
      <c r="V131" s="14">
        <f t="shared" ref="V131:V194" si="17">J131-L131</f>
        <v>60</v>
      </c>
    </row>
    <row r="132" spans="1:22" ht="43.2" x14ac:dyDescent="0.3">
      <c r="A132" s="19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8219</v>
      </c>
      <c r="G132" s="19" t="s">
        <v>8224</v>
      </c>
      <c r="H132" s="19" t="s">
        <v>8246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41778.91541666667</v>
      </c>
      <c r="M132" s="4">
        <f t="shared" si="14"/>
        <v>2014</v>
      </c>
      <c r="N132" t="b">
        <v>0</v>
      </c>
      <c r="O132">
        <v>0</v>
      </c>
      <c r="P132" t="b">
        <v>0</v>
      </c>
      <c r="Q132" t="s">
        <v>8265</v>
      </c>
      <c r="R132" s="23">
        <f t="shared" si="15"/>
        <v>0</v>
      </c>
      <c r="S132" s="7">
        <f t="shared" si="16"/>
        <v>0</v>
      </c>
      <c r="T132" t="s">
        <v>8307</v>
      </c>
      <c r="U132" t="s">
        <v>8310</v>
      </c>
      <c r="V132" s="14">
        <f t="shared" si="17"/>
        <v>27.929027777776355</v>
      </c>
    </row>
    <row r="133" spans="1:22" x14ac:dyDescent="0.3">
      <c r="A133" s="19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8219</v>
      </c>
      <c r="G133" s="19" t="s">
        <v>8223</v>
      </c>
      <c r="H133" s="19" t="s">
        <v>8245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s="4">
        <f t="shared" si="14"/>
        <v>2016</v>
      </c>
      <c r="N133" t="b">
        <v>0</v>
      </c>
      <c r="O133">
        <v>0</v>
      </c>
      <c r="P133" t="b">
        <v>0</v>
      </c>
      <c r="Q133" t="s">
        <v>8265</v>
      </c>
      <c r="R133" s="23">
        <f t="shared" si="15"/>
        <v>0</v>
      </c>
      <c r="S133" s="7">
        <f t="shared" si="16"/>
        <v>0</v>
      </c>
      <c r="T133" t="s">
        <v>8307</v>
      </c>
      <c r="U133" t="s">
        <v>8310</v>
      </c>
      <c r="V133" s="14">
        <f t="shared" si="17"/>
        <v>15.162488425921765</v>
      </c>
    </row>
    <row r="134" spans="1:22" ht="43.2" x14ac:dyDescent="0.3">
      <c r="A134" s="19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8219</v>
      </c>
      <c r="G134" s="19" t="s">
        <v>8223</v>
      </c>
      <c r="H134" s="19" t="s">
        <v>8245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s="4">
        <f t="shared" si="14"/>
        <v>2014</v>
      </c>
      <c r="N134" t="b">
        <v>0</v>
      </c>
      <c r="O134">
        <v>81</v>
      </c>
      <c r="P134" t="b">
        <v>0</v>
      </c>
      <c r="Q134" t="s">
        <v>8265</v>
      </c>
      <c r="R134" s="23">
        <f t="shared" si="15"/>
        <v>9.5687499999999995E-2</v>
      </c>
      <c r="S134" s="7">
        <f t="shared" si="16"/>
        <v>94.51</v>
      </c>
      <c r="T134" t="s">
        <v>8307</v>
      </c>
      <c r="U134" t="s">
        <v>8310</v>
      </c>
      <c r="V134" s="14">
        <f t="shared" si="17"/>
        <v>45.041666666671517</v>
      </c>
    </row>
    <row r="135" spans="1:22" ht="28.8" x14ac:dyDescent="0.3">
      <c r="A135" s="19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8219</v>
      </c>
      <c r="G135" s="19" t="s">
        <v>8223</v>
      </c>
      <c r="H135" s="19" t="s">
        <v>8245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s="4">
        <f t="shared" si="14"/>
        <v>2016</v>
      </c>
      <c r="N135" t="b">
        <v>0</v>
      </c>
      <c r="O135">
        <v>0</v>
      </c>
      <c r="P135" t="b">
        <v>0</v>
      </c>
      <c r="Q135" t="s">
        <v>8265</v>
      </c>
      <c r="R135" s="23">
        <f t="shared" si="15"/>
        <v>0</v>
      </c>
      <c r="S135" s="7">
        <f t="shared" si="16"/>
        <v>0</v>
      </c>
      <c r="T135" t="s">
        <v>8307</v>
      </c>
      <c r="U135" t="s">
        <v>8310</v>
      </c>
      <c r="V135" s="14">
        <f t="shared" si="17"/>
        <v>29.922175925930787</v>
      </c>
    </row>
    <row r="136" spans="1:22" ht="28.8" x14ac:dyDescent="0.3">
      <c r="A136" s="19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8219</v>
      </c>
      <c r="G136" s="19" t="s">
        <v>8223</v>
      </c>
      <c r="H136" s="19" t="s">
        <v>8245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s="4">
        <f t="shared" si="14"/>
        <v>2015</v>
      </c>
      <c r="N136" t="b">
        <v>0</v>
      </c>
      <c r="O136">
        <v>0</v>
      </c>
      <c r="P136" t="b">
        <v>0</v>
      </c>
      <c r="Q136" t="s">
        <v>8265</v>
      </c>
      <c r="R136" s="23">
        <f t="shared" si="15"/>
        <v>0</v>
      </c>
      <c r="S136" s="7">
        <f t="shared" si="16"/>
        <v>0</v>
      </c>
      <c r="T136" t="s">
        <v>8307</v>
      </c>
      <c r="U136" t="s">
        <v>8310</v>
      </c>
      <c r="V136" s="14">
        <f t="shared" si="17"/>
        <v>29.798402777771116</v>
      </c>
    </row>
    <row r="137" spans="1:22" ht="43.2" x14ac:dyDescent="0.3">
      <c r="A137" s="19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8219</v>
      </c>
      <c r="G137" s="19" t="s">
        <v>8223</v>
      </c>
      <c r="H137" s="19" t="s">
        <v>8245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s="4">
        <f t="shared" si="14"/>
        <v>2014</v>
      </c>
      <c r="N137" t="b">
        <v>0</v>
      </c>
      <c r="O137">
        <v>5</v>
      </c>
      <c r="P137" t="b">
        <v>0</v>
      </c>
      <c r="Q137" t="s">
        <v>8265</v>
      </c>
      <c r="R137" s="23">
        <f t="shared" si="15"/>
        <v>0.13433333333333333</v>
      </c>
      <c r="S137" s="7">
        <f t="shared" si="16"/>
        <v>80.599999999999994</v>
      </c>
      <c r="T137" t="s">
        <v>8307</v>
      </c>
      <c r="U137" t="s">
        <v>8310</v>
      </c>
      <c r="V137" s="14">
        <f t="shared" si="17"/>
        <v>33.409756944442051</v>
      </c>
    </row>
    <row r="138" spans="1:22" ht="57.6" x14ac:dyDescent="0.3">
      <c r="A138" s="19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8219</v>
      </c>
      <c r="G138" s="19" t="s">
        <v>8223</v>
      </c>
      <c r="H138" s="19" t="s">
        <v>8245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s="4">
        <f t="shared" si="14"/>
        <v>2015</v>
      </c>
      <c r="N138" t="b">
        <v>0</v>
      </c>
      <c r="O138">
        <v>0</v>
      </c>
      <c r="P138" t="b">
        <v>0</v>
      </c>
      <c r="Q138" t="s">
        <v>8265</v>
      </c>
      <c r="R138" s="23">
        <f t="shared" si="15"/>
        <v>0</v>
      </c>
      <c r="S138" s="7">
        <f t="shared" si="16"/>
        <v>0</v>
      </c>
      <c r="T138" t="s">
        <v>8307</v>
      </c>
      <c r="U138" t="s">
        <v>8310</v>
      </c>
      <c r="V138" s="14">
        <f t="shared" si="17"/>
        <v>44.017662037033006</v>
      </c>
    </row>
    <row r="139" spans="1:22" ht="43.2" x14ac:dyDescent="0.3">
      <c r="A139" s="1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8219</v>
      </c>
      <c r="G139" s="19" t="s">
        <v>8231</v>
      </c>
      <c r="H139" s="19" t="s">
        <v>8252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s="4">
        <f t="shared" si="14"/>
        <v>2015</v>
      </c>
      <c r="N139" t="b">
        <v>0</v>
      </c>
      <c r="O139">
        <v>0</v>
      </c>
      <c r="P139" t="b">
        <v>0</v>
      </c>
      <c r="Q139" t="s">
        <v>8265</v>
      </c>
      <c r="R139" s="23">
        <f t="shared" si="15"/>
        <v>0</v>
      </c>
      <c r="S139" s="7">
        <f t="shared" si="16"/>
        <v>0</v>
      </c>
      <c r="T139" t="s">
        <v>8307</v>
      </c>
      <c r="U139" t="s">
        <v>8310</v>
      </c>
      <c r="V139" s="14">
        <f t="shared" si="17"/>
        <v>50</v>
      </c>
    </row>
    <row r="140" spans="1:22" ht="43.2" x14ac:dyDescent="0.3">
      <c r="A140" s="19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8219</v>
      </c>
      <c r="G140" s="19" t="s">
        <v>8223</v>
      </c>
      <c r="H140" s="19" t="s">
        <v>8245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s="4">
        <f t="shared" si="14"/>
        <v>2015</v>
      </c>
      <c r="N140" t="b">
        <v>0</v>
      </c>
      <c r="O140">
        <v>58</v>
      </c>
      <c r="P140" t="b">
        <v>0</v>
      </c>
      <c r="Q140" t="s">
        <v>8265</v>
      </c>
      <c r="R140" s="23">
        <f t="shared" si="15"/>
        <v>3.1413333333333335E-2</v>
      </c>
      <c r="S140" s="7">
        <f t="shared" si="16"/>
        <v>81.239999999999995</v>
      </c>
      <c r="T140" t="s">
        <v>8307</v>
      </c>
      <c r="U140" t="s">
        <v>8310</v>
      </c>
      <c r="V140" s="14">
        <f t="shared" si="17"/>
        <v>30.950219907412247</v>
      </c>
    </row>
    <row r="141" spans="1:22" ht="43.2" x14ac:dyDescent="0.3">
      <c r="A141" s="19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8219</v>
      </c>
      <c r="G141" s="19" t="s">
        <v>8223</v>
      </c>
      <c r="H141" s="19" t="s">
        <v>8245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s="4">
        <f t="shared" si="14"/>
        <v>2015</v>
      </c>
      <c r="N141" t="b">
        <v>0</v>
      </c>
      <c r="O141">
        <v>1</v>
      </c>
      <c r="P141" t="b">
        <v>0</v>
      </c>
      <c r="Q141" t="s">
        <v>8265</v>
      </c>
      <c r="R141" s="23">
        <f t="shared" si="15"/>
        <v>1</v>
      </c>
      <c r="S141" s="7">
        <f t="shared" si="16"/>
        <v>500</v>
      </c>
      <c r="T141" t="s">
        <v>8307</v>
      </c>
      <c r="U141" t="s">
        <v>8310</v>
      </c>
      <c r="V141" s="14">
        <f t="shared" si="17"/>
        <v>10</v>
      </c>
    </row>
    <row r="142" spans="1:22" ht="43.2" x14ac:dyDescent="0.3">
      <c r="A142" s="19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8219</v>
      </c>
      <c r="G142" s="19" t="s">
        <v>8223</v>
      </c>
      <c r="H142" s="19" t="s">
        <v>8245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s="4">
        <f t="shared" si="14"/>
        <v>2015</v>
      </c>
      <c r="N142" t="b">
        <v>0</v>
      </c>
      <c r="O142">
        <v>0</v>
      </c>
      <c r="P142" t="b">
        <v>0</v>
      </c>
      <c r="Q142" t="s">
        <v>8265</v>
      </c>
      <c r="R142" s="23">
        <f t="shared" si="15"/>
        <v>0</v>
      </c>
      <c r="S142" s="7">
        <f t="shared" si="16"/>
        <v>0</v>
      </c>
      <c r="T142" t="s">
        <v>8307</v>
      </c>
      <c r="U142" t="s">
        <v>8310</v>
      </c>
      <c r="V142" s="14">
        <f t="shared" si="17"/>
        <v>29.958333333328483</v>
      </c>
    </row>
    <row r="143" spans="1:22" ht="43.2" x14ac:dyDescent="0.3">
      <c r="A143" s="19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8219</v>
      </c>
      <c r="G143" s="19" t="s">
        <v>8223</v>
      </c>
      <c r="H143" s="19" t="s">
        <v>8245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s="4">
        <f t="shared" si="14"/>
        <v>2015</v>
      </c>
      <c r="N143" t="b">
        <v>0</v>
      </c>
      <c r="O143">
        <v>28</v>
      </c>
      <c r="P143" t="b">
        <v>0</v>
      </c>
      <c r="Q143" t="s">
        <v>8265</v>
      </c>
      <c r="R143" s="23">
        <f t="shared" si="15"/>
        <v>0.10775</v>
      </c>
      <c r="S143" s="7">
        <f t="shared" si="16"/>
        <v>46.18</v>
      </c>
      <c r="T143" t="s">
        <v>8307</v>
      </c>
      <c r="U143" t="s">
        <v>8310</v>
      </c>
      <c r="V143" s="14">
        <f t="shared" si="17"/>
        <v>45</v>
      </c>
    </row>
    <row r="144" spans="1:22" ht="43.2" x14ac:dyDescent="0.3">
      <c r="A144" s="19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8219</v>
      </c>
      <c r="G144" s="19" t="s">
        <v>8223</v>
      </c>
      <c r="H144" s="19" t="s">
        <v>8245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s="4">
        <f t="shared" si="14"/>
        <v>2014</v>
      </c>
      <c r="N144" t="b">
        <v>0</v>
      </c>
      <c r="O144">
        <v>1</v>
      </c>
      <c r="P144" t="b">
        <v>0</v>
      </c>
      <c r="Q144" t="s">
        <v>8265</v>
      </c>
      <c r="R144" s="23">
        <f t="shared" si="15"/>
        <v>3.3333333333333335E-3</v>
      </c>
      <c r="S144" s="7">
        <f t="shared" si="16"/>
        <v>10</v>
      </c>
      <c r="T144" t="s">
        <v>8307</v>
      </c>
      <c r="U144" t="s">
        <v>8310</v>
      </c>
      <c r="V144" s="14">
        <f t="shared" si="17"/>
        <v>21.041666666664241</v>
      </c>
    </row>
    <row r="145" spans="1:22" ht="43.2" x14ac:dyDescent="0.3">
      <c r="A145" s="19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8219</v>
      </c>
      <c r="G145" s="19" t="s">
        <v>8225</v>
      </c>
      <c r="H145" s="19" t="s">
        <v>8247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42559.064143518517</v>
      </c>
      <c r="M145" s="4">
        <f t="shared" si="14"/>
        <v>2016</v>
      </c>
      <c r="N145" t="b">
        <v>0</v>
      </c>
      <c r="O145">
        <v>0</v>
      </c>
      <c r="P145" t="b">
        <v>0</v>
      </c>
      <c r="Q145" t="s">
        <v>8265</v>
      </c>
      <c r="R145" s="23">
        <f t="shared" si="15"/>
        <v>0</v>
      </c>
      <c r="S145" s="7">
        <f t="shared" si="16"/>
        <v>0</v>
      </c>
      <c r="T145" t="s">
        <v>8307</v>
      </c>
      <c r="U145" t="s">
        <v>8310</v>
      </c>
      <c r="V145" s="14">
        <f t="shared" si="17"/>
        <v>57.182384259263927</v>
      </c>
    </row>
    <row r="146" spans="1:22" ht="43.2" x14ac:dyDescent="0.3">
      <c r="A146" s="19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8219</v>
      </c>
      <c r="G146" s="19" t="s">
        <v>8228</v>
      </c>
      <c r="H146" s="19" t="s">
        <v>8250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s="4">
        <f t="shared" si="14"/>
        <v>2015</v>
      </c>
      <c r="N146" t="b">
        <v>0</v>
      </c>
      <c r="O146">
        <v>37</v>
      </c>
      <c r="P146" t="b">
        <v>0</v>
      </c>
      <c r="Q146" t="s">
        <v>8265</v>
      </c>
      <c r="R146" s="23">
        <f t="shared" si="15"/>
        <v>0.27600000000000002</v>
      </c>
      <c r="S146" s="7">
        <f t="shared" si="16"/>
        <v>55.95</v>
      </c>
      <c r="T146" t="s">
        <v>8307</v>
      </c>
      <c r="U146" t="s">
        <v>8310</v>
      </c>
      <c r="V146" s="14">
        <f t="shared" si="17"/>
        <v>59.958333333328483</v>
      </c>
    </row>
    <row r="147" spans="1:22" ht="43.2" x14ac:dyDescent="0.3">
      <c r="A147" s="19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8219</v>
      </c>
      <c r="G147" s="19" t="s">
        <v>8223</v>
      </c>
      <c r="H147" s="19" t="s">
        <v>8245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s="4">
        <f t="shared" si="14"/>
        <v>2015</v>
      </c>
      <c r="N147" t="b">
        <v>0</v>
      </c>
      <c r="O147">
        <v>9</v>
      </c>
      <c r="P147" t="b">
        <v>0</v>
      </c>
      <c r="Q147" t="s">
        <v>8265</v>
      </c>
      <c r="R147" s="23">
        <f t="shared" si="15"/>
        <v>7.5111111111111115E-2</v>
      </c>
      <c r="S147" s="7">
        <f t="shared" si="16"/>
        <v>37.56</v>
      </c>
      <c r="T147" t="s">
        <v>8307</v>
      </c>
      <c r="U147" t="s">
        <v>8310</v>
      </c>
      <c r="V147" s="14">
        <f t="shared" si="17"/>
        <v>27</v>
      </c>
    </row>
    <row r="148" spans="1:22" ht="43.2" x14ac:dyDescent="0.3">
      <c r="A148" s="19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8219</v>
      </c>
      <c r="G148" s="19" t="s">
        <v>8223</v>
      </c>
      <c r="H148" s="19" t="s">
        <v>8245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s="4">
        <f t="shared" si="14"/>
        <v>2016</v>
      </c>
      <c r="N148" t="b">
        <v>0</v>
      </c>
      <c r="O148">
        <v>3</v>
      </c>
      <c r="P148" t="b">
        <v>0</v>
      </c>
      <c r="Q148" t="s">
        <v>8265</v>
      </c>
      <c r="R148" s="23">
        <f t="shared" si="15"/>
        <v>5.7499999999999999E-3</v>
      </c>
      <c r="S148" s="7">
        <f t="shared" si="16"/>
        <v>38.33</v>
      </c>
      <c r="T148" t="s">
        <v>8307</v>
      </c>
      <c r="U148" t="s">
        <v>8310</v>
      </c>
      <c r="V148" s="14">
        <f t="shared" si="17"/>
        <v>60</v>
      </c>
    </row>
    <row r="149" spans="1:22" ht="28.8" x14ac:dyDescent="0.3">
      <c r="A149" s="1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8219</v>
      </c>
      <c r="G149" s="19" t="s">
        <v>8224</v>
      </c>
      <c r="H149" s="19" t="s">
        <v>8246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s="4">
        <f t="shared" si="14"/>
        <v>2014</v>
      </c>
      <c r="N149" t="b">
        <v>0</v>
      </c>
      <c r="O149">
        <v>0</v>
      </c>
      <c r="P149" t="b">
        <v>0</v>
      </c>
      <c r="Q149" t="s">
        <v>8265</v>
      </c>
      <c r="R149" s="23">
        <f t="shared" si="15"/>
        <v>0</v>
      </c>
      <c r="S149" s="7">
        <f t="shared" si="16"/>
        <v>0</v>
      </c>
      <c r="T149" t="s">
        <v>8307</v>
      </c>
      <c r="U149" t="s">
        <v>8310</v>
      </c>
      <c r="V149" s="14">
        <f t="shared" si="17"/>
        <v>42.994675925918273</v>
      </c>
    </row>
    <row r="150" spans="1:22" ht="43.2" x14ac:dyDescent="0.3">
      <c r="A150" s="19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8219</v>
      </c>
      <c r="G150" s="19" t="s">
        <v>8223</v>
      </c>
      <c r="H150" s="19" t="s">
        <v>8245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s="4">
        <f t="shared" si="14"/>
        <v>2016</v>
      </c>
      <c r="N150" t="b">
        <v>0</v>
      </c>
      <c r="O150">
        <v>2</v>
      </c>
      <c r="P150" t="b">
        <v>0</v>
      </c>
      <c r="Q150" t="s">
        <v>8265</v>
      </c>
      <c r="R150" s="23">
        <f t="shared" si="15"/>
        <v>8.0000000000000004E-4</v>
      </c>
      <c r="S150" s="7">
        <f t="shared" si="16"/>
        <v>20</v>
      </c>
      <c r="T150" t="s">
        <v>8307</v>
      </c>
      <c r="U150" t="s">
        <v>8310</v>
      </c>
      <c r="V150" s="14">
        <f t="shared" si="17"/>
        <v>30</v>
      </c>
    </row>
    <row r="151" spans="1:22" ht="43.2" x14ac:dyDescent="0.3">
      <c r="A151" s="19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8219</v>
      </c>
      <c r="G151" s="19" t="s">
        <v>8223</v>
      </c>
      <c r="H151" s="19" t="s">
        <v>8245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s="4">
        <f t="shared" si="14"/>
        <v>2014</v>
      </c>
      <c r="N151" t="b">
        <v>0</v>
      </c>
      <c r="O151">
        <v>6</v>
      </c>
      <c r="P151" t="b">
        <v>0</v>
      </c>
      <c r="Q151" t="s">
        <v>8265</v>
      </c>
      <c r="R151" s="23">
        <f t="shared" si="15"/>
        <v>9.1999999999999998E-3</v>
      </c>
      <c r="S151" s="7">
        <f t="shared" si="16"/>
        <v>15.33</v>
      </c>
      <c r="T151" t="s">
        <v>8307</v>
      </c>
      <c r="U151" t="s">
        <v>8310</v>
      </c>
      <c r="V151" s="14">
        <f t="shared" si="17"/>
        <v>30.161226851851097</v>
      </c>
    </row>
    <row r="152" spans="1:22" ht="43.2" x14ac:dyDescent="0.3">
      <c r="A152" s="19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8219</v>
      </c>
      <c r="G152" s="19" t="s">
        <v>8223</v>
      </c>
      <c r="H152" s="19" t="s">
        <v>8245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s="4">
        <f t="shared" si="14"/>
        <v>2015</v>
      </c>
      <c r="N152" t="b">
        <v>0</v>
      </c>
      <c r="O152">
        <v>67</v>
      </c>
      <c r="P152" t="b">
        <v>0</v>
      </c>
      <c r="Q152" t="s">
        <v>8265</v>
      </c>
      <c r="R152" s="23">
        <f t="shared" si="15"/>
        <v>0.23163076923076922</v>
      </c>
      <c r="S152" s="7">
        <f t="shared" si="16"/>
        <v>449.43</v>
      </c>
      <c r="T152" t="s">
        <v>8307</v>
      </c>
      <c r="U152" t="s">
        <v>8310</v>
      </c>
      <c r="V152" s="14">
        <f t="shared" si="17"/>
        <v>60</v>
      </c>
    </row>
    <row r="153" spans="1:22" ht="43.2" x14ac:dyDescent="0.3">
      <c r="A153" s="19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8219</v>
      </c>
      <c r="G153" s="19" t="s">
        <v>8225</v>
      </c>
      <c r="H153" s="19" t="s">
        <v>8247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s="4">
        <f t="shared" si="14"/>
        <v>2015</v>
      </c>
      <c r="N153" t="b">
        <v>0</v>
      </c>
      <c r="O153">
        <v>5</v>
      </c>
      <c r="P153" t="b">
        <v>0</v>
      </c>
      <c r="Q153" t="s">
        <v>8265</v>
      </c>
      <c r="R153" s="23">
        <f t="shared" si="15"/>
        <v>5.5999999999999995E-4</v>
      </c>
      <c r="S153" s="7">
        <f t="shared" si="16"/>
        <v>28</v>
      </c>
      <c r="T153" t="s">
        <v>8307</v>
      </c>
      <c r="U153" t="s">
        <v>8310</v>
      </c>
      <c r="V153" s="14">
        <f t="shared" si="17"/>
        <v>60</v>
      </c>
    </row>
    <row r="154" spans="1:22" ht="28.8" x14ac:dyDescent="0.3">
      <c r="A154" s="19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8219</v>
      </c>
      <c r="G154" s="19" t="s">
        <v>8223</v>
      </c>
      <c r="H154" s="19" t="s">
        <v>8245</v>
      </c>
      <c r="I154">
        <v>1411437100</v>
      </c>
      <c r="J154" s="10">
        <f t="shared" si="12"/>
        <v>41905.077546296292</v>
      </c>
      <c r="K154">
        <v>1408845100</v>
      </c>
      <c r="L154" s="10">
        <f t="shared" si="13"/>
        <v>41875.077546296292</v>
      </c>
      <c r="M154" s="4">
        <f t="shared" si="14"/>
        <v>2014</v>
      </c>
      <c r="N154" t="b">
        <v>0</v>
      </c>
      <c r="O154">
        <v>2</v>
      </c>
      <c r="P154" t="b">
        <v>0</v>
      </c>
      <c r="Q154" t="s">
        <v>8265</v>
      </c>
      <c r="R154" s="23">
        <f t="shared" si="15"/>
        <v>7.8947368421052633E-5</v>
      </c>
      <c r="S154" s="7">
        <f t="shared" si="16"/>
        <v>15</v>
      </c>
      <c r="T154" t="s">
        <v>8307</v>
      </c>
      <c r="U154" t="s">
        <v>8310</v>
      </c>
      <c r="V154" s="14">
        <f t="shared" si="17"/>
        <v>30</v>
      </c>
    </row>
    <row r="155" spans="1:22" ht="43.2" x14ac:dyDescent="0.3">
      <c r="A155" s="19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8219</v>
      </c>
      <c r="G155" s="19" t="s">
        <v>8223</v>
      </c>
      <c r="H155" s="19" t="s">
        <v>8245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s="4">
        <f t="shared" si="14"/>
        <v>2014</v>
      </c>
      <c r="N155" t="b">
        <v>0</v>
      </c>
      <c r="O155">
        <v>10</v>
      </c>
      <c r="P155" t="b">
        <v>0</v>
      </c>
      <c r="Q155" t="s">
        <v>8265</v>
      </c>
      <c r="R155" s="23">
        <f t="shared" si="15"/>
        <v>7.1799999999999998E-3</v>
      </c>
      <c r="S155" s="7">
        <f t="shared" si="16"/>
        <v>35.9</v>
      </c>
      <c r="T155" t="s">
        <v>8307</v>
      </c>
      <c r="U155" t="s">
        <v>8310</v>
      </c>
      <c r="V155" s="14">
        <f t="shared" si="17"/>
        <v>42.041666666671517</v>
      </c>
    </row>
    <row r="156" spans="1:22" ht="43.2" x14ac:dyDescent="0.3">
      <c r="A156" s="19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8219</v>
      </c>
      <c r="G156" s="19" t="s">
        <v>8223</v>
      </c>
      <c r="H156" s="19" t="s">
        <v>8245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s="4">
        <f t="shared" si="14"/>
        <v>2015</v>
      </c>
      <c r="N156" t="b">
        <v>0</v>
      </c>
      <c r="O156">
        <v>3</v>
      </c>
      <c r="P156" t="b">
        <v>0</v>
      </c>
      <c r="Q156" t="s">
        <v>8265</v>
      </c>
      <c r="R156" s="23">
        <f t="shared" si="15"/>
        <v>2.6666666666666668E-2</v>
      </c>
      <c r="S156" s="7">
        <f t="shared" si="16"/>
        <v>13.33</v>
      </c>
      <c r="T156" t="s">
        <v>8307</v>
      </c>
      <c r="U156" t="s">
        <v>8310</v>
      </c>
      <c r="V156" s="14">
        <f t="shared" si="17"/>
        <v>43</v>
      </c>
    </row>
    <row r="157" spans="1:22" ht="57.6" x14ac:dyDescent="0.3">
      <c r="A157" s="19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8219</v>
      </c>
      <c r="G157" s="19" t="s">
        <v>8223</v>
      </c>
      <c r="H157" s="19" t="s">
        <v>8245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s="4">
        <f t="shared" si="14"/>
        <v>2015</v>
      </c>
      <c r="N157" t="b">
        <v>0</v>
      </c>
      <c r="O157">
        <v>4</v>
      </c>
      <c r="P157" t="b">
        <v>0</v>
      </c>
      <c r="Q157" t="s">
        <v>8265</v>
      </c>
      <c r="R157" s="23">
        <f t="shared" si="15"/>
        <v>6.0000000000000002E-5</v>
      </c>
      <c r="S157" s="7">
        <f t="shared" si="16"/>
        <v>20.25</v>
      </c>
      <c r="T157" t="s">
        <v>8307</v>
      </c>
      <c r="U157" t="s">
        <v>8310</v>
      </c>
      <c r="V157" s="14">
        <f t="shared" si="17"/>
        <v>40</v>
      </c>
    </row>
    <row r="158" spans="1:22" ht="57.6" x14ac:dyDescent="0.3">
      <c r="A158" s="19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8219</v>
      </c>
      <c r="G158" s="19" t="s">
        <v>8228</v>
      </c>
      <c r="H158" s="19" t="s">
        <v>8250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s="4">
        <f t="shared" si="14"/>
        <v>2014</v>
      </c>
      <c r="N158" t="b">
        <v>0</v>
      </c>
      <c r="O158">
        <v>15</v>
      </c>
      <c r="P158" t="b">
        <v>0</v>
      </c>
      <c r="Q158" t="s">
        <v>8265</v>
      </c>
      <c r="R158" s="23">
        <f t="shared" si="15"/>
        <v>5.0999999999999997E-2</v>
      </c>
      <c r="S158" s="7">
        <f t="shared" si="16"/>
        <v>119</v>
      </c>
      <c r="T158" t="s">
        <v>8307</v>
      </c>
      <c r="U158" t="s">
        <v>8310</v>
      </c>
      <c r="V158" s="14">
        <f t="shared" si="17"/>
        <v>60</v>
      </c>
    </row>
    <row r="159" spans="1:22" ht="43.2" x14ac:dyDescent="0.3">
      <c r="A159" s="1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8219</v>
      </c>
      <c r="G159" s="19" t="s">
        <v>8223</v>
      </c>
      <c r="H159" s="19" t="s">
        <v>8245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s="4">
        <f t="shared" si="14"/>
        <v>2016</v>
      </c>
      <c r="N159" t="b">
        <v>0</v>
      </c>
      <c r="O159">
        <v>2</v>
      </c>
      <c r="P159" t="b">
        <v>0</v>
      </c>
      <c r="Q159" t="s">
        <v>8265</v>
      </c>
      <c r="R159" s="23">
        <f t="shared" si="15"/>
        <v>2.671118530884808E-3</v>
      </c>
      <c r="S159" s="7">
        <f t="shared" si="16"/>
        <v>4</v>
      </c>
      <c r="T159" t="s">
        <v>8307</v>
      </c>
      <c r="U159" t="s">
        <v>8310</v>
      </c>
      <c r="V159" s="14">
        <f t="shared" si="17"/>
        <v>30</v>
      </c>
    </row>
    <row r="160" spans="1:22" ht="43.2" x14ac:dyDescent="0.3">
      <c r="A160" s="19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8219</v>
      </c>
      <c r="G160" s="19" t="s">
        <v>8223</v>
      </c>
      <c r="H160" s="19" t="s">
        <v>8245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s="4">
        <f t="shared" si="14"/>
        <v>2014</v>
      </c>
      <c r="N160" t="b">
        <v>0</v>
      </c>
      <c r="O160">
        <v>0</v>
      </c>
      <c r="P160" t="b">
        <v>0</v>
      </c>
      <c r="Q160" t="s">
        <v>8265</v>
      </c>
      <c r="R160" s="23">
        <f t="shared" si="15"/>
        <v>0</v>
      </c>
      <c r="S160" s="7">
        <f t="shared" si="16"/>
        <v>0</v>
      </c>
      <c r="T160" t="s">
        <v>8307</v>
      </c>
      <c r="U160" t="s">
        <v>8310</v>
      </c>
      <c r="V160" s="14">
        <f t="shared" si="17"/>
        <v>30</v>
      </c>
    </row>
    <row r="161" spans="1:22" ht="43.2" x14ac:dyDescent="0.3">
      <c r="A161" s="19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8219</v>
      </c>
      <c r="G161" s="19" t="s">
        <v>8223</v>
      </c>
      <c r="H161" s="19" t="s">
        <v>8245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s="4">
        <f t="shared" si="14"/>
        <v>2016</v>
      </c>
      <c r="N161" t="b">
        <v>0</v>
      </c>
      <c r="O161">
        <v>1</v>
      </c>
      <c r="P161" t="b">
        <v>0</v>
      </c>
      <c r="Q161" t="s">
        <v>8265</v>
      </c>
      <c r="R161" s="23">
        <f t="shared" si="15"/>
        <v>2.0000000000000002E-5</v>
      </c>
      <c r="S161" s="7">
        <f t="shared" si="16"/>
        <v>10</v>
      </c>
      <c r="T161" t="s">
        <v>8307</v>
      </c>
      <c r="U161" t="s">
        <v>8310</v>
      </c>
      <c r="V161" s="14">
        <f t="shared" si="17"/>
        <v>40</v>
      </c>
    </row>
    <row r="162" spans="1:22" ht="43.2" x14ac:dyDescent="0.3">
      <c r="A162" s="19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8220</v>
      </c>
      <c r="G162" s="19" t="s">
        <v>8223</v>
      </c>
      <c r="H162" s="19" t="s">
        <v>8245</v>
      </c>
      <c r="I162">
        <v>1439675691</v>
      </c>
      <c r="J162" s="10">
        <f t="shared" si="12"/>
        <v>42231.913090277776</v>
      </c>
      <c r="K162">
        <v>1434491691</v>
      </c>
      <c r="L162" s="10">
        <f t="shared" si="13"/>
        <v>42171.913090277776</v>
      </c>
      <c r="M162" s="4">
        <f t="shared" si="14"/>
        <v>2015</v>
      </c>
      <c r="N162" t="b">
        <v>0</v>
      </c>
      <c r="O162">
        <v>0</v>
      </c>
      <c r="P162" t="b">
        <v>0</v>
      </c>
      <c r="Q162" t="s">
        <v>8266</v>
      </c>
      <c r="R162" s="23">
        <f t="shared" si="15"/>
        <v>0</v>
      </c>
      <c r="S162" s="7">
        <f t="shared" si="16"/>
        <v>0</v>
      </c>
      <c r="T162" t="s">
        <v>8307</v>
      </c>
      <c r="U162" t="s">
        <v>8311</v>
      </c>
      <c r="V162" s="14">
        <f t="shared" si="17"/>
        <v>60</v>
      </c>
    </row>
    <row r="163" spans="1:22" ht="43.2" x14ac:dyDescent="0.3">
      <c r="A163" s="19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8220</v>
      </c>
      <c r="G163" s="19" t="s">
        <v>8223</v>
      </c>
      <c r="H163" s="19" t="s">
        <v>8245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s="4">
        <f t="shared" si="14"/>
        <v>2014</v>
      </c>
      <c r="N163" t="b">
        <v>0</v>
      </c>
      <c r="O163">
        <v>1</v>
      </c>
      <c r="P163" t="b">
        <v>0</v>
      </c>
      <c r="Q163" t="s">
        <v>8266</v>
      </c>
      <c r="R163" s="23">
        <f t="shared" si="15"/>
        <v>1E-4</v>
      </c>
      <c r="S163" s="7">
        <f t="shared" si="16"/>
        <v>5</v>
      </c>
      <c r="T163" t="s">
        <v>8307</v>
      </c>
      <c r="U163" t="s">
        <v>8311</v>
      </c>
      <c r="V163" s="14">
        <f t="shared" si="17"/>
        <v>30</v>
      </c>
    </row>
    <row r="164" spans="1:22" ht="43.2" x14ac:dyDescent="0.3">
      <c r="A164" s="19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8220</v>
      </c>
      <c r="G164" s="19" t="s">
        <v>8223</v>
      </c>
      <c r="H164" s="19" t="s">
        <v>8245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s="4">
        <f t="shared" si="14"/>
        <v>2014</v>
      </c>
      <c r="N164" t="b">
        <v>0</v>
      </c>
      <c r="O164">
        <v>10</v>
      </c>
      <c r="P164" t="b">
        <v>0</v>
      </c>
      <c r="Q164" t="s">
        <v>8266</v>
      </c>
      <c r="R164" s="23">
        <f t="shared" si="15"/>
        <v>0.15535714285714286</v>
      </c>
      <c r="S164" s="7">
        <f t="shared" si="16"/>
        <v>43.5</v>
      </c>
      <c r="T164" t="s">
        <v>8307</v>
      </c>
      <c r="U164" t="s">
        <v>8311</v>
      </c>
      <c r="V164" s="14">
        <f t="shared" si="17"/>
        <v>32.86069444444729</v>
      </c>
    </row>
    <row r="165" spans="1:22" ht="57.6" x14ac:dyDescent="0.3">
      <c r="A165" s="19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8220</v>
      </c>
      <c r="G165" s="19" t="s">
        <v>8223</v>
      </c>
      <c r="H165" s="19" t="s">
        <v>8245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s="4">
        <f t="shared" si="14"/>
        <v>2015</v>
      </c>
      <c r="N165" t="b">
        <v>0</v>
      </c>
      <c r="O165">
        <v>0</v>
      </c>
      <c r="P165" t="b">
        <v>0</v>
      </c>
      <c r="Q165" t="s">
        <v>8266</v>
      </c>
      <c r="R165" s="23">
        <f t="shared" si="15"/>
        <v>0</v>
      </c>
      <c r="S165" s="7">
        <f t="shared" si="16"/>
        <v>0</v>
      </c>
      <c r="T165" t="s">
        <v>8307</v>
      </c>
      <c r="U165" t="s">
        <v>8311</v>
      </c>
      <c r="V165" s="14">
        <f t="shared" si="17"/>
        <v>34.038726851853426</v>
      </c>
    </row>
    <row r="166" spans="1:22" ht="43.2" x14ac:dyDescent="0.3">
      <c r="A166" s="19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8220</v>
      </c>
      <c r="G166" s="19" t="s">
        <v>8223</v>
      </c>
      <c r="H166" s="19" t="s">
        <v>8245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s="4">
        <f t="shared" si="14"/>
        <v>2014</v>
      </c>
      <c r="N166" t="b">
        <v>0</v>
      </c>
      <c r="O166">
        <v>7</v>
      </c>
      <c r="P166" t="b">
        <v>0</v>
      </c>
      <c r="Q166" t="s">
        <v>8266</v>
      </c>
      <c r="R166" s="23">
        <f t="shared" si="15"/>
        <v>5.3333333333333332E-3</v>
      </c>
      <c r="S166" s="7">
        <f t="shared" si="16"/>
        <v>91.43</v>
      </c>
      <c r="T166" t="s">
        <v>8307</v>
      </c>
      <c r="U166" t="s">
        <v>8311</v>
      </c>
      <c r="V166" s="14">
        <f t="shared" si="17"/>
        <v>60</v>
      </c>
    </row>
    <row r="167" spans="1:22" ht="28.8" x14ac:dyDescent="0.3">
      <c r="A167" s="19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8220</v>
      </c>
      <c r="G167" s="19" t="s">
        <v>8224</v>
      </c>
      <c r="H167" s="19" t="s">
        <v>8246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s="4">
        <f t="shared" si="14"/>
        <v>2015</v>
      </c>
      <c r="N167" t="b">
        <v>0</v>
      </c>
      <c r="O167">
        <v>0</v>
      </c>
      <c r="P167" t="b">
        <v>0</v>
      </c>
      <c r="Q167" t="s">
        <v>8266</v>
      </c>
      <c r="R167" s="23">
        <f t="shared" si="15"/>
        <v>0</v>
      </c>
      <c r="S167" s="7">
        <f t="shared" si="16"/>
        <v>0</v>
      </c>
      <c r="T167" t="s">
        <v>8307</v>
      </c>
      <c r="U167" t="s">
        <v>8311</v>
      </c>
      <c r="V167" s="14">
        <f t="shared" si="17"/>
        <v>30</v>
      </c>
    </row>
    <row r="168" spans="1:22" ht="43.2" x14ac:dyDescent="0.3">
      <c r="A168" s="19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8220</v>
      </c>
      <c r="G168" s="19" t="s">
        <v>8223</v>
      </c>
      <c r="H168" s="19" t="s">
        <v>8245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s="4">
        <f t="shared" si="14"/>
        <v>2016</v>
      </c>
      <c r="N168" t="b">
        <v>0</v>
      </c>
      <c r="O168">
        <v>1</v>
      </c>
      <c r="P168" t="b">
        <v>0</v>
      </c>
      <c r="Q168" t="s">
        <v>8266</v>
      </c>
      <c r="R168" s="23">
        <f t="shared" si="15"/>
        <v>0.6</v>
      </c>
      <c r="S168" s="7">
        <f t="shared" si="16"/>
        <v>3000</v>
      </c>
      <c r="T168" t="s">
        <v>8307</v>
      </c>
      <c r="U168" t="s">
        <v>8311</v>
      </c>
      <c r="V168" s="14">
        <f t="shared" si="17"/>
        <v>30</v>
      </c>
    </row>
    <row r="169" spans="1:22" ht="43.2" x14ac:dyDescent="0.3">
      <c r="A169" s="1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8220</v>
      </c>
      <c r="G169" s="19" t="s">
        <v>8223</v>
      </c>
      <c r="H169" s="19" t="s">
        <v>8245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s="4">
        <f t="shared" si="14"/>
        <v>2015</v>
      </c>
      <c r="N169" t="b">
        <v>0</v>
      </c>
      <c r="O169">
        <v>2</v>
      </c>
      <c r="P169" t="b">
        <v>0</v>
      </c>
      <c r="Q169" t="s">
        <v>8266</v>
      </c>
      <c r="R169" s="23">
        <f t="shared" si="15"/>
        <v>1E-4</v>
      </c>
      <c r="S169" s="7">
        <f t="shared" si="16"/>
        <v>5.5</v>
      </c>
      <c r="T169" t="s">
        <v>8307</v>
      </c>
      <c r="U169" t="s">
        <v>8311</v>
      </c>
      <c r="V169" s="14">
        <f t="shared" si="17"/>
        <v>60</v>
      </c>
    </row>
    <row r="170" spans="1:22" ht="43.2" x14ac:dyDescent="0.3">
      <c r="A170" s="19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8220</v>
      </c>
      <c r="G170" s="19" t="s">
        <v>8223</v>
      </c>
      <c r="H170" s="19" t="s">
        <v>8245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s="4">
        <f t="shared" si="14"/>
        <v>2015</v>
      </c>
      <c r="N170" t="b">
        <v>0</v>
      </c>
      <c r="O170">
        <v>3</v>
      </c>
      <c r="P170" t="b">
        <v>0</v>
      </c>
      <c r="Q170" t="s">
        <v>8266</v>
      </c>
      <c r="R170" s="23">
        <f t="shared" si="15"/>
        <v>4.0625000000000001E-2</v>
      </c>
      <c r="S170" s="7">
        <f t="shared" si="16"/>
        <v>108.33</v>
      </c>
      <c r="T170" t="s">
        <v>8307</v>
      </c>
      <c r="U170" t="s">
        <v>8311</v>
      </c>
      <c r="V170" s="14">
        <f t="shared" si="17"/>
        <v>29.958333333328483</v>
      </c>
    </row>
    <row r="171" spans="1:22" ht="43.2" x14ac:dyDescent="0.3">
      <c r="A171" s="19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8220</v>
      </c>
      <c r="G171" s="19" t="s">
        <v>8224</v>
      </c>
      <c r="H171" s="19" t="s">
        <v>8246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s="4">
        <f t="shared" si="14"/>
        <v>2014</v>
      </c>
      <c r="N171" t="b">
        <v>0</v>
      </c>
      <c r="O171">
        <v>10</v>
      </c>
      <c r="P171" t="b">
        <v>0</v>
      </c>
      <c r="Q171" t="s">
        <v>8266</v>
      </c>
      <c r="R171" s="23">
        <f t="shared" si="15"/>
        <v>0.224</v>
      </c>
      <c r="S171" s="7">
        <f t="shared" si="16"/>
        <v>56</v>
      </c>
      <c r="T171" t="s">
        <v>8307</v>
      </c>
      <c r="U171" t="s">
        <v>8311</v>
      </c>
      <c r="V171" s="14">
        <f t="shared" si="17"/>
        <v>30</v>
      </c>
    </row>
    <row r="172" spans="1:22" ht="43.2" x14ac:dyDescent="0.3">
      <c r="A172" s="19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8220</v>
      </c>
      <c r="G172" s="19" t="s">
        <v>8223</v>
      </c>
      <c r="H172" s="19" t="s">
        <v>8245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s="4">
        <f t="shared" si="14"/>
        <v>2015</v>
      </c>
      <c r="N172" t="b">
        <v>0</v>
      </c>
      <c r="O172">
        <v>10</v>
      </c>
      <c r="P172" t="b">
        <v>0</v>
      </c>
      <c r="Q172" t="s">
        <v>8266</v>
      </c>
      <c r="R172" s="23">
        <f t="shared" si="15"/>
        <v>3.2500000000000001E-2</v>
      </c>
      <c r="S172" s="7">
        <f t="shared" si="16"/>
        <v>32.5</v>
      </c>
      <c r="T172" t="s">
        <v>8307</v>
      </c>
      <c r="U172" t="s">
        <v>8311</v>
      </c>
      <c r="V172" s="14">
        <f t="shared" si="17"/>
        <v>29.249965277776937</v>
      </c>
    </row>
    <row r="173" spans="1:22" ht="43.2" x14ac:dyDescent="0.3">
      <c r="A173" s="19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8220</v>
      </c>
      <c r="G173" s="19" t="s">
        <v>8223</v>
      </c>
      <c r="H173" s="19" t="s">
        <v>8245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s="4">
        <f t="shared" si="14"/>
        <v>2016</v>
      </c>
      <c r="N173" t="b">
        <v>0</v>
      </c>
      <c r="O173">
        <v>1</v>
      </c>
      <c r="P173" t="b">
        <v>0</v>
      </c>
      <c r="Q173" t="s">
        <v>8266</v>
      </c>
      <c r="R173" s="23">
        <f t="shared" si="15"/>
        <v>2.0000000000000002E-5</v>
      </c>
      <c r="S173" s="7">
        <f t="shared" si="16"/>
        <v>1</v>
      </c>
      <c r="T173" t="s">
        <v>8307</v>
      </c>
      <c r="U173" t="s">
        <v>8311</v>
      </c>
      <c r="V173" s="14">
        <f t="shared" si="17"/>
        <v>60</v>
      </c>
    </row>
    <row r="174" spans="1:22" ht="43.2" x14ac:dyDescent="0.3">
      <c r="A174" s="19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8220</v>
      </c>
      <c r="G174" s="19" t="s">
        <v>8223</v>
      </c>
      <c r="H174" s="19" t="s">
        <v>8245</v>
      </c>
      <c r="I174">
        <v>1426753723</v>
      </c>
      <c r="J174" s="10">
        <f t="shared" si="12"/>
        <v>42082.353275462963</v>
      </c>
      <c r="K174">
        <v>1423733323</v>
      </c>
      <c r="L174" s="10">
        <f t="shared" si="13"/>
        <v>42047.394942129627</v>
      </c>
      <c r="M174" s="4">
        <f t="shared" si="14"/>
        <v>2015</v>
      </c>
      <c r="N174" t="b">
        <v>0</v>
      </c>
      <c r="O174">
        <v>0</v>
      </c>
      <c r="P174" t="b">
        <v>0</v>
      </c>
      <c r="Q174" t="s">
        <v>8266</v>
      </c>
      <c r="R174" s="23">
        <f t="shared" si="15"/>
        <v>0</v>
      </c>
      <c r="S174" s="7">
        <f t="shared" si="16"/>
        <v>0</v>
      </c>
      <c r="T174" t="s">
        <v>8307</v>
      </c>
      <c r="U174" t="s">
        <v>8311</v>
      </c>
      <c r="V174" s="14">
        <f t="shared" si="17"/>
        <v>34.958333333335759</v>
      </c>
    </row>
    <row r="175" spans="1:22" ht="43.2" x14ac:dyDescent="0.3">
      <c r="A175" s="19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8220</v>
      </c>
      <c r="G175" s="19" t="s">
        <v>8224</v>
      </c>
      <c r="H175" s="19" t="s">
        <v>8246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s="4">
        <f t="shared" si="14"/>
        <v>2015</v>
      </c>
      <c r="N175" t="b">
        <v>0</v>
      </c>
      <c r="O175">
        <v>0</v>
      </c>
      <c r="P175" t="b">
        <v>0</v>
      </c>
      <c r="Q175" t="s">
        <v>8266</v>
      </c>
      <c r="R175" s="23">
        <f t="shared" si="15"/>
        <v>0</v>
      </c>
      <c r="S175" s="7">
        <f t="shared" si="16"/>
        <v>0</v>
      </c>
      <c r="T175" t="s">
        <v>8307</v>
      </c>
      <c r="U175" t="s">
        <v>8311</v>
      </c>
      <c r="V175" s="14">
        <f t="shared" si="17"/>
        <v>30</v>
      </c>
    </row>
    <row r="176" spans="1:22" ht="43.2" x14ac:dyDescent="0.3">
      <c r="A176" s="19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8220</v>
      </c>
      <c r="G176" s="19" t="s">
        <v>8232</v>
      </c>
      <c r="H176" s="19" t="s">
        <v>8248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s="4">
        <f t="shared" si="14"/>
        <v>2015</v>
      </c>
      <c r="N176" t="b">
        <v>0</v>
      </c>
      <c r="O176">
        <v>0</v>
      </c>
      <c r="P176" t="b">
        <v>0</v>
      </c>
      <c r="Q176" t="s">
        <v>8266</v>
      </c>
      <c r="R176" s="23">
        <f t="shared" si="15"/>
        <v>0</v>
      </c>
      <c r="S176" s="7">
        <f t="shared" si="16"/>
        <v>0</v>
      </c>
      <c r="T176" t="s">
        <v>8307</v>
      </c>
      <c r="U176" t="s">
        <v>8311</v>
      </c>
      <c r="V176" s="14">
        <f t="shared" si="17"/>
        <v>60</v>
      </c>
    </row>
    <row r="177" spans="1:22" ht="43.2" x14ac:dyDescent="0.3">
      <c r="A177" s="19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8220</v>
      </c>
      <c r="G177" s="19" t="s">
        <v>8224</v>
      </c>
      <c r="H177" s="19" t="s">
        <v>8246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s="4">
        <f t="shared" si="14"/>
        <v>2014</v>
      </c>
      <c r="N177" t="b">
        <v>0</v>
      </c>
      <c r="O177">
        <v>26</v>
      </c>
      <c r="P177" t="b">
        <v>0</v>
      </c>
      <c r="Q177" t="s">
        <v>8266</v>
      </c>
      <c r="R177" s="23">
        <f t="shared" si="15"/>
        <v>6.4850000000000005E-2</v>
      </c>
      <c r="S177" s="7">
        <f t="shared" si="16"/>
        <v>49.88</v>
      </c>
      <c r="T177" t="s">
        <v>8307</v>
      </c>
      <c r="U177" t="s">
        <v>8311</v>
      </c>
      <c r="V177" s="14">
        <f t="shared" si="17"/>
        <v>25</v>
      </c>
    </row>
    <row r="178" spans="1:22" ht="43.2" x14ac:dyDescent="0.3">
      <c r="A178" s="19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8220</v>
      </c>
      <c r="G178" s="19" t="s">
        <v>8223</v>
      </c>
      <c r="H178" s="19" t="s">
        <v>8245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s="4">
        <f t="shared" si="14"/>
        <v>2015</v>
      </c>
      <c r="N178" t="b">
        <v>0</v>
      </c>
      <c r="O178">
        <v>0</v>
      </c>
      <c r="P178" t="b">
        <v>0</v>
      </c>
      <c r="Q178" t="s">
        <v>8266</v>
      </c>
      <c r="R178" s="23">
        <f t="shared" si="15"/>
        <v>0</v>
      </c>
      <c r="S178" s="7">
        <f t="shared" si="16"/>
        <v>0</v>
      </c>
      <c r="T178" t="s">
        <v>8307</v>
      </c>
      <c r="U178" t="s">
        <v>8311</v>
      </c>
      <c r="V178" s="14">
        <f t="shared" si="17"/>
        <v>30</v>
      </c>
    </row>
    <row r="179" spans="1:22" ht="28.8" x14ac:dyDescent="0.3">
      <c r="A179" s="1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8220</v>
      </c>
      <c r="G179" s="19" t="s">
        <v>8223</v>
      </c>
      <c r="H179" s="19" t="s">
        <v>8245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s="4">
        <f t="shared" si="14"/>
        <v>2015</v>
      </c>
      <c r="N179" t="b">
        <v>0</v>
      </c>
      <c r="O179">
        <v>7</v>
      </c>
      <c r="P179" t="b">
        <v>0</v>
      </c>
      <c r="Q179" t="s">
        <v>8266</v>
      </c>
      <c r="R179" s="23">
        <f t="shared" si="15"/>
        <v>0.4</v>
      </c>
      <c r="S179" s="7">
        <f t="shared" si="16"/>
        <v>25.71</v>
      </c>
      <c r="T179" t="s">
        <v>8307</v>
      </c>
      <c r="U179" t="s">
        <v>8311</v>
      </c>
      <c r="V179" s="14">
        <f t="shared" si="17"/>
        <v>16.958333333328483</v>
      </c>
    </row>
    <row r="180" spans="1:22" ht="28.8" x14ac:dyDescent="0.3">
      <c r="A180" s="19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8220</v>
      </c>
      <c r="G180" s="19" t="s">
        <v>8226</v>
      </c>
      <c r="H180" s="19" t="s">
        <v>8248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s="4">
        <f t="shared" si="14"/>
        <v>2015</v>
      </c>
      <c r="N180" t="b">
        <v>0</v>
      </c>
      <c r="O180">
        <v>0</v>
      </c>
      <c r="P180" t="b">
        <v>0</v>
      </c>
      <c r="Q180" t="s">
        <v>8266</v>
      </c>
      <c r="R180" s="23">
        <f t="shared" si="15"/>
        <v>0</v>
      </c>
      <c r="S180" s="7">
        <f t="shared" si="16"/>
        <v>0</v>
      </c>
      <c r="T180" t="s">
        <v>8307</v>
      </c>
      <c r="U180" t="s">
        <v>8311</v>
      </c>
      <c r="V180" s="14">
        <f t="shared" si="17"/>
        <v>30.041666666671517</v>
      </c>
    </row>
    <row r="181" spans="1:22" ht="28.8" x14ac:dyDescent="0.3">
      <c r="A181" s="19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8220</v>
      </c>
      <c r="G181" s="19" t="s">
        <v>8223</v>
      </c>
      <c r="H181" s="19" t="s">
        <v>8245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s="4">
        <f t="shared" si="14"/>
        <v>2016</v>
      </c>
      <c r="N181" t="b">
        <v>0</v>
      </c>
      <c r="O181">
        <v>2</v>
      </c>
      <c r="P181" t="b">
        <v>0</v>
      </c>
      <c r="Q181" t="s">
        <v>8266</v>
      </c>
      <c r="R181" s="23">
        <f t="shared" si="15"/>
        <v>0.2</v>
      </c>
      <c r="S181" s="7">
        <f t="shared" si="16"/>
        <v>100</v>
      </c>
      <c r="T181" t="s">
        <v>8307</v>
      </c>
      <c r="U181" t="s">
        <v>8311</v>
      </c>
      <c r="V181" s="14">
        <f t="shared" si="17"/>
        <v>30</v>
      </c>
    </row>
    <row r="182" spans="1:22" ht="43.2" x14ac:dyDescent="0.3">
      <c r="A182" s="19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8220</v>
      </c>
      <c r="G182" s="19" t="s">
        <v>8224</v>
      </c>
      <c r="H182" s="19" t="s">
        <v>8246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s="4">
        <f t="shared" si="14"/>
        <v>2015</v>
      </c>
      <c r="N182" t="b">
        <v>0</v>
      </c>
      <c r="O182">
        <v>13</v>
      </c>
      <c r="P182" t="b">
        <v>0</v>
      </c>
      <c r="Q182" t="s">
        <v>8266</v>
      </c>
      <c r="R182" s="23">
        <f t="shared" si="15"/>
        <v>0.33416666666666667</v>
      </c>
      <c r="S182" s="7">
        <f t="shared" si="16"/>
        <v>30.85</v>
      </c>
      <c r="T182" t="s">
        <v>8307</v>
      </c>
      <c r="U182" t="s">
        <v>8311</v>
      </c>
      <c r="V182" s="14">
        <f t="shared" si="17"/>
        <v>39.80042824074917</v>
      </c>
    </row>
    <row r="183" spans="1:22" ht="43.2" x14ac:dyDescent="0.3">
      <c r="A183" s="19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8220</v>
      </c>
      <c r="G183" s="19" t="s">
        <v>8224</v>
      </c>
      <c r="H183" s="19" t="s">
        <v>8246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s="4">
        <f t="shared" si="14"/>
        <v>2015</v>
      </c>
      <c r="N183" t="b">
        <v>0</v>
      </c>
      <c r="O183">
        <v>4</v>
      </c>
      <c r="P183" t="b">
        <v>0</v>
      </c>
      <c r="Q183" t="s">
        <v>8266</v>
      </c>
      <c r="R183" s="23">
        <f t="shared" si="15"/>
        <v>0.21092608822670172</v>
      </c>
      <c r="S183" s="7">
        <f t="shared" si="16"/>
        <v>180.5</v>
      </c>
      <c r="T183" t="s">
        <v>8307</v>
      </c>
      <c r="U183" t="s">
        <v>8311</v>
      </c>
      <c r="V183" s="14">
        <f t="shared" si="17"/>
        <v>30</v>
      </c>
    </row>
    <row r="184" spans="1:22" ht="43.2" x14ac:dyDescent="0.3">
      <c r="A184" s="19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8220</v>
      </c>
      <c r="G184" s="19" t="s">
        <v>8223</v>
      </c>
      <c r="H184" s="19" t="s">
        <v>8245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s="4">
        <f t="shared" si="14"/>
        <v>2016</v>
      </c>
      <c r="N184" t="b">
        <v>0</v>
      </c>
      <c r="O184">
        <v>0</v>
      </c>
      <c r="P184" t="b">
        <v>0</v>
      </c>
      <c r="Q184" t="s">
        <v>8266</v>
      </c>
      <c r="R184" s="23">
        <f t="shared" si="15"/>
        <v>0</v>
      </c>
      <c r="S184" s="7">
        <f t="shared" si="16"/>
        <v>0</v>
      </c>
      <c r="T184" t="s">
        <v>8307</v>
      </c>
      <c r="U184" t="s">
        <v>8311</v>
      </c>
      <c r="V184" s="14">
        <f t="shared" si="17"/>
        <v>30</v>
      </c>
    </row>
    <row r="185" spans="1:22" x14ac:dyDescent="0.3">
      <c r="A185" s="19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8220</v>
      </c>
      <c r="G185" s="19" t="s">
        <v>8224</v>
      </c>
      <c r="H185" s="19" t="s">
        <v>8246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s="4">
        <f t="shared" si="14"/>
        <v>2014</v>
      </c>
      <c r="N185" t="b">
        <v>0</v>
      </c>
      <c r="O185">
        <v>12</v>
      </c>
      <c r="P185" t="b">
        <v>0</v>
      </c>
      <c r="Q185" t="s">
        <v>8266</v>
      </c>
      <c r="R185" s="23">
        <f t="shared" si="15"/>
        <v>0.35855999999999999</v>
      </c>
      <c r="S185" s="7">
        <f t="shared" si="16"/>
        <v>373.5</v>
      </c>
      <c r="T185" t="s">
        <v>8307</v>
      </c>
      <c r="U185" t="s">
        <v>8311</v>
      </c>
      <c r="V185" s="14">
        <f t="shared" si="17"/>
        <v>30.041666666664241</v>
      </c>
    </row>
    <row r="186" spans="1:22" ht="43.2" x14ac:dyDescent="0.3">
      <c r="A186" s="19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8220</v>
      </c>
      <c r="G186" s="19" t="s">
        <v>8228</v>
      </c>
      <c r="H186" s="19" t="s">
        <v>8250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s="4">
        <f t="shared" si="14"/>
        <v>2014</v>
      </c>
      <c r="N186" t="b">
        <v>0</v>
      </c>
      <c r="O186">
        <v>2</v>
      </c>
      <c r="P186" t="b">
        <v>0</v>
      </c>
      <c r="Q186" t="s">
        <v>8266</v>
      </c>
      <c r="R186" s="23">
        <f t="shared" si="15"/>
        <v>3.4000000000000002E-2</v>
      </c>
      <c r="S186" s="7">
        <f t="shared" si="16"/>
        <v>25.5</v>
      </c>
      <c r="T186" t="s">
        <v>8307</v>
      </c>
      <c r="U186" t="s">
        <v>8311</v>
      </c>
      <c r="V186" s="14">
        <f t="shared" si="17"/>
        <v>57.374745370369055</v>
      </c>
    </row>
    <row r="187" spans="1:22" x14ac:dyDescent="0.3">
      <c r="A187" s="19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8220</v>
      </c>
      <c r="G187" s="19" t="s">
        <v>8233</v>
      </c>
      <c r="H187" s="19" t="s">
        <v>8253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s="4">
        <f t="shared" si="14"/>
        <v>2016</v>
      </c>
      <c r="N187" t="b">
        <v>0</v>
      </c>
      <c r="O187">
        <v>10</v>
      </c>
      <c r="P187" t="b">
        <v>0</v>
      </c>
      <c r="Q187" t="s">
        <v>8266</v>
      </c>
      <c r="R187" s="23">
        <f t="shared" si="15"/>
        <v>5.5E-2</v>
      </c>
      <c r="S187" s="7">
        <f t="shared" si="16"/>
        <v>220</v>
      </c>
      <c r="T187" t="s">
        <v>8307</v>
      </c>
      <c r="U187" t="s">
        <v>8311</v>
      </c>
      <c r="V187" s="14">
        <f t="shared" si="17"/>
        <v>30</v>
      </c>
    </row>
    <row r="188" spans="1:22" ht="43.2" x14ac:dyDescent="0.3">
      <c r="A188" s="19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8220</v>
      </c>
      <c r="G188" s="19" t="s">
        <v>8223</v>
      </c>
      <c r="H188" s="19" t="s">
        <v>8245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s="4">
        <f t="shared" si="14"/>
        <v>2017</v>
      </c>
      <c r="N188" t="b">
        <v>0</v>
      </c>
      <c r="O188">
        <v>0</v>
      </c>
      <c r="P188" t="b">
        <v>0</v>
      </c>
      <c r="Q188" t="s">
        <v>8266</v>
      </c>
      <c r="R188" s="23">
        <f t="shared" si="15"/>
        <v>0</v>
      </c>
      <c r="S188" s="7">
        <f t="shared" si="16"/>
        <v>0</v>
      </c>
      <c r="T188" t="s">
        <v>8307</v>
      </c>
      <c r="U188" t="s">
        <v>8311</v>
      </c>
      <c r="V188" s="14">
        <f t="shared" si="17"/>
        <v>30.020439814805286</v>
      </c>
    </row>
    <row r="189" spans="1:22" ht="43.2" x14ac:dyDescent="0.3">
      <c r="A189" s="1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8220</v>
      </c>
      <c r="G189" s="19" t="s">
        <v>8223</v>
      </c>
      <c r="H189" s="19" t="s">
        <v>8245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s="4">
        <f t="shared" si="14"/>
        <v>2015</v>
      </c>
      <c r="N189" t="b">
        <v>0</v>
      </c>
      <c r="O189">
        <v>5</v>
      </c>
      <c r="P189" t="b">
        <v>0</v>
      </c>
      <c r="Q189" t="s">
        <v>8266</v>
      </c>
      <c r="R189" s="23">
        <f t="shared" si="15"/>
        <v>0.16</v>
      </c>
      <c r="S189" s="7">
        <f t="shared" si="16"/>
        <v>160</v>
      </c>
      <c r="T189" t="s">
        <v>8307</v>
      </c>
      <c r="U189" t="s">
        <v>8311</v>
      </c>
      <c r="V189" s="14">
        <f t="shared" si="17"/>
        <v>24.05651620370918</v>
      </c>
    </row>
    <row r="190" spans="1:22" ht="43.2" x14ac:dyDescent="0.3">
      <c r="A190" s="19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8220</v>
      </c>
      <c r="G190" s="19" t="s">
        <v>8223</v>
      </c>
      <c r="H190" s="19" t="s">
        <v>8245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s="4">
        <f t="shared" si="14"/>
        <v>2014</v>
      </c>
      <c r="N190" t="b">
        <v>0</v>
      </c>
      <c r="O190">
        <v>0</v>
      </c>
      <c r="P190" t="b">
        <v>0</v>
      </c>
      <c r="Q190" t="s">
        <v>8266</v>
      </c>
      <c r="R190" s="23">
        <f t="shared" si="15"/>
        <v>0</v>
      </c>
      <c r="S190" s="7">
        <f t="shared" si="16"/>
        <v>0</v>
      </c>
      <c r="T190" t="s">
        <v>8307</v>
      </c>
      <c r="U190" t="s">
        <v>8311</v>
      </c>
      <c r="V190" s="14">
        <f t="shared" si="17"/>
        <v>30</v>
      </c>
    </row>
    <row r="191" spans="1:22" ht="43.2" x14ac:dyDescent="0.3">
      <c r="A191" s="19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8220</v>
      </c>
      <c r="G191" s="19" t="s">
        <v>8223</v>
      </c>
      <c r="H191" s="19" t="s">
        <v>8245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s="4">
        <f t="shared" si="14"/>
        <v>2016</v>
      </c>
      <c r="N191" t="b">
        <v>0</v>
      </c>
      <c r="O191">
        <v>5</v>
      </c>
      <c r="P191" t="b">
        <v>0</v>
      </c>
      <c r="Q191" t="s">
        <v>8266</v>
      </c>
      <c r="R191" s="23">
        <f t="shared" si="15"/>
        <v>6.8999999999999997E-4</v>
      </c>
      <c r="S191" s="7">
        <f t="shared" si="16"/>
        <v>69</v>
      </c>
      <c r="T191" t="s">
        <v>8307</v>
      </c>
      <c r="U191" t="s">
        <v>8311</v>
      </c>
      <c r="V191" s="14">
        <f t="shared" si="17"/>
        <v>60</v>
      </c>
    </row>
    <row r="192" spans="1:22" x14ac:dyDescent="0.3">
      <c r="A192" s="19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8220</v>
      </c>
      <c r="G192" s="19" t="s">
        <v>8223</v>
      </c>
      <c r="H192" s="19" t="s">
        <v>8245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s="4">
        <f t="shared" si="14"/>
        <v>2016</v>
      </c>
      <c r="N192" t="b">
        <v>0</v>
      </c>
      <c r="O192">
        <v>1</v>
      </c>
      <c r="P192" t="b">
        <v>0</v>
      </c>
      <c r="Q192" t="s">
        <v>8266</v>
      </c>
      <c r="R192" s="23">
        <f t="shared" si="15"/>
        <v>4.1666666666666666E-3</v>
      </c>
      <c r="S192" s="7">
        <f t="shared" si="16"/>
        <v>50</v>
      </c>
      <c r="T192" t="s">
        <v>8307</v>
      </c>
      <c r="U192" t="s">
        <v>8311</v>
      </c>
      <c r="V192" s="14">
        <f t="shared" si="17"/>
        <v>10</v>
      </c>
    </row>
    <row r="193" spans="1:22" ht="43.2" x14ac:dyDescent="0.3">
      <c r="A193" s="19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8220</v>
      </c>
      <c r="G193" s="19" t="s">
        <v>8225</v>
      </c>
      <c r="H193" s="19" t="s">
        <v>8247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s="4">
        <f t="shared" si="14"/>
        <v>2015</v>
      </c>
      <c r="N193" t="b">
        <v>0</v>
      </c>
      <c r="O193">
        <v>3</v>
      </c>
      <c r="P193" t="b">
        <v>0</v>
      </c>
      <c r="Q193" t="s">
        <v>8266</v>
      </c>
      <c r="R193" s="23">
        <f t="shared" si="15"/>
        <v>0.05</v>
      </c>
      <c r="S193" s="7">
        <f t="shared" si="16"/>
        <v>83.33</v>
      </c>
      <c r="T193" t="s">
        <v>8307</v>
      </c>
      <c r="U193" t="s">
        <v>8311</v>
      </c>
      <c r="V193" s="14">
        <f t="shared" si="17"/>
        <v>40</v>
      </c>
    </row>
    <row r="194" spans="1:22" ht="57.6" x14ac:dyDescent="0.3">
      <c r="A194" s="19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8220</v>
      </c>
      <c r="G194" s="19" t="s">
        <v>8223</v>
      </c>
      <c r="H194" s="19" t="s">
        <v>8245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s="4">
        <f t="shared" si="14"/>
        <v>2014</v>
      </c>
      <c r="N194" t="b">
        <v>0</v>
      </c>
      <c r="O194">
        <v>3</v>
      </c>
      <c r="P194" t="b">
        <v>0</v>
      </c>
      <c r="Q194" t="s">
        <v>8266</v>
      </c>
      <c r="R194" s="23">
        <f t="shared" si="15"/>
        <v>1.7E-5</v>
      </c>
      <c r="S194" s="7">
        <f t="shared" si="16"/>
        <v>5.67</v>
      </c>
      <c r="T194" t="s">
        <v>8307</v>
      </c>
      <c r="U194" t="s">
        <v>8311</v>
      </c>
      <c r="V194" s="14">
        <f t="shared" si="17"/>
        <v>30</v>
      </c>
    </row>
    <row r="195" spans="1:22" ht="57.6" x14ac:dyDescent="0.3">
      <c r="A195" s="19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8220</v>
      </c>
      <c r="G195" s="19" t="s">
        <v>8224</v>
      </c>
      <c r="H195" s="19" t="s">
        <v>8246</v>
      </c>
      <c r="I195">
        <v>1417217166</v>
      </c>
      <c r="J195" s="10">
        <f t="shared" ref="J195:J258" si="18">(I195/86400)+DATE(1970,1,1)</f>
        <v>41971.976458333331</v>
      </c>
      <c r="K195">
        <v>1412029566</v>
      </c>
      <c r="L195" s="10">
        <f t="shared" ref="L195:L258" si="19">(K195/86400)+DATE(1970,1,1)</f>
        <v>41911.934791666667</v>
      </c>
      <c r="M195" s="4">
        <f t="shared" ref="M195:M258" si="20">YEAR(L195)</f>
        <v>2014</v>
      </c>
      <c r="N195" t="b">
        <v>0</v>
      </c>
      <c r="O195">
        <v>0</v>
      </c>
      <c r="P195" t="b">
        <v>0</v>
      </c>
      <c r="Q195" t="s">
        <v>8266</v>
      </c>
      <c r="R195" s="23">
        <f t="shared" ref="R195:R258" si="21">(E195/D195)</f>
        <v>0</v>
      </c>
      <c r="S195" s="7">
        <f t="shared" ref="S195:S258" si="22">IFERROR(ROUND(E195/O195,2),0)</f>
        <v>0</v>
      </c>
      <c r="T195" t="s">
        <v>8307</v>
      </c>
      <c r="U195" t="s">
        <v>8311</v>
      </c>
      <c r="V195" s="14">
        <f t="shared" ref="V195:V258" si="23">J195-L195</f>
        <v>60.041666666664241</v>
      </c>
    </row>
    <row r="196" spans="1:22" ht="43.2" x14ac:dyDescent="0.3">
      <c r="A196" s="19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8220</v>
      </c>
      <c r="G196" s="19" t="s">
        <v>8224</v>
      </c>
      <c r="H196" s="19" t="s">
        <v>8246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s="4">
        <f t="shared" si="20"/>
        <v>2016</v>
      </c>
      <c r="N196" t="b">
        <v>0</v>
      </c>
      <c r="O196">
        <v>3</v>
      </c>
      <c r="P196" t="b">
        <v>0</v>
      </c>
      <c r="Q196" t="s">
        <v>8266</v>
      </c>
      <c r="R196" s="23">
        <f t="shared" si="21"/>
        <v>1.1999999999999999E-3</v>
      </c>
      <c r="S196" s="7">
        <f t="shared" si="22"/>
        <v>1</v>
      </c>
      <c r="T196" t="s">
        <v>8307</v>
      </c>
      <c r="U196" t="s">
        <v>8311</v>
      </c>
      <c r="V196" s="14">
        <f t="shared" si="23"/>
        <v>60</v>
      </c>
    </row>
    <row r="197" spans="1:22" ht="43.2" x14ac:dyDescent="0.3">
      <c r="A197" s="19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8220</v>
      </c>
      <c r="G197" s="19" t="s">
        <v>8223</v>
      </c>
      <c r="H197" s="19" t="s">
        <v>8245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s="4">
        <f t="shared" si="20"/>
        <v>2015</v>
      </c>
      <c r="N197" t="b">
        <v>0</v>
      </c>
      <c r="O197">
        <v>0</v>
      </c>
      <c r="P197" t="b">
        <v>0</v>
      </c>
      <c r="Q197" t="s">
        <v>8266</v>
      </c>
      <c r="R197" s="23">
        <f t="shared" si="21"/>
        <v>0</v>
      </c>
      <c r="S197" s="7">
        <f t="shared" si="22"/>
        <v>0</v>
      </c>
      <c r="T197" t="s">
        <v>8307</v>
      </c>
      <c r="U197" t="s">
        <v>8311</v>
      </c>
      <c r="V197" s="14">
        <f t="shared" si="23"/>
        <v>60</v>
      </c>
    </row>
    <row r="198" spans="1:22" ht="43.2" x14ac:dyDescent="0.3">
      <c r="A198" s="19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8220</v>
      </c>
      <c r="G198" s="19" t="s">
        <v>8224</v>
      </c>
      <c r="H198" s="19" t="s">
        <v>8246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s="4">
        <f t="shared" si="20"/>
        <v>2015</v>
      </c>
      <c r="N198" t="b">
        <v>0</v>
      </c>
      <c r="O198">
        <v>19</v>
      </c>
      <c r="P198" t="b">
        <v>0</v>
      </c>
      <c r="Q198" t="s">
        <v>8266</v>
      </c>
      <c r="R198" s="23">
        <f t="shared" si="21"/>
        <v>0.41857142857142859</v>
      </c>
      <c r="S198" s="7">
        <f t="shared" si="22"/>
        <v>77.11</v>
      </c>
      <c r="T198" t="s">
        <v>8307</v>
      </c>
      <c r="U198" t="s">
        <v>8311</v>
      </c>
      <c r="V198" s="14">
        <f t="shared" si="23"/>
        <v>28.332199074073287</v>
      </c>
    </row>
    <row r="199" spans="1:22" ht="43.2" x14ac:dyDescent="0.3">
      <c r="A199" s="1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8220</v>
      </c>
      <c r="G199" s="19" t="s">
        <v>8224</v>
      </c>
      <c r="H199" s="19" t="s">
        <v>8246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s="4">
        <f t="shared" si="20"/>
        <v>2017</v>
      </c>
      <c r="N199" t="b">
        <v>0</v>
      </c>
      <c r="O199">
        <v>8</v>
      </c>
      <c r="P199" t="b">
        <v>0</v>
      </c>
      <c r="Q199" t="s">
        <v>8266</v>
      </c>
      <c r="R199" s="23">
        <f t="shared" si="21"/>
        <v>0.1048</v>
      </c>
      <c r="S199" s="7">
        <f t="shared" si="22"/>
        <v>32.75</v>
      </c>
      <c r="T199" t="s">
        <v>8307</v>
      </c>
      <c r="U199" t="s">
        <v>8311</v>
      </c>
      <c r="V199" s="14">
        <f t="shared" si="23"/>
        <v>42.026620370364981</v>
      </c>
    </row>
    <row r="200" spans="1:22" ht="43.2" x14ac:dyDescent="0.3">
      <c r="A200" s="19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8220</v>
      </c>
      <c r="G200" s="19" t="s">
        <v>8223</v>
      </c>
      <c r="H200" s="19" t="s">
        <v>8245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s="4">
        <f t="shared" si="20"/>
        <v>2014</v>
      </c>
      <c r="N200" t="b">
        <v>0</v>
      </c>
      <c r="O200">
        <v>6</v>
      </c>
      <c r="P200" t="b">
        <v>0</v>
      </c>
      <c r="Q200" t="s">
        <v>8266</v>
      </c>
      <c r="R200" s="23">
        <f t="shared" si="21"/>
        <v>1.116E-2</v>
      </c>
      <c r="S200" s="7">
        <f t="shared" si="22"/>
        <v>46.5</v>
      </c>
      <c r="T200" t="s">
        <v>8307</v>
      </c>
      <c r="U200" t="s">
        <v>8311</v>
      </c>
      <c r="V200" s="14">
        <f t="shared" si="23"/>
        <v>30</v>
      </c>
    </row>
    <row r="201" spans="1:22" ht="43.2" x14ac:dyDescent="0.3">
      <c r="A201" s="19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8220</v>
      </c>
      <c r="G201" s="19" t="s">
        <v>8223</v>
      </c>
      <c r="H201" s="19" t="s">
        <v>8245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s="4">
        <f t="shared" si="20"/>
        <v>2016</v>
      </c>
      <c r="N201" t="b">
        <v>0</v>
      </c>
      <c r="O201">
        <v>0</v>
      </c>
      <c r="P201" t="b">
        <v>0</v>
      </c>
      <c r="Q201" t="s">
        <v>8266</v>
      </c>
      <c r="R201" s="23">
        <f t="shared" si="21"/>
        <v>0</v>
      </c>
      <c r="S201" s="7">
        <f t="shared" si="22"/>
        <v>0</v>
      </c>
      <c r="T201" t="s">
        <v>8307</v>
      </c>
      <c r="U201" t="s">
        <v>8311</v>
      </c>
      <c r="V201" s="14">
        <f t="shared" si="23"/>
        <v>30</v>
      </c>
    </row>
    <row r="202" spans="1:22" ht="28.8" x14ac:dyDescent="0.3">
      <c r="A202" s="19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8220</v>
      </c>
      <c r="G202" s="19" t="s">
        <v>8223</v>
      </c>
      <c r="H202" s="19" t="s">
        <v>8245</v>
      </c>
      <c r="I202">
        <v>1410746403</v>
      </c>
      <c r="J202" s="10">
        <f t="shared" si="18"/>
        <v>41897.083368055552</v>
      </c>
      <c r="K202">
        <v>1408154403</v>
      </c>
      <c r="L202" s="10">
        <f t="shared" si="19"/>
        <v>41867.083368055552</v>
      </c>
      <c r="M202" s="4">
        <f t="shared" si="20"/>
        <v>2014</v>
      </c>
      <c r="N202" t="b">
        <v>0</v>
      </c>
      <c r="O202">
        <v>18</v>
      </c>
      <c r="P202" t="b">
        <v>0</v>
      </c>
      <c r="Q202" t="s">
        <v>8266</v>
      </c>
      <c r="R202" s="23">
        <f t="shared" si="21"/>
        <v>0.26192500000000002</v>
      </c>
      <c r="S202" s="7">
        <f t="shared" si="22"/>
        <v>87.31</v>
      </c>
      <c r="T202" t="s">
        <v>8307</v>
      </c>
      <c r="U202" t="s">
        <v>8311</v>
      </c>
      <c r="V202" s="14">
        <f t="shared" si="23"/>
        <v>30</v>
      </c>
    </row>
    <row r="203" spans="1:22" ht="43.2" x14ac:dyDescent="0.3">
      <c r="A203" s="19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8220</v>
      </c>
      <c r="G203" s="19" t="s">
        <v>8223</v>
      </c>
      <c r="H203" s="19" t="s">
        <v>8245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s="4">
        <f t="shared" si="20"/>
        <v>2015</v>
      </c>
      <c r="N203" t="b">
        <v>0</v>
      </c>
      <c r="O203">
        <v>7</v>
      </c>
      <c r="P203" t="b">
        <v>0</v>
      </c>
      <c r="Q203" t="s">
        <v>8266</v>
      </c>
      <c r="R203" s="23">
        <f t="shared" si="21"/>
        <v>0.58461538461538465</v>
      </c>
      <c r="S203" s="7">
        <f t="shared" si="22"/>
        <v>54.29</v>
      </c>
      <c r="T203" t="s">
        <v>8307</v>
      </c>
      <c r="U203" t="s">
        <v>8311</v>
      </c>
      <c r="V203" s="14">
        <f t="shared" si="23"/>
        <v>20</v>
      </c>
    </row>
    <row r="204" spans="1:22" x14ac:dyDescent="0.3">
      <c r="A204" s="19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8220</v>
      </c>
      <c r="G204" s="19" t="s">
        <v>8223</v>
      </c>
      <c r="H204" s="19" t="s">
        <v>8245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s="4">
        <f t="shared" si="20"/>
        <v>2015</v>
      </c>
      <c r="N204" t="b">
        <v>0</v>
      </c>
      <c r="O204">
        <v>0</v>
      </c>
      <c r="P204" t="b">
        <v>0</v>
      </c>
      <c r="Q204" t="s">
        <v>8266</v>
      </c>
      <c r="R204" s="23">
        <f t="shared" si="21"/>
        <v>0</v>
      </c>
      <c r="S204" s="7">
        <f t="shared" si="22"/>
        <v>0</v>
      </c>
      <c r="T204" t="s">
        <v>8307</v>
      </c>
      <c r="U204" t="s">
        <v>8311</v>
      </c>
      <c r="V204" s="14">
        <f t="shared" si="23"/>
        <v>29.946481481478259</v>
      </c>
    </row>
    <row r="205" spans="1:22" ht="43.2" x14ac:dyDescent="0.3">
      <c r="A205" s="19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8220</v>
      </c>
      <c r="G205" s="19" t="s">
        <v>8224</v>
      </c>
      <c r="H205" s="19" t="s">
        <v>8246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s="4">
        <f t="shared" si="20"/>
        <v>2014</v>
      </c>
      <c r="N205" t="b">
        <v>0</v>
      </c>
      <c r="O205">
        <v>8</v>
      </c>
      <c r="P205" t="b">
        <v>0</v>
      </c>
      <c r="Q205" t="s">
        <v>8266</v>
      </c>
      <c r="R205" s="23">
        <f t="shared" si="21"/>
        <v>0.2984</v>
      </c>
      <c r="S205" s="7">
        <f t="shared" si="22"/>
        <v>93.25</v>
      </c>
      <c r="T205" t="s">
        <v>8307</v>
      </c>
      <c r="U205" t="s">
        <v>8311</v>
      </c>
      <c r="V205" s="14">
        <f t="shared" si="23"/>
        <v>60</v>
      </c>
    </row>
    <row r="206" spans="1:22" ht="43.2" x14ac:dyDescent="0.3">
      <c r="A206" s="19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8220</v>
      </c>
      <c r="G206" s="19" t="s">
        <v>8225</v>
      </c>
      <c r="H206" s="19" t="s">
        <v>8247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s="4">
        <f t="shared" si="20"/>
        <v>2016</v>
      </c>
      <c r="N206" t="b">
        <v>0</v>
      </c>
      <c r="O206">
        <v>1293</v>
      </c>
      <c r="P206" t="b">
        <v>0</v>
      </c>
      <c r="Q206" t="s">
        <v>8266</v>
      </c>
      <c r="R206" s="23">
        <f t="shared" si="21"/>
        <v>0.50721666666666665</v>
      </c>
      <c r="S206" s="7">
        <f t="shared" si="22"/>
        <v>117.68</v>
      </c>
      <c r="T206" t="s">
        <v>8307</v>
      </c>
      <c r="U206" t="s">
        <v>8311</v>
      </c>
      <c r="V206" s="14">
        <f t="shared" si="23"/>
        <v>30</v>
      </c>
    </row>
    <row r="207" spans="1:22" ht="43.2" x14ac:dyDescent="0.3">
      <c r="A207" s="19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8220</v>
      </c>
      <c r="G207" s="19" t="s">
        <v>8223</v>
      </c>
      <c r="H207" s="19" t="s">
        <v>8245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s="4">
        <f t="shared" si="20"/>
        <v>2015</v>
      </c>
      <c r="N207" t="b">
        <v>0</v>
      </c>
      <c r="O207">
        <v>17</v>
      </c>
      <c r="P207" t="b">
        <v>0</v>
      </c>
      <c r="Q207" t="s">
        <v>8266</v>
      </c>
      <c r="R207" s="23">
        <f t="shared" si="21"/>
        <v>0.16250000000000001</v>
      </c>
      <c r="S207" s="7">
        <f t="shared" si="22"/>
        <v>76.47</v>
      </c>
      <c r="T207" t="s">
        <v>8307</v>
      </c>
      <c r="U207" t="s">
        <v>8311</v>
      </c>
      <c r="V207" s="14">
        <f t="shared" si="23"/>
        <v>35</v>
      </c>
    </row>
    <row r="208" spans="1:22" ht="43.2" x14ac:dyDescent="0.3">
      <c r="A208" s="19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8220</v>
      </c>
      <c r="G208" s="19" t="s">
        <v>8223</v>
      </c>
      <c r="H208" s="19" t="s">
        <v>8245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s="4">
        <f t="shared" si="20"/>
        <v>2016</v>
      </c>
      <c r="N208" t="b">
        <v>0</v>
      </c>
      <c r="O208">
        <v>0</v>
      </c>
      <c r="P208" t="b">
        <v>0</v>
      </c>
      <c r="Q208" t="s">
        <v>8266</v>
      </c>
      <c r="R208" s="23">
        <f t="shared" si="21"/>
        <v>0</v>
      </c>
      <c r="S208" s="7">
        <f t="shared" si="22"/>
        <v>0</v>
      </c>
      <c r="T208" t="s">
        <v>8307</v>
      </c>
      <c r="U208" t="s">
        <v>8311</v>
      </c>
      <c r="V208" s="14">
        <f t="shared" si="23"/>
        <v>21</v>
      </c>
    </row>
    <row r="209" spans="1:22" ht="43.2" x14ac:dyDescent="0.3">
      <c r="A209" s="1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8220</v>
      </c>
      <c r="G209" s="19" t="s">
        <v>8228</v>
      </c>
      <c r="H209" s="19" t="s">
        <v>8250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s="4">
        <f t="shared" si="20"/>
        <v>2014</v>
      </c>
      <c r="N209" t="b">
        <v>0</v>
      </c>
      <c r="O209">
        <v>13</v>
      </c>
      <c r="P209" t="b">
        <v>0</v>
      </c>
      <c r="Q209" t="s">
        <v>8266</v>
      </c>
      <c r="R209" s="23">
        <f t="shared" si="21"/>
        <v>0.15214285714285714</v>
      </c>
      <c r="S209" s="7">
        <f t="shared" si="22"/>
        <v>163.85</v>
      </c>
      <c r="T209" t="s">
        <v>8307</v>
      </c>
      <c r="U209" t="s">
        <v>8311</v>
      </c>
      <c r="V209" s="14">
        <f t="shared" si="23"/>
        <v>30</v>
      </c>
    </row>
    <row r="210" spans="1:22" ht="43.2" x14ac:dyDescent="0.3">
      <c r="A210" s="19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8220</v>
      </c>
      <c r="G210" s="19" t="s">
        <v>8225</v>
      </c>
      <c r="H210" s="19" t="s">
        <v>8247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s="4">
        <f t="shared" si="20"/>
        <v>2014</v>
      </c>
      <c r="N210" t="b">
        <v>0</v>
      </c>
      <c r="O210">
        <v>0</v>
      </c>
      <c r="P210" t="b">
        <v>0</v>
      </c>
      <c r="Q210" t="s">
        <v>8266</v>
      </c>
      <c r="R210" s="23">
        <f t="shared" si="21"/>
        <v>0</v>
      </c>
      <c r="S210" s="7">
        <f t="shared" si="22"/>
        <v>0</v>
      </c>
      <c r="T210" t="s">
        <v>8307</v>
      </c>
      <c r="U210" t="s">
        <v>8311</v>
      </c>
      <c r="V210" s="14">
        <f t="shared" si="23"/>
        <v>30</v>
      </c>
    </row>
    <row r="211" spans="1:22" ht="43.2" x14ac:dyDescent="0.3">
      <c r="A211" s="19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8220</v>
      </c>
      <c r="G211" s="19" t="s">
        <v>8223</v>
      </c>
      <c r="H211" s="19" t="s">
        <v>8245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s="4">
        <f t="shared" si="20"/>
        <v>2015</v>
      </c>
      <c r="N211" t="b">
        <v>0</v>
      </c>
      <c r="O211">
        <v>0</v>
      </c>
      <c r="P211" t="b">
        <v>0</v>
      </c>
      <c r="Q211" t="s">
        <v>8266</v>
      </c>
      <c r="R211" s="23">
        <f t="shared" si="21"/>
        <v>0</v>
      </c>
      <c r="S211" s="7">
        <f t="shared" si="22"/>
        <v>0</v>
      </c>
      <c r="T211" t="s">
        <v>8307</v>
      </c>
      <c r="U211" t="s">
        <v>8311</v>
      </c>
      <c r="V211" s="14">
        <f t="shared" si="23"/>
        <v>30</v>
      </c>
    </row>
    <row r="212" spans="1:22" ht="43.2" x14ac:dyDescent="0.3">
      <c r="A212" s="19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8220</v>
      </c>
      <c r="G212" s="19" t="s">
        <v>8223</v>
      </c>
      <c r="H212" s="19" t="s">
        <v>8245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s="4">
        <f t="shared" si="20"/>
        <v>2015</v>
      </c>
      <c r="N212" t="b">
        <v>0</v>
      </c>
      <c r="O212">
        <v>33</v>
      </c>
      <c r="P212" t="b">
        <v>0</v>
      </c>
      <c r="Q212" t="s">
        <v>8266</v>
      </c>
      <c r="R212" s="23">
        <f t="shared" si="21"/>
        <v>0.2525</v>
      </c>
      <c r="S212" s="7">
        <f t="shared" si="22"/>
        <v>91.82</v>
      </c>
      <c r="T212" t="s">
        <v>8307</v>
      </c>
      <c r="U212" t="s">
        <v>8311</v>
      </c>
      <c r="V212" s="14">
        <f t="shared" si="23"/>
        <v>29.143611111110658</v>
      </c>
    </row>
    <row r="213" spans="1:22" ht="43.2" x14ac:dyDescent="0.3">
      <c r="A213" s="19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8220</v>
      </c>
      <c r="G213" s="19" t="s">
        <v>8223</v>
      </c>
      <c r="H213" s="19" t="s">
        <v>8245</v>
      </c>
      <c r="I213">
        <v>1442634617</v>
      </c>
      <c r="J213" s="10">
        <f t="shared" si="18"/>
        <v>42266.159918981481</v>
      </c>
      <c r="K213">
        <v>1440042617</v>
      </c>
      <c r="L213" s="10">
        <f t="shared" si="19"/>
        <v>42236.159918981481</v>
      </c>
      <c r="M213" s="4">
        <f t="shared" si="20"/>
        <v>2015</v>
      </c>
      <c r="N213" t="b">
        <v>0</v>
      </c>
      <c r="O213">
        <v>12</v>
      </c>
      <c r="P213" t="b">
        <v>0</v>
      </c>
      <c r="Q213" t="s">
        <v>8266</v>
      </c>
      <c r="R213" s="23">
        <f t="shared" si="21"/>
        <v>0.44600000000000001</v>
      </c>
      <c r="S213" s="7">
        <f t="shared" si="22"/>
        <v>185.83</v>
      </c>
      <c r="T213" t="s">
        <v>8307</v>
      </c>
      <c r="U213" t="s">
        <v>8311</v>
      </c>
      <c r="V213" s="14">
        <f t="shared" si="23"/>
        <v>30</v>
      </c>
    </row>
    <row r="214" spans="1:22" ht="28.8" x14ac:dyDescent="0.3">
      <c r="A214" s="19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8220</v>
      </c>
      <c r="G214" s="19" t="s">
        <v>8223</v>
      </c>
      <c r="H214" s="19" t="s">
        <v>8245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s="4">
        <f t="shared" si="20"/>
        <v>2016</v>
      </c>
      <c r="N214" t="b">
        <v>0</v>
      </c>
      <c r="O214">
        <v>1</v>
      </c>
      <c r="P214" t="b">
        <v>0</v>
      </c>
      <c r="Q214" t="s">
        <v>8266</v>
      </c>
      <c r="R214" s="23">
        <f t="shared" si="21"/>
        <v>1.5873015873015873E-4</v>
      </c>
      <c r="S214" s="7">
        <f t="shared" si="22"/>
        <v>1</v>
      </c>
      <c r="T214" t="s">
        <v>8307</v>
      </c>
      <c r="U214" t="s">
        <v>8311</v>
      </c>
      <c r="V214" s="14">
        <f t="shared" si="23"/>
        <v>59.958333333343035</v>
      </c>
    </row>
    <row r="215" spans="1:22" ht="43.2" x14ac:dyDescent="0.3">
      <c r="A215" s="19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8220</v>
      </c>
      <c r="G215" s="19" t="s">
        <v>8223</v>
      </c>
      <c r="H215" s="19" t="s">
        <v>8245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s="4">
        <f t="shared" si="20"/>
        <v>2015</v>
      </c>
      <c r="N215" t="b">
        <v>0</v>
      </c>
      <c r="O215">
        <v>1</v>
      </c>
      <c r="P215" t="b">
        <v>0</v>
      </c>
      <c r="Q215" t="s">
        <v>8266</v>
      </c>
      <c r="R215" s="23">
        <f t="shared" si="21"/>
        <v>4.0000000000000002E-4</v>
      </c>
      <c r="S215" s="7">
        <f t="shared" si="22"/>
        <v>20</v>
      </c>
      <c r="T215" t="s">
        <v>8307</v>
      </c>
      <c r="U215" t="s">
        <v>8311</v>
      </c>
      <c r="V215" s="14">
        <f t="shared" si="23"/>
        <v>29.993680555548053</v>
      </c>
    </row>
    <row r="216" spans="1:22" ht="43.2" x14ac:dyDescent="0.3">
      <c r="A216" s="19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8220</v>
      </c>
      <c r="G216" s="19" t="s">
        <v>8223</v>
      </c>
      <c r="H216" s="19" t="s">
        <v>8245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s="4">
        <f t="shared" si="20"/>
        <v>2015</v>
      </c>
      <c r="N216" t="b">
        <v>0</v>
      </c>
      <c r="O216">
        <v>1</v>
      </c>
      <c r="P216" t="b">
        <v>0</v>
      </c>
      <c r="Q216" t="s">
        <v>8266</v>
      </c>
      <c r="R216" s="23">
        <f t="shared" si="21"/>
        <v>8.0000000000000007E-5</v>
      </c>
      <c r="S216" s="7">
        <f t="shared" si="22"/>
        <v>1</v>
      </c>
      <c r="T216" t="s">
        <v>8307</v>
      </c>
      <c r="U216" t="s">
        <v>8311</v>
      </c>
      <c r="V216" s="14">
        <f t="shared" si="23"/>
        <v>60</v>
      </c>
    </row>
    <row r="217" spans="1:22" ht="43.2" x14ac:dyDescent="0.3">
      <c r="A217" s="19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8220</v>
      </c>
      <c r="G217" s="19" t="s">
        <v>8224</v>
      </c>
      <c r="H217" s="19" t="s">
        <v>8246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s="4">
        <f t="shared" si="20"/>
        <v>2016</v>
      </c>
      <c r="N217" t="b">
        <v>0</v>
      </c>
      <c r="O217">
        <v>1</v>
      </c>
      <c r="P217" t="b">
        <v>0</v>
      </c>
      <c r="Q217" t="s">
        <v>8266</v>
      </c>
      <c r="R217" s="23">
        <f t="shared" si="21"/>
        <v>2.2727272727272726E-3</v>
      </c>
      <c r="S217" s="7">
        <f t="shared" si="22"/>
        <v>10</v>
      </c>
      <c r="T217" t="s">
        <v>8307</v>
      </c>
      <c r="U217" t="s">
        <v>8311</v>
      </c>
      <c r="V217" s="14">
        <f t="shared" si="23"/>
        <v>42.769189814811398</v>
      </c>
    </row>
    <row r="218" spans="1:22" ht="43.2" x14ac:dyDescent="0.3">
      <c r="A218" s="19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8220</v>
      </c>
      <c r="G218" s="19" t="s">
        <v>8223</v>
      </c>
      <c r="H218" s="19" t="s">
        <v>8245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s="4">
        <f t="shared" si="20"/>
        <v>2015</v>
      </c>
      <c r="N218" t="b">
        <v>0</v>
      </c>
      <c r="O218">
        <v>84</v>
      </c>
      <c r="P218" t="b">
        <v>0</v>
      </c>
      <c r="Q218" t="s">
        <v>8266</v>
      </c>
      <c r="R218" s="23">
        <f t="shared" si="21"/>
        <v>0.55698440000000005</v>
      </c>
      <c r="S218" s="7">
        <f t="shared" si="22"/>
        <v>331.54</v>
      </c>
      <c r="T218" t="s">
        <v>8307</v>
      </c>
      <c r="U218" t="s">
        <v>8311</v>
      </c>
      <c r="V218" s="14">
        <f t="shared" si="23"/>
        <v>49.958333333328483</v>
      </c>
    </row>
    <row r="219" spans="1:22" x14ac:dyDescent="0.3">
      <c r="A219" s="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8220</v>
      </c>
      <c r="G219" s="19" t="s">
        <v>8234</v>
      </c>
      <c r="H219" s="19" t="s">
        <v>8254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s="4">
        <f t="shared" si="20"/>
        <v>2014</v>
      </c>
      <c r="N219" t="b">
        <v>0</v>
      </c>
      <c r="O219">
        <v>38</v>
      </c>
      <c r="P219" t="b">
        <v>0</v>
      </c>
      <c r="Q219" t="s">
        <v>8266</v>
      </c>
      <c r="R219" s="23">
        <f t="shared" si="21"/>
        <v>0.11942999999999999</v>
      </c>
      <c r="S219" s="7">
        <f t="shared" si="22"/>
        <v>314.29000000000002</v>
      </c>
      <c r="T219" t="s">
        <v>8307</v>
      </c>
      <c r="U219" t="s">
        <v>8311</v>
      </c>
      <c r="V219" s="14">
        <f t="shared" si="23"/>
        <v>31</v>
      </c>
    </row>
    <row r="220" spans="1:22" ht="43.2" x14ac:dyDescent="0.3">
      <c r="A220" s="19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8220</v>
      </c>
      <c r="G220" s="19" t="s">
        <v>8223</v>
      </c>
      <c r="H220" s="19" t="s">
        <v>8245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s="4">
        <f t="shared" si="20"/>
        <v>2015</v>
      </c>
      <c r="N220" t="b">
        <v>0</v>
      </c>
      <c r="O220">
        <v>1</v>
      </c>
      <c r="P220" t="b">
        <v>0</v>
      </c>
      <c r="Q220" t="s">
        <v>8266</v>
      </c>
      <c r="R220" s="23">
        <f t="shared" si="21"/>
        <v>0.02</v>
      </c>
      <c r="S220" s="7">
        <f t="shared" si="22"/>
        <v>100</v>
      </c>
      <c r="T220" t="s">
        <v>8307</v>
      </c>
      <c r="U220" t="s">
        <v>8311</v>
      </c>
      <c r="V220" s="14">
        <f t="shared" si="23"/>
        <v>60</v>
      </c>
    </row>
    <row r="221" spans="1:22" ht="28.8" x14ac:dyDescent="0.3">
      <c r="A221" s="19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8220</v>
      </c>
      <c r="G221" s="19" t="s">
        <v>8223</v>
      </c>
      <c r="H221" s="19" t="s">
        <v>8245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s="4">
        <f t="shared" si="20"/>
        <v>2016</v>
      </c>
      <c r="N221" t="b">
        <v>0</v>
      </c>
      <c r="O221">
        <v>76</v>
      </c>
      <c r="P221" t="b">
        <v>0</v>
      </c>
      <c r="Q221" t="s">
        <v>8266</v>
      </c>
      <c r="R221" s="23">
        <f t="shared" si="21"/>
        <v>0.17630000000000001</v>
      </c>
      <c r="S221" s="7">
        <f t="shared" si="22"/>
        <v>115.99</v>
      </c>
      <c r="T221" t="s">
        <v>8307</v>
      </c>
      <c r="U221" t="s">
        <v>8311</v>
      </c>
      <c r="V221" s="14">
        <f t="shared" si="23"/>
        <v>31.964293981480296</v>
      </c>
    </row>
    <row r="222" spans="1:22" ht="43.2" x14ac:dyDescent="0.3">
      <c r="A222" s="19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8220</v>
      </c>
      <c r="G222" s="19" t="s">
        <v>8223</v>
      </c>
      <c r="H222" s="19" t="s">
        <v>8245</v>
      </c>
      <c r="I222">
        <v>1440101160</v>
      </c>
      <c r="J222" s="10">
        <f t="shared" si="18"/>
        <v>42236.837500000001</v>
      </c>
      <c r="K222">
        <v>1436542030</v>
      </c>
      <c r="L222" s="10">
        <f t="shared" si="19"/>
        <v>42195.643865740742</v>
      </c>
      <c r="M222" s="4">
        <f t="shared" si="20"/>
        <v>2015</v>
      </c>
      <c r="N222" t="b">
        <v>0</v>
      </c>
      <c r="O222">
        <v>3</v>
      </c>
      <c r="P222" t="b">
        <v>0</v>
      </c>
      <c r="Q222" t="s">
        <v>8266</v>
      </c>
      <c r="R222" s="23">
        <f t="shared" si="21"/>
        <v>7.1999999999999998E-3</v>
      </c>
      <c r="S222" s="7">
        <f t="shared" si="22"/>
        <v>120</v>
      </c>
      <c r="T222" t="s">
        <v>8307</v>
      </c>
      <c r="U222" t="s">
        <v>8311</v>
      </c>
      <c r="V222" s="14">
        <f t="shared" si="23"/>
        <v>41.193634259259852</v>
      </c>
    </row>
    <row r="223" spans="1:22" x14ac:dyDescent="0.3">
      <c r="A223" s="19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8220</v>
      </c>
      <c r="G223" s="19" t="s">
        <v>8223</v>
      </c>
      <c r="H223" s="19" t="s">
        <v>8245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s="4">
        <f t="shared" si="20"/>
        <v>2015</v>
      </c>
      <c r="N223" t="b">
        <v>0</v>
      </c>
      <c r="O223">
        <v>0</v>
      </c>
      <c r="P223" t="b">
        <v>0</v>
      </c>
      <c r="Q223" t="s">
        <v>8266</v>
      </c>
      <c r="R223" s="23">
        <f t="shared" si="21"/>
        <v>0</v>
      </c>
      <c r="S223" s="7">
        <f t="shared" si="22"/>
        <v>0</v>
      </c>
      <c r="T223" t="s">
        <v>8307</v>
      </c>
      <c r="U223" t="s">
        <v>8311</v>
      </c>
      <c r="V223" s="14">
        <f t="shared" si="23"/>
        <v>59.958333333328483</v>
      </c>
    </row>
    <row r="224" spans="1:22" ht="43.2" x14ac:dyDescent="0.3">
      <c r="A224" s="19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8220</v>
      </c>
      <c r="G224" s="19" t="s">
        <v>8223</v>
      </c>
      <c r="H224" s="19" t="s">
        <v>8245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s="4">
        <f t="shared" si="20"/>
        <v>2015</v>
      </c>
      <c r="N224" t="b">
        <v>0</v>
      </c>
      <c r="O224">
        <v>2</v>
      </c>
      <c r="P224" t="b">
        <v>0</v>
      </c>
      <c r="Q224" t="s">
        <v>8266</v>
      </c>
      <c r="R224" s="23">
        <f t="shared" si="21"/>
        <v>0.13</v>
      </c>
      <c r="S224" s="7">
        <f t="shared" si="22"/>
        <v>65</v>
      </c>
      <c r="T224" t="s">
        <v>8307</v>
      </c>
      <c r="U224" t="s">
        <v>8311</v>
      </c>
      <c r="V224" s="14">
        <f t="shared" si="23"/>
        <v>58.34053240740468</v>
      </c>
    </row>
    <row r="225" spans="1:22" ht="43.2" x14ac:dyDescent="0.3">
      <c r="A225" s="19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8220</v>
      </c>
      <c r="G225" s="19" t="s">
        <v>8223</v>
      </c>
      <c r="H225" s="19" t="s">
        <v>8245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s="4">
        <f t="shared" si="20"/>
        <v>2016</v>
      </c>
      <c r="N225" t="b">
        <v>0</v>
      </c>
      <c r="O225">
        <v>0</v>
      </c>
      <c r="P225" t="b">
        <v>0</v>
      </c>
      <c r="Q225" t="s">
        <v>8266</v>
      </c>
      <c r="R225" s="23">
        <f t="shared" si="21"/>
        <v>0</v>
      </c>
      <c r="S225" s="7">
        <f t="shared" si="22"/>
        <v>0</v>
      </c>
      <c r="T225" t="s">
        <v>8307</v>
      </c>
      <c r="U225" t="s">
        <v>8311</v>
      </c>
      <c r="V225" s="14">
        <f t="shared" si="23"/>
        <v>29.997106481481751</v>
      </c>
    </row>
    <row r="226" spans="1:22" ht="43.2" x14ac:dyDescent="0.3">
      <c r="A226" s="19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8220</v>
      </c>
      <c r="G226" s="19" t="s">
        <v>8225</v>
      </c>
      <c r="H226" s="19" t="s">
        <v>8247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s="4">
        <f t="shared" si="20"/>
        <v>2015</v>
      </c>
      <c r="N226" t="b">
        <v>0</v>
      </c>
      <c r="O226">
        <v>0</v>
      </c>
      <c r="P226" t="b">
        <v>0</v>
      </c>
      <c r="Q226" t="s">
        <v>8266</v>
      </c>
      <c r="R226" s="23">
        <f t="shared" si="21"/>
        <v>0</v>
      </c>
      <c r="S226" s="7">
        <f t="shared" si="22"/>
        <v>0</v>
      </c>
      <c r="T226" t="s">
        <v>8307</v>
      </c>
      <c r="U226" t="s">
        <v>8311</v>
      </c>
      <c r="V226" s="14">
        <f t="shared" si="23"/>
        <v>60</v>
      </c>
    </row>
    <row r="227" spans="1:22" ht="43.2" x14ac:dyDescent="0.3">
      <c r="A227" s="19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8220</v>
      </c>
      <c r="G227" s="19" t="s">
        <v>8223</v>
      </c>
      <c r="H227" s="19" t="s">
        <v>8245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s="4">
        <f t="shared" si="20"/>
        <v>2016</v>
      </c>
      <c r="N227" t="b">
        <v>0</v>
      </c>
      <c r="O227">
        <v>0</v>
      </c>
      <c r="P227" t="b">
        <v>0</v>
      </c>
      <c r="Q227" t="s">
        <v>8266</v>
      </c>
      <c r="R227" s="23">
        <f t="shared" si="21"/>
        <v>0</v>
      </c>
      <c r="S227" s="7">
        <f t="shared" si="22"/>
        <v>0</v>
      </c>
      <c r="T227" t="s">
        <v>8307</v>
      </c>
      <c r="U227" t="s">
        <v>8311</v>
      </c>
      <c r="V227" s="14">
        <f t="shared" si="23"/>
        <v>29.958333333335759</v>
      </c>
    </row>
    <row r="228" spans="1:22" ht="43.2" x14ac:dyDescent="0.3">
      <c r="A228" s="19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8220</v>
      </c>
      <c r="G228" s="19" t="s">
        <v>8224</v>
      </c>
      <c r="H228" s="19" t="s">
        <v>8246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s="4">
        <f t="shared" si="20"/>
        <v>2015</v>
      </c>
      <c r="N228" t="b">
        <v>0</v>
      </c>
      <c r="O228">
        <v>2</v>
      </c>
      <c r="P228" t="b">
        <v>0</v>
      </c>
      <c r="Q228" t="s">
        <v>8266</v>
      </c>
      <c r="R228" s="23">
        <f t="shared" si="21"/>
        <v>8.6206896551724137E-3</v>
      </c>
      <c r="S228" s="7">
        <f t="shared" si="22"/>
        <v>125</v>
      </c>
      <c r="T228" t="s">
        <v>8307</v>
      </c>
      <c r="U228" t="s">
        <v>8311</v>
      </c>
      <c r="V228" s="14">
        <f t="shared" si="23"/>
        <v>48.729120370371675</v>
      </c>
    </row>
    <row r="229" spans="1:22" ht="43.2" x14ac:dyDescent="0.3">
      <c r="A229" s="1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8220</v>
      </c>
      <c r="G229" s="19" t="s">
        <v>8223</v>
      </c>
      <c r="H229" s="19" t="s">
        <v>8245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s="4">
        <f t="shared" si="20"/>
        <v>2015</v>
      </c>
      <c r="N229" t="b">
        <v>0</v>
      </c>
      <c r="O229">
        <v>0</v>
      </c>
      <c r="P229" t="b">
        <v>0</v>
      </c>
      <c r="Q229" t="s">
        <v>8266</v>
      </c>
      <c r="R229" s="23">
        <f t="shared" si="21"/>
        <v>0</v>
      </c>
      <c r="S229" s="7">
        <f t="shared" si="22"/>
        <v>0</v>
      </c>
      <c r="T229" t="s">
        <v>8307</v>
      </c>
      <c r="U229" t="s">
        <v>8311</v>
      </c>
      <c r="V229" s="14">
        <f t="shared" si="23"/>
        <v>30</v>
      </c>
    </row>
    <row r="230" spans="1:22" ht="28.8" x14ac:dyDescent="0.3">
      <c r="A230" s="19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8220</v>
      </c>
      <c r="G230" s="19" t="s">
        <v>8224</v>
      </c>
      <c r="H230" s="19" t="s">
        <v>8246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s="4">
        <f t="shared" si="20"/>
        <v>2015</v>
      </c>
      <c r="N230" t="b">
        <v>0</v>
      </c>
      <c r="O230">
        <v>0</v>
      </c>
      <c r="P230" t="b">
        <v>0</v>
      </c>
      <c r="Q230" t="s">
        <v>8266</v>
      </c>
      <c r="R230" s="23">
        <f t="shared" si="21"/>
        <v>0</v>
      </c>
      <c r="S230" s="7">
        <f t="shared" si="22"/>
        <v>0</v>
      </c>
      <c r="T230" t="s">
        <v>8307</v>
      </c>
      <c r="U230" t="s">
        <v>8311</v>
      </c>
      <c r="V230" s="14">
        <f t="shared" si="23"/>
        <v>60</v>
      </c>
    </row>
    <row r="231" spans="1:22" ht="43.2" x14ac:dyDescent="0.3">
      <c r="A231" s="19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8220</v>
      </c>
      <c r="G231" s="19" t="s">
        <v>8235</v>
      </c>
      <c r="H231" s="19" t="s">
        <v>8248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s="4">
        <f t="shared" si="20"/>
        <v>2016</v>
      </c>
      <c r="N231" t="b">
        <v>0</v>
      </c>
      <c r="O231">
        <v>0</v>
      </c>
      <c r="P231" t="b">
        <v>0</v>
      </c>
      <c r="Q231" t="s">
        <v>8266</v>
      </c>
      <c r="R231" s="23">
        <f t="shared" si="21"/>
        <v>0</v>
      </c>
      <c r="S231" s="7">
        <f t="shared" si="22"/>
        <v>0</v>
      </c>
      <c r="T231" t="s">
        <v>8307</v>
      </c>
      <c r="U231" t="s">
        <v>8311</v>
      </c>
      <c r="V231" s="14">
        <f t="shared" si="23"/>
        <v>30</v>
      </c>
    </row>
    <row r="232" spans="1:22" ht="43.2" x14ac:dyDescent="0.3">
      <c r="A232" s="19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8220</v>
      </c>
      <c r="G232" s="19" t="s">
        <v>8223</v>
      </c>
      <c r="H232" s="19" t="s">
        <v>8245</v>
      </c>
      <c r="I232">
        <v>1433443151</v>
      </c>
      <c r="J232" s="10">
        <f t="shared" si="18"/>
        <v>42159.77721064815</v>
      </c>
      <c r="K232">
        <v>1430851151</v>
      </c>
      <c r="L232" s="10">
        <f t="shared" si="19"/>
        <v>42129.77721064815</v>
      </c>
      <c r="M232" s="4">
        <f t="shared" si="20"/>
        <v>2015</v>
      </c>
      <c r="N232" t="b">
        <v>0</v>
      </c>
      <c r="O232">
        <v>2</v>
      </c>
      <c r="P232" t="b">
        <v>0</v>
      </c>
      <c r="Q232" t="s">
        <v>8266</v>
      </c>
      <c r="R232" s="23">
        <f t="shared" si="21"/>
        <v>4.0000000000000001E-3</v>
      </c>
      <c r="S232" s="7">
        <f t="shared" si="22"/>
        <v>30</v>
      </c>
      <c r="T232" t="s">
        <v>8307</v>
      </c>
      <c r="U232" t="s">
        <v>8311</v>
      </c>
      <c r="V232" s="14">
        <f t="shared" si="23"/>
        <v>30</v>
      </c>
    </row>
    <row r="233" spans="1:22" ht="43.2" x14ac:dyDescent="0.3">
      <c r="A233" s="19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8220</v>
      </c>
      <c r="G233" s="19" t="s">
        <v>8223</v>
      </c>
      <c r="H233" s="19" t="s">
        <v>8245</v>
      </c>
      <c r="I233">
        <v>1451775651</v>
      </c>
      <c r="J233" s="10">
        <f t="shared" si="18"/>
        <v>42371.958923611106</v>
      </c>
      <c r="K233">
        <v>1449183651</v>
      </c>
      <c r="L233" s="10">
        <f t="shared" si="19"/>
        <v>42341.958923611106</v>
      </c>
      <c r="M233" s="4">
        <f t="shared" si="20"/>
        <v>2015</v>
      </c>
      <c r="N233" t="b">
        <v>0</v>
      </c>
      <c r="O233">
        <v>0</v>
      </c>
      <c r="P233" t="b">
        <v>0</v>
      </c>
      <c r="Q233" t="s">
        <v>8266</v>
      </c>
      <c r="R233" s="23">
        <f t="shared" si="21"/>
        <v>0</v>
      </c>
      <c r="S233" s="7">
        <f t="shared" si="22"/>
        <v>0</v>
      </c>
      <c r="T233" t="s">
        <v>8307</v>
      </c>
      <c r="U233" t="s">
        <v>8311</v>
      </c>
      <c r="V233" s="14">
        <f t="shared" si="23"/>
        <v>30</v>
      </c>
    </row>
    <row r="234" spans="1:22" ht="43.2" x14ac:dyDescent="0.3">
      <c r="A234" s="19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8220</v>
      </c>
      <c r="G234" s="19" t="s">
        <v>8224</v>
      </c>
      <c r="H234" s="19" t="s">
        <v>8246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s="4">
        <f t="shared" si="20"/>
        <v>2015</v>
      </c>
      <c r="N234" t="b">
        <v>0</v>
      </c>
      <c r="O234">
        <v>7</v>
      </c>
      <c r="P234" t="b">
        <v>0</v>
      </c>
      <c r="Q234" t="s">
        <v>8266</v>
      </c>
      <c r="R234" s="23">
        <f t="shared" si="21"/>
        <v>2.75E-2</v>
      </c>
      <c r="S234" s="7">
        <f t="shared" si="22"/>
        <v>15.71</v>
      </c>
      <c r="T234" t="s">
        <v>8307</v>
      </c>
      <c r="U234" t="s">
        <v>8311</v>
      </c>
      <c r="V234" s="14">
        <f t="shared" si="23"/>
        <v>30</v>
      </c>
    </row>
    <row r="235" spans="1:22" ht="43.2" x14ac:dyDescent="0.3">
      <c r="A235" s="19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8220</v>
      </c>
      <c r="G235" s="19" t="s">
        <v>8223</v>
      </c>
      <c r="H235" s="19" t="s">
        <v>8245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s="4">
        <f t="shared" si="20"/>
        <v>2016</v>
      </c>
      <c r="N235" t="b">
        <v>0</v>
      </c>
      <c r="O235">
        <v>0</v>
      </c>
      <c r="P235" t="b">
        <v>0</v>
      </c>
      <c r="Q235" t="s">
        <v>8266</v>
      </c>
      <c r="R235" s="23">
        <f t="shared" si="21"/>
        <v>0</v>
      </c>
      <c r="S235" s="7">
        <f t="shared" si="22"/>
        <v>0</v>
      </c>
      <c r="T235" t="s">
        <v>8307</v>
      </c>
      <c r="U235" t="s">
        <v>8311</v>
      </c>
      <c r="V235" s="14">
        <f t="shared" si="23"/>
        <v>30</v>
      </c>
    </row>
    <row r="236" spans="1:22" ht="43.2" x14ac:dyDescent="0.3">
      <c r="A236" s="19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8220</v>
      </c>
      <c r="G236" s="19" t="s">
        <v>8223</v>
      </c>
      <c r="H236" s="19" t="s">
        <v>8245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s="4">
        <f t="shared" si="20"/>
        <v>2015</v>
      </c>
      <c r="N236" t="b">
        <v>0</v>
      </c>
      <c r="O236">
        <v>5</v>
      </c>
      <c r="P236" t="b">
        <v>0</v>
      </c>
      <c r="Q236" t="s">
        <v>8266</v>
      </c>
      <c r="R236" s="23">
        <f t="shared" si="21"/>
        <v>0.40100000000000002</v>
      </c>
      <c r="S236" s="7">
        <f t="shared" si="22"/>
        <v>80.2</v>
      </c>
      <c r="T236" t="s">
        <v>8307</v>
      </c>
      <c r="U236" t="s">
        <v>8311</v>
      </c>
      <c r="V236" s="14">
        <f t="shared" si="23"/>
        <v>40</v>
      </c>
    </row>
    <row r="237" spans="1:22" ht="43.2" x14ac:dyDescent="0.3">
      <c r="A237" s="19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8220</v>
      </c>
      <c r="G237" s="19" t="s">
        <v>8223</v>
      </c>
      <c r="H237" s="19" t="s">
        <v>8245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s="4">
        <f t="shared" si="20"/>
        <v>2015</v>
      </c>
      <c r="N237" t="b">
        <v>0</v>
      </c>
      <c r="O237">
        <v>0</v>
      </c>
      <c r="P237" t="b">
        <v>0</v>
      </c>
      <c r="Q237" t="s">
        <v>8266</v>
      </c>
      <c r="R237" s="23">
        <f t="shared" si="21"/>
        <v>0</v>
      </c>
      <c r="S237" s="7">
        <f t="shared" si="22"/>
        <v>0</v>
      </c>
      <c r="T237" t="s">
        <v>8307</v>
      </c>
      <c r="U237" t="s">
        <v>8311</v>
      </c>
      <c r="V237" s="14">
        <f t="shared" si="23"/>
        <v>30</v>
      </c>
    </row>
    <row r="238" spans="1:22" ht="43.2" x14ac:dyDescent="0.3">
      <c r="A238" s="19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8220</v>
      </c>
      <c r="G238" s="19" t="s">
        <v>8223</v>
      </c>
      <c r="H238" s="19" t="s">
        <v>8245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42321.084479166668</v>
      </c>
      <c r="M238" s="4">
        <f t="shared" si="20"/>
        <v>2015</v>
      </c>
      <c r="N238" t="b">
        <v>0</v>
      </c>
      <c r="O238">
        <v>0</v>
      </c>
      <c r="P238" t="b">
        <v>0</v>
      </c>
      <c r="Q238" t="s">
        <v>8266</v>
      </c>
      <c r="R238" s="23">
        <f t="shared" si="21"/>
        <v>0</v>
      </c>
      <c r="S238" s="7">
        <f t="shared" si="22"/>
        <v>0</v>
      </c>
      <c r="T238" t="s">
        <v>8307</v>
      </c>
      <c r="U238" t="s">
        <v>8311</v>
      </c>
      <c r="V238" s="14">
        <f t="shared" si="23"/>
        <v>52.915520833332266</v>
      </c>
    </row>
    <row r="239" spans="1:22" ht="28.8" x14ac:dyDescent="0.3">
      <c r="A239" s="1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8220</v>
      </c>
      <c r="G239" s="19" t="s">
        <v>8223</v>
      </c>
      <c r="H239" s="19" t="s">
        <v>8245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s="4">
        <f t="shared" si="20"/>
        <v>2016</v>
      </c>
      <c r="N239" t="b">
        <v>0</v>
      </c>
      <c r="O239">
        <v>1</v>
      </c>
      <c r="P239" t="b">
        <v>0</v>
      </c>
      <c r="Q239" t="s">
        <v>8266</v>
      </c>
      <c r="R239" s="23">
        <f t="shared" si="21"/>
        <v>3.3333333333333335E-3</v>
      </c>
      <c r="S239" s="7">
        <f t="shared" si="22"/>
        <v>50</v>
      </c>
      <c r="T239" t="s">
        <v>8307</v>
      </c>
      <c r="U239" t="s">
        <v>8311</v>
      </c>
      <c r="V239" s="14">
        <f t="shared" si="23"/>
        <v>60</v>
      </c>
    </row>
    <row r="240" spans="1:22" ht="43.2" x14ac:dyDescent="0.3">
      <c r="A240" s="19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8220</v>
      </c>
      <c r="G240" s="19" t="s">
        <v>8223</v>
      </c>
      <c r="H240" s="19" t="s">
        <v>8245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42713.962500000001</v>
      </c>
      <c r="M240" s="4">
        <f t="shared" si="20"/>
        <v>2016</v>
      </c>
      <c r="N240" t="b">
        <v>0</v>
      </c>
      <c r="O240">
        <v>0</v>
      </c>
      <c r="P240" t="b">
        <v>0</v>
      </c>
      <c r="Q240" t="s">
        <v>8266</v>
      </c>
      <c r="R240" s="23">
        <f t="shared" si="21"/>
        <v>0</v>
      </c>
      <c r="S240" s="7">
        <f t="shared" si="22"/>
        <v>0</v>
      </c>
      <c r="T240" t="s">
        <v>8307</v>
      </c>
      <c r="U240" t="s">
        <v>8311</v>
      </c>
      <c r="V240" s="14">
        <f t="shared" si="23"/>
        <v>20.412499999998545</v>
      </c>
    </row>
    <row r="241" spans="1:22" ht="43.2" x14ac:dyDescent="0.3">
      <c r="A241" s="19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8220</v>
      </c>
      <c r="G241" s="19" t="s">
        <v>8225</v>
      </c>
      <c r="H241" s="19" t="s">
        <v>8247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s="4">
        <f t="shared" si="20"/>
        <v>2015</v>
      </c>
      <c r="N241" t="b">
        <v>0</v>
      </c>
      <c r="O241">
        <v>5</v>
      </c>
      <c r="P241" t="b">
        <v>0</v>
      </c>
      <c r="Q241" t="s">
        <v>8266</v>
      </c>
      <c r="R241" s="23">
        <f t="shared" si="21"/>
        <v>0.25</v>
      </c>
      <c r="S241" s="7">
        <f t="shared" si="22"/>
        <v>50</v>
      </c>
      <c r="T241" t="s">
        <v>8307</v>
      </c>
      <c r="U241" t="s">
        <v>8311</v>
      </c>
      <c r="V241" s="14">
        <f t="shared" si="23"/>
        <v>19.389699074075907</v>
      </c>
    </row>
    <row r="242" spans="1:22" ht="57.6" x14ac:dyDescent="0.3">
      <c r="A242" s="19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8218</v>
      </c>
      <c r="G242" s="19" t="s">
        <v>8223</v>
      </c>
      <c r="H242" s="19" t="s">
        <v>8245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s="4">
        <f t="shared" si="20"/>
        <v>2013</v>
      </c>
      <c r="N242" t="b">
        <v>1</v>
      </c>
      <c r="O242">
        <v>137</v>
      </c>
      <c r="P242" t="b">
        <v>1</v>
      </c>
      <c r="Q242" t="s">
        <v>8267</v>
      </c>
      <c r="R242" s="23">
        <f t="shared" si="21"/>
        <v>1.0763413333333334</v>
      </c>
      <c r="S242" s="7">
        <f t="shared" si="22"/>
        <v>117.85</v>
      </c>
      <c r="T242" t="s">
        <v>8307</v>
      </c>
      <c r="U242" t="s">
        <v>8312</v>
      </c>
      <c r="V242" s="14">
        <f t="shared" si="23"/>
        <v>45</v>
      </c>
    </row>
    <row r="243" spans="1:22" ht="43.2" x14ac:dyDescent="0.3">
      <c r="A243" s="19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8218</v>
      </c>
      <c r="G243" s="19" t="s">
        <v>8223</v>
      </c>
      <c r="H243" s="19" t="s">
        <v>8245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s="4">
        <f t="shared" si="20"/>
        <v>2014</v>
      </c>
      <c r="N243" t="b">
        <v>1</v>
      </c>
      <c r="O243">
        <v>376</v>
      </c>
      <c r="P243" t="b">
        <v>1</v>
      </c>
      <c r="Q243" t="s">
        <v>8267</v>
      </c>
      <c r="R243" s="23">
        <f t="shared" si="21"/>
        <v>1.1263736263736264</v>
      </c>
      <c r="S243" s="7">
        <f t="shared" si="22"/>
        <v>109.04</v>
      </c>
      <c r="T243" t="s">
        <v>8307</v>
      </c>
      <c r="U243" t="s">
        <v>8312</v>
      </c>
      <c r="V243" s="14">
        <f t="shared" si="23"/>
        <v>45</v>
      </c>
    </row>
    <row r="244" spans="1:22" ht="43.2" x14ac:dyDescent="0.3">
      <c r="A244" s="19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8218</v>
      </c>
      <c r="G244" s="19" t="s">
        <v>8223</v>
      </c>
      <c r="H244" s="19" t="s">
        <v>8245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s="4">
        <f t="shared" si="20"/>
        <v>2011</v>
      </c>
      <c r="N244" t="b">
        <v>1</v>
      </c>
      <c r="O244">
        <v>202</v>
      </c>
      <c r="P244" t="b">
        <v>1</v>
      </c>
      <c r="Q244" t="s">
        <v>8267</v>
      </c>
      <c r="R244" s="23">
        <f t="shared" si="21"/>
        <v>1.1346153846153846</v>
      </c>
      <c r="S244" s="7">
        <f t="shared" si="22"/>
        <v>73.02</v>
      </c>
      <c r="T244" t="s">
        <v>8307</v>
      </c>
      <c r="U244" t="s">
        <v>8312</v>
      </c>
      <c r="V244" s="14">
        <f t="shared" si="23"/>
        <v>35</v>
      </c>
    </row>
    <row r="245" spans="1:22" ht="43.2" x14ac:dyDescent="0.3">
      <c r="A245" s="19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8218</v>
      </c>
      <c r="G245" s="19" t="s">
        <v>8223</v>
      </c>
      <c r="H245" s="19" t="s">
        <v>8245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s="4">
        <f t="shared" si="20"/>
        <v>2014</v>
      </c>
      <c r="N245" t="b">
        <v>1</v>
      </c>
      <c r="O245">
        <v>328</v>
      </c>
      <c r="P245" t="b">
        <v>1</v>
      </c>
      <c r="Q245" t="s">
        <v>8267</v>
      </c>
      <c r="R245" s="23">
        <f t="shared" si="21"/>
        <v>1.0259199999999999</v>
      </c>
      <c r="S245" s="7">
        <f t="shared" si="22"/>
        <v>78.2</v>
      </c>
      <c r="T245" t="s">
        <v>8307</v>
      </c>
      <c r="U245" t="s">
        <v>8312</v>
      </c>
      <c r="V245" s="14">
        <f t="shared" si="23"/>
        <v>30</v>
      </c>
    </row>
    <row r="246" spans="1:22" ht="57.6" x14ac:dyDescent="0.3">
      <c r="A246" s="19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8218</v>
      </c>
      <c r="G246" s="19" t="s">
        <v>8223</v>
      </c>
      <c r="H246" s="19" t="s">
        <v>8245</v>
      </c>
      <c r="I246">
        <v>1268723160</v>
      </c>
      <c r="J246" s="10">
        <f t="shared" si="18"/>
        <v>40253.295833333337</v>
      </c>
      <c r="K246">
        <v>1265269559</v>
      </c>
      <c r="L246" s="10">
        <f t="shared" si="19"/>
        <v>40213.323599537034</v>
      </c>
      <c r="M246" s="4">
        <f t="shared" si="20"/>
        <v>2010</v>
      </c>
      <c r="N246" t="b">
        <v>1</v>
      </c>
      <c r="O246">
        <v>84</v>
      </c>
      <c r="P246" t="b">
        <v>1</v>
      </c>
      <c r="Q246" t="s">
        <v>8267</v>
      </c>
      <c r="R246" s="23">
        <f t="shared" si="21"/>
        <v>1.1375714285714287</v>
      </c>
      <c r="S246" s="7">
        <f t="shared" si="22"/>
        <v>47.4</v>
      </c>
      <c r="T246" t="s">
        <v>8307</v>
      </c>
      <c r="U246" t="s">
        <v>8312</v>
      </c>
      <c r="V246" s="14">
        <f t="shared" si="23"/>
        <v>39.972233796303044</v>
      </c>
    </row>
    <row r="247" spans="1:22" ht="43.2" x14ac:dyDescent="0.3">
      <c r="A247" s="19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8218</v>
      </c>
      <c r="G247" s="19" t="s">
        <v>8223</v>
      </c>
      <c r="H247" s="19" t="s">
        <v>8245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s="4">
        <f t="shared" si="20"/>
        <v>2012</v>
      </c>
      <c r="N247" t="b">
        <v>1</v>
      </c>
      <c r="O247">
        <v>96</v>
      </c>
      <c r="P247" t="b">
        <v>1</v>
      </c>
      <c r="Q247" t="s">
        <v>8267</v>
      </c>
      <c r="R247" s="23">
        <f t="shared" si="21"/>
        <v>1.0371999999999999</v>
      </c>
      <c r="S247" s="7">
        <f t="shared" si="22"/>
        <v>54.02</v>
      </c>
      <c r="T247" t="s">
        <v>8307</v>
      </c>
      <c r="U247" t="s">
        <v>8312</v>
      </c>
      <c r="V247" s="14">
        <f t="shared" si="23"/>
        <v>30</v>
      </c>
    </row>
    <row r="248" spans="1:22" ht="43.2" x14ac:dyDescent="0.3">
      <c r="A248" s="19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8218</v>
      </c>
      <c r="G248" s="19" t="s">
        <v>8223</v>
      </c>
      <c r="H248" s="19" t="s">
        <v>8245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s="4">
        <f t="shared" si="20"/>
        <v>2010</v>
      </c>
      <c r="N248" t="b">
        <v>1</v>
      </c>
      <c r="O248">
        <v>223</v>
      </c>
      <c r="P248" t="b">
        <v>1</v>
      </c>
      <c r="Q248" t="s">
        <v>8267</v>
      </c>
      <c r="R248" s="23">
        <f t="shared" si="21"/>
        <v>3.0546000000000002</v>
      </c>
      <c r="S248" s="7">
        <f t="shared" si="22"/>
        <v>68.489999999999995</v>
      </c>
      <c r="T248" t="s">
        <v>8307</v>
      </c>
      <c r="U248" t="s">
        <v>8312</v>
      </c>
      <c r="V248" s="14">
        <f t="shared" si="23"/>
        <v>50.041666666664241</v>
      </c>
    </row>
    <row r="249" spans="1:22" ht="57.6" x14ac:dyDescent="0.3">
      <c r="A249" s="1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8218</v>
      </c>
      <c r="G249" s="19" t="s">
        <v>8223</v>
      </c>
      <c r="H249" s="19" t="s">
        <v>8245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s="4">
        <f t="shared" si="20"/>
        <v>2010</v>
      </c>
      <c r="N249" t="b">
        <v>1</v>
      </c>
      <c r="O249">
        <v>62</v>
      </c>
      <c r="P249" t="b">
        <v>1</v>
      </c>
      <c r="Q249" t="s">
        <v>8267</v>
      </c>
      <c r="R249" s="23">
        <f t="shared" si="21"/>
        <v>1.341</v>
      </c>
      <c r="S249" s="7">
        <f t="shared" si="22"/>
        <v>108.15</v>
      </c>
      <c r="T249" t="s">
        <v>8307</v>
      </c>
      <c r="U249" t="s">
        <v>8312</v>
      </c>
      <c r="V249" s="14">
        <f t="shared" si="23"/>
        <v>36.547754629631527</v>
      </c>
    </row>
    <row r="250" spans="1:22" ht="43.2" x14ac:dyDescent="0.3">
      <c r="A250" s="19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8218</v>
      </c>
      <c r="G250" s="19" t="s">
        <v>8223</v>
      </c>
      <c r="H250" s="19" t="s">
        <v>8245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s="4">
        <f t="shared" si="20"/>
        <v>2011</v>
      </c>
      <c r="N250" t="b">
        <v>1</v>
      </c>
      <c r="O250">
        <v>146</v>
      </c>
      <c r="P250" t="b">
        <v>1</v>
      </c>
      <c r="Q250" t="s">
        <v>8267</v>
      </c>
      <c r="R250" s="23">
        <f t="shared" si="21"/>
        <v>1.0133294117647058</v>
      </c>
      <c r="S250" s="7">
        <f t="shared" si="22"/>
        <v>589.95000000000005</v>
      </c>
      <c r="T250" t="s">
        <v>8307</v>
      </c>
      <c r="U250" t="s">
        <v>8312</v>
      </c>
      <c r="V250" s="14">
        <f t="shared" si="23"/>
        <v>45</v>
      </c>
    </row>
    <row r="251" spans="1:22" ht="57.6" x14ac:dyDescent="0.3">
      <c r="A251" s="19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8218</v>
      </c>
      <c r="G251" s="19" t="s">
        <v>8223</v>
      </c>
      <c r="H251" s="19" t="s">
        <v>8245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s="4">
        <f t="shared" si="20"/>
        <v>2010</v>
      </c>
      <c r="N251" t="b">
        <v>1</v>
      </c>
      <c r="O251">
        <v>235</v>
      </c>
      <c r="P251" t="b">
        <v>1</v>
      </c>
      <c r="Q251" t="s">
        <v>8267</v>
      </c>
      <c r="R251" s="23">
        <f t="shared" si="21"/>
        <v>1.1292</v>
      </c>
      <c r="S251" s="7">
        <f t="shared" si="22"/>
        <v>48.05</v>
      </c>
      <c r="T251" t="s">
        <v>8307</v>
      </c>
      <c r="U251" t="s">
        <v>8312</v>
      </c>
      <c r="V251" s="14">
        <f t="shared" si="23"/>
        <v>79.812268518515339</v>
      </c>
    </row>
    <row r="252" spans="1:22" ht="43.2" x14ac:dyDescent="0.3">
      <c r="A252" s="19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8218</v>
      </c>
      <c r="G252" s="19" t="s">
        <v>8223</v>
      </c>
      <c r="H252" s="19" t="s">
        <v>8245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s="4">
        <f t="shared" si="20"/>
        <v>2013</v>
      </c>
      <c r="N252" t="b">
        <v>1</v>
      </c>
      <c r="O252">
        <v>437</v>
      </c>
      <c r="P252" t="b">
        <v>1</v>
      </c>
      <c r="Q252" t="s">
        <v>8267</v>
      </c>
      <c r="R252" s="23">
        <f t="shared" si="21"/>
        <v>1.0558333333333334</v>
      </c>
      <c r="S252" s="7">
        <f t="shared" si="22"/>
        <v>72.48</v>
      </c>
      <c r="T252" t="s">
        <v>8307</v>
      </c>
      <c r="U252" t="s">
        <v>8312</v>
      </c>
      <c r="V252" s="14">
        <f t="shared" si="23"/>
        <v>30</v>
      </c>
    </row>
    <row r="253" spans="1:22" ht="43.2" x14ac:dyDescent="0.3">
      <c r="A253" s="19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8218</v>
      </c>
      <c r="G253" s="19" t="s">
        <v>8223</v>
      </c>
      <c r="H253" s="19" t="s">
        <v>8245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s="4">
        <f t="shared" si="20"/>
        <v>2012</v>
      </c>
      <c r="N253" t="b">
        <v>1</v>
      </c>
      <c r="O253">
        <v>77</v>
      </c>
      <c r="P253" t="b">
        <v>1</v>
      </c>
      <c r="Q253" t="s">
        <v>8267</v>
      </c>
      <c r="R253" s="23">
        <f t="shared" si="21"/>
        <v>1.2557142857142858</v>
      </c>
      <c r="S253" s="7">
        <f t="shared" si="22"/>
        <v>57.08</v>
      </c>
      <c r="T253" t="s">
        <v>8307</v>
      </c>
      <c r="U253" t="s">
        <v>8312</v>
      </c>
      <c r="V253" s="14">
        <f t="shared" si="23"/>
        <v>32.004097222219571</v>
      </c>
    </row>
    <row r="254" spans="1:22" ht="43.2" x14ac:dyDescent="0.3">
      <c r="A254" s="19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8218</v>
      </c>
      <c r="G254" s="19" t="s">
        <v>8223</v>
      </c>
      <c r="H254" s="19" t="s">
        <v>8245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</v>
      </c>
      <c r="M254" s="4">
        <f t="shared" si="20"/>
        <v>2010</v>
      </c>
      <c r="N254" t="b">
        <v>1</v>
      </c>
      <c r="O254">
        <v>108</v>
      </c>
      <c r="P254" t="b">
        <v>1</v>
      </c>
      <c r="Q254" t="s">
        <v>8267</v>
      </c>
      <c r="R254" s="23">
        <f t="shared" si="21"/>
        <v>1.8455999999999999</v>
      </c>
      <c r="S254" s="7">
        <f t="shared" si="22"/>
        <v>85.44</v>
      </c>
      <c r="T254" t="s">
        <v>8307</v>
      </c>
      <c r="U254" t="s">
        <v>8312</v>
      </c>
      <c r="V254" s="14">
        <f t="shared" si="23"/>
        <v>63.503263888895162</v>
      </c>
    </row>
    <row r="255" spans="1:22" ht="57.6" x14ac:dyDescent="0.3">
      <c r="A255" s="19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8218</v>
      </c>
      <c r="G255" s="19" t="s">
        <v>8223</v>
      </c>
      <c r="H255" s="19" t="s">
        <v>8245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s="4">
        <f t="shared" si="20"/>
        <v>2012</v>
      </c>
      <c r="N255" t="b">
        <v>1</v>
      </c>
      <c r="O255">
        <v>7</v>
      </c>
      <c r="P255" t="b">
        <v>1</v>
      </c>
      <c r="Q255" t="s">
        <v>8267</v>
      </c>
      <c r="R255" s="23">
        <f t="shared" si="21"/>
        <v>1.0073333333333334</v>
      </c>
      <c r="S255" s="7">
        <f t="shared" si="22"/>
        <v>215.86</v>
      </c>
      <c r="T255" t="s">
        <v>8307</v>
      </c>
      <c r="U255" t="s">
        <v>8312</v>
      </c>
      <c r="V255" s="14">
        <f t="shared" si="23"/>
        <v>30</v>
      </c>
    </row>
    <row r="256" spans="1:22" ht="43.2" x14ac:dyDescent="0.3">
      <c r="A256" s="19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8218</v>
      </c>
      <c r="G256" s="19" t="s">
        <v>8223</v>
      </c>
      <c r="H256" s="19" t="s">
        <v>8245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42263.952662037038</v>
      </c>
      <c r="M256" s="4">
        <f t="shared" si="20"/>
        <v>2015</v>
      </c>
      <c r="N256" t="b">
        <v>1</v>
      </c>
      <c r="O256">
        <v>314</v>
      </c>
      <c r="P256" t="b">
        <v>1</v>
      </c>
      <c r="Q256" t="s">
        <v>8267</v>
      </c>
      <c r="R256" s="23">
        <f t="shared" si="21"/>
        <v>1.1694724999999999</v>
      </c>
      <c r="S256" s="7">
        <f t="shared" si="22"/>
        <v>89.39</v>
      </c>
      <c r="T256" t="s">
        <v>8307</v>
      </c>
      <c r="U256" t="s">
        <v>8312</v>
      </c>
      <c r="V256" s="14">
        <f t="shared" si="23"/>
        <v>30.130671296290529</v>
      </c>
    </row>
    <row r="257" spans="1:22" ht="28.8" x14ac:dyDescent="0.3">
      <c r="A257" s="19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8218</v>
      </c>
      <c r="G257" s="19" t="s">
        <v>8223</v>
      </c>
      <c r="H257" s="19" t="s">
        <v>8245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s="4">
        <f t="shared" si="20"/>
        <v>2011</v>
      </c>
      <c r="N257" t="b">
        <v>1</v>
      </c>
      <c r="O257">
        <v>188</v>
      </c>
      <c r="P257" t="b">
        <v>1</v>
      </c>
      <c r="Q257" t="s">
        <v>8267</v>
      </c>
      <c r="R257" s="23">
        <f t="shared" si="21"/>
        <v>1.0673325</v>
      </c>
      <c r="S257" s="7">
        <f t="shared" si="22"/>
        <v>45.42</v>
      </c>
      <c r="T257" t="s">
        <v>8307</v>
      </c>
      <c r="U257" t="s">
        <v>8312</v>
      </c>
      <c r="V257" s="14">
        <f t="shared" si="23"/>
        <v>29.958333333328483</v>
      </c>
    </row>
    <row r="258" spans="1:22" ht="43.2" x14ac:dyDescent="0.3">
      <c r="A258" s="19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8218</v>
      </c>
      <c r="G258" s="19" t="s">
        <v>8223</v>
      </c>
      <c r="H258" s="19" t="s">
        <v>8245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s="4">
        <f t="shared" si="20"/>
        <v>2013</v>
      </c>
      <c r="N258" t="b">
        <v>1</v>
      </c>
      <c r="O258">
        <v>275</v>
      </c>
      <c r="P258" t="b">
        <v>1</v>
      </c>
      <c r="Q258" t="s">
        <v>8267</v>
      </c>
      <c r="R258" s="23">
        <f t="shared" si="21"/>
        <v>1.391</v>
      </c>
      <c r="S258" s="7">
        <f t="shared" si="22"/>
        <v>65.760000000000005</v>
      </c>
      <c r="T258" t="s">
        <v>8307</v>
      </c>
      <c r="U258" t="s">
        <v>8312</v>
      </c>
      <c r="V258" s="14">
        <f t="shared" si="23"/>
        <v>30</v>
      </c>
    </row>
    <row r="259" spans="1:22" ht="43.2" x14ac:dyDescent="0.3">
      <c r="A259" s="1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8218</v>
      </c>
      <c r="G259" s="19" t="s">
        <v>8223</v>
      </c>
      <c r="H259" s="19" t="s">
        <v>8245</v>
      </c>
      <c r="I259">
        <v>1463670162</v>
      </c>
      <c r="J259" s="10">
        <f t="shared" ref="J259:J322" si="24">(I259/86400)+DATE(1970,1,1)</f>
        <v>42509.626875000002</v>
      </c>
      <c r="K259">
        <v>1461078162</v>
      </c>
      <c r="L259" s="10">
        <f t="shared" ref="L259:L322" si="25">(K259/86400)+DATE(1970,1,1)</f>
        <v>42479.626875000002</v>
      </c>
      <c r="M259" s="4">
        <f t="shared" ref="M259:M322" si="26">YEAR(L259)</f>
        <v>2016</v>
      </c>
      <c r="N259" t="b">
        <v>1</v>
      </c>
      <c r="O259">
        <v>560</v>
      </c>
      <c r="P259" t="b">
        <v>1</v>
      </c>
      <c r="Q259" t="s">
        <v>8267</v>
      </c>
      <c r="R259" s="23">
        <f t="shared" ref="R259:R322" si="27">(E259/D259)</f>
        <v>1.0672648571428571</v>
      </c>
      <c r="S259" s="7">
        <f t="shared" ref="S259:S322" si="28">IFERROR(ROUND(E259/O259,2),0)</f>
        <v>66.7</v>
      </c>
      <c r="T259" t="s">
        <v>8307</v>
      </c>
      <c r="U259" t="s">
        <v>8312</v>
      </c>
      <c r="V259" s="14">
        <f t="shared" ref="V259:V322" si="29">J259-L259</f>
        <v>30</v>
      </c>
    </row>
    <row r="260" spans="1:22" ht="43.2" x14ac:dyDescent="0.3">
      <c r="A260" s="19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8218</v>
      </c>
      <c r="G260" s="19" t="s">
        <v>8223</v>
      </c>
      <c r="H260" s="19" t="s">
        <v>8245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s="4">
        <f t="shared" si="26"/>
        <v>2011</v>
      </c>
      <c r="N260" t="b">
        <v>1</v>
      </c>
      <c r="O260">
        <v>688</v>
      </c>
      <c r="P260" t="b">
        <v>1</v>
      </c>
      <c r="Q260" t="s">
        <v>8267</v>
      </c>
      <c r="R260" s="23">
        <f t="shared" si="27"/>
        <v>1.9114</v>
      </c>
      <c r="S260" s="7">
        <f t="shared" si="28"/>
        <v>83.35</v>
      </c>
      <c r="T260" t="s">
        <v>8307</v>
      </c>
      <c r="U260" t="s">
        <v>8312</v>
      </c>
      <c r="V260" s="14">
        <f t="shared" si="29"/>
        <v>30</v>
      </c>
    </row>
    <row r="261" spans="1:22" ht="57.6" x14ac:dyDescent="0.3">
      <c r="A261" s="19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8218</v>
      </c>
      <c r="G261" s="19" t="s">
        <v>8223</v>
      </c>
      <c r="H261" s="19" t="s">
        <v>8245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s="4">
        <f t="shared" si="26"/>
        <v>2015</v>
      </c>
      <c r="N261" t="b">
        <v>1</v>
      </c>
      <c r="O261">
        <v>942</v>
      </c>
      <c r="P261" t="b">
        <v>1</v>
      </c>
      <c r="Q261" t="s">
        <v>8267</v>
      </c>
      <c r="R261" s="23">
        <f t="shared" si="27"/>
        <v>1.3193789333333332</v>
      </c>
      <c r="S261" s="7">
        <f t="shared" si="28"/>
        <v>105.05</v>
      </c>
      <c r="T261" t="s">
        <v>8307</v>
      </c>
      <c r="U261" t="s">
        <v>8312</v>
      </c>
      <c r="V261" s="14">
        <f t="shared" si="29"/>
        <v>30</v>
      </c>
    </row>
    <row r="262" spans="1:22" ht="43.2" x14ac:dyDescent="0.3">
      <c r="A262" s="19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8218</v>
      </c>
      <c r="G262" s="19" t="s">
        <v>8223</v>
      </c>
      <c r="H262" s="19" t="s">
        <v>8245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s="4">
        <f t="shared" si="26"/>
        <v>2010</v>
      </c>
      <c r="N262" t="b">
        <v>1</v>
      </c>
      <c r="O262">
        <v>88</v>
      </c>
      <c r="P262" t="b">
        <v>1</v>
      </c>
      <c r="Q262" t="s">
        <v>8267</v>
      </c>
      <c r="R262" s="23">
        <f t="shared" si="27"/>
        <v>1.0640000000000001</v>
      </c>
      <c r="S262" s="7">
        <f t="shared" si="28"/>
        <v>120.91</v>
      </c>
      <c r="T262" t="s">
        <v>8307</v>
      </c>
      <c r="U262" t="s">
        <v>8312</v>
      </c>
      <c r="V262" s="14">
        <f t="shared" si="29"/>
        <v>45.660428240742476</v>
      </c>
    </row>
    <row r="263" spans="1:22" ht="28.8" x14ac:dyDescent="0.3">
      <c r="A263" s="19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8218</v>
      </c>
      <c r="G263" s="19" t="s">
        <v>8223</v>
      </c>
      <c r="H263" s="19" t="s">
        <v>8245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s="4">
        <f t="shared" si="26"/>
        <v>2012</v>
      </c>
      <c r="N263" t="b">
        <v>1</v>
      </c>
      <c r="O263">
        <v>220</v>
      </c>
      <c r="P263" t="b">
        <v>1</v>
      </c>
      <c r="Q263" t="s">
        <v>8267</v>
      </c>
      <c r="R263" s="23">
        <f t="shared" si="27"/>
        <v>1.0740000000000001</v>
      </c>
      <c r="S263" s="7">
        <f t="shared" si="28"/>
        <v>97.64</v>
      </c>
      <c r="T263" t="s">
        <v>8307</v>
      </c>
      <c r="U263" t="s">
        <v>8312</v>
      </c>
      <c r="V263" s="14">
        <f t="shared" si="29"/>
        <v>49.736064814816928</v>
      </c>
    </row>
    <row r="264" spans="1:22" ht="28.8" x14ac:dyDescent="0.3">
      <c r="A264" s="19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8218</v>
      </c>
      <c r="G264" s="19" t="s">
        <v>8223</v>
      </c>
      <c r="H264" s="19" t="s">
        <v>8245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s="4">
        <f t="shared" si="26"/>
        <v>2011</v>
      </c>
      <c r="N264" t="b">
        <v>1</v>
      </c>
      <c r="O264">
        <v>145</v>
      </c>
      <c r="P264" t="b">
        <v>1</v>
      </c>
      <c r="Q264" t="s">
        <v>8267</v>
      </c>
      <c r="R264" s="23">
        <f t="shared" si="27"/>
        <v>2.4</v>
      </c>
      <c r="S264" s="7">
        <f t="shared" si="28"/>
        <v>41.38</v>
      </c>
      <c r="T264" t="s">
        <v>8307</v>
      </c>
      <c r="U264" t="s">
        <v>8312</v>
      </c>
      <c r="V264" s="14">
        <f t="shared" si="29"/>
        <v>45</v>
      </c>
    </row>
    <row r="265" spans="1:22" ht="57.6" x14ac:dyDescent="0.3">
      <c r="A265" s="19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8218</v>
      </c>
      <c r="G265" s="19" t="s">
        <v>8223</v>
      </c>
      <c r="H265" s="19" t="s">
        <v>8245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s="4">
        <f t="shared" si="26"/>
        <v>2012</v>
      </c>
      <c r="N265" t="b">
        <v>1</v>
      </c>
      <c r="O265">
        <v>963</v>
      </c>
      <c r="P265" t="b">
        <v>1</v>
      </c>
      <c r="Q265" t="s">
        <v>8267</v>
      </c>
      <c r="R265" s="23">
        <f t="shared" si="27"/>
        <v>1.1808107999999999</v>
      </c>
      <c r="S265" s="7">
        <f t="shared" si="28"/>
        <v>30.65</v>
      </c>
      <c r="T265" t="s">
        <v>8307</v>
      </c>
      <c r="U265" t="s">
        <v>8312</v>
      </c>
      <c r="V265" s="14">
        <f t="shared" si="29"/>
        <v>30</v>
      </c>
    </row>
    <row r="266" spans="1:22" ht="57.6" x14ac:dyDescent="0.3">
      <c r="A266" s="19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8218</v>
      </c>
      <c r="G266" s="19" t="s">
        <v>8223</v>
      </c>
      <c r="H266" s="19" t="s">
        <v>8245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s="4">
        <f t="shared" si="26"/>
        <v>2012</v>
      </c>
      <c r="N266" t="b">
        <v>1</v>
      </c>
      <c r="O266">
        <v>91</v>
      </c>
      <c r="P266" t="b">
        <v>1</v>
      </c>
      <c r="Q266" t="s">
        <v>8267</v>
      </c>
      <c r="R266" s="23">
        <f t="shared" si="27"/>
        <v>1.1819999999999999</v>
      </c>
      <c r="S266" s="7">
        <f t="shared" si="28"/>
        <v>64.95</v>
      </c>
      <c r="T266" t="s">
        <v>8307</v>
      </c>
      <c r="U266" t="s">
        <v>8312</v>
      </c>
      <c r="V266" s="14">
        <f t="shared" si="29"/>
        <v>30</v>
      </c>
    </row>
    <row r="267" spans="1:22" ht="57.6" x14ac:dyDescent="0.3">
      <c r="A267" s="19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8218</v>
      </c>
      <c r="G267" s="19" t="s">
        <v>8223</v>
      </c>
      <c r="H267" s="19" t="s">
        <v>8245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40267.245717592596</v>
      </c>
      <c r="M267" s="4">
        <f t="shared" si="26"/>
        <v>2010</v>
      </c>
      <c r="N267" t="b">
        <v>1</v>
      </c>
      <c r="O267">
        <v>58</v>
      </c>
      <c r="P267" t="b">
        <v>1</v>
      </c>
      <c r="Q267" t="s">
        <v>8267</v>
      </c>
      <c r="R267" s="23">
        <f t="shared" si="27"/>
        <v>1.111</v>
      </c>
      <c r="S267" s="7">
        <f t="shared" si="28"/>
        <v>95.78</v>
      </c>
      <c r="T267" t="s">
        <v>8307</v>
      </c>
      <c r="U267" t="s">
        <v>8312</v>
      </c>
      <c r="V267" s="14">
        <f t="shared" si="29"/>
        <v>41.598726851851097</v>
      </c>
    </row>
    <row r="268" spans="1:22" ht="57.6" x14ac:dyDescent="0.3">
      <c r="A268" s="19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8218</v>
      </c>
      <c r="G268" s="19" t="s">
        <v>8223</v>
      </c>
      <c r="H268" s="19" t="s">
        <v>8245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s="4">
        <f t="shared" si="26"/>
        <v>2010</v>
      </c>
      <c r="N268" t="b">
        <v>1</v>
      </c>
      <c r="O268">
        <v>36</v>
      </c>
      <c r="P268" t="b">
        <v>1</v>
      </c>
      <c r="Q268" t="s">
        <v>8267</v>
      </c>
      <c r="R268" s="23">
        <f t="shared" si="27"/>
        <v>1.4550000000000001</v>
      </c>
      <c r="S268" s="7">
        <f t="shared" si="28"/>
        <v>40.42</v>
      </c>
      <c r="T268" t="s">
        <v>8307</v>
      </c>
      <c r="U268" t="s">
        <v>8312</v>
      </c>
      <c r="V268" s="14">
        <f t="shared" si="29"/>
        <v>85.985567129624542</v>
      </c>
    </row>
    <row r="269" spans="1:22" ht="43.2" x14ac:dyDescent="0.3">
      <c r="A269" s="1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8218</v>
      </c>
      <c r="G269" s="19" t="s">
        <v>8224</v>
      </c>
      <c r="H269" s="19" t="s">
        <v>8246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s="4">
        <f t="shared" si="26"/>
        <v>2014</v>
      </c>
      <c r="N269" t="b">
        <v>1</v>
      </c>
      <c r="O269">
        <v>165</v>
      </c>
      <c r="P269" t="b">
        <v>1</v>
      </c>
      <c r="Q269" t="s">
        <v>8267</v>
      </c>
      <c r="R269" s="23">
        <f t="shared" si="27"/>
        <v>1.3162883248730965</v>
      </c>
      <c r="S269" s="7">
        <f t="shared" si="28"/>
        <v>78.58</v>
      </c>
      <c r="T269" t="s">
        <v>8307</v>
      </c>
      <c r="U269" t="s">
        <v>8312</v>
      </c>
      <c r="V269" s="14">
        <f t="shared" si="29"/>
        <v>30</v>
      </c>
    </row>
    <row r="270" spans="1:22" ht="43.2" x14ac:dyDescent="0.3">
      <c r="A270" s="19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8218</v>
      </c>
      <c r="G270" s="19" t="s">
        <v>8223</v>
      </c>
      <c r="H270" s="19" t="s">
        <v>8245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s="4">
        <f t="shared" si="26"/>
        <v>2011</v>
      </c>
      <c r="N270" t="b">
        <v>1</v>
      </c>
      <c r="O270">
        <v>111</v>
      </c>
      <c r="P270" t="b">
        <v>1</v>
      </c>
      <c r="Q270" t="s">
        <v>8267</v>
      </c>
      <c r="R270" s="23">
        <f t="shared" si="27"/>
        <v>1.1140000000000001</v>
      </c>
      <c r="S270" s="7">
        <f t="shared" si="28"/>
        <v>50.18</v>
      </c>
      <c r="T270" t="s">
        <v>8307</v>
      </c>
      <c r="U270" t="s">
        <v>8312</v>
      </c>
      <c r="V270" s="14">
        <f t="shared" si="29"/>
        <v>45.041666666664241</v>
      </c>
    </row>
    <row r="271" spans="1:22" ht="43.2" x14ac:dyDescent="0.3">
      <c r="A271" s="19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8218</v>
      </c>
      <c r="G271" s="19" t="s">
        <v>8225</v>
      </c>
      <c r="H271" s="19" t="s">
        <v>8247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s="4">
        <f t="shared" si="26"/>
        <v>2017</v>
      </c>
      <c r="N271" t="b">
        <v>1</v>
      </c>
      <c r="O271">
        <v>1596</v>
      </c>
      <c r="P271" t="b">
        <v>1</v>
      </c>
      <c r="Q271" t="s">
        <v>8267</v>
      </c>
      <c r="R271" s="23">
        <f t="shared" si="27"/>
        <v>1.4723377</v>
      </c>
      <c r="S271" s="7">
        <f t="shared" si="28"/>
        <v>92.25</v>
      </c>
      <c r="T271" t="s">
        <v>8307</v>
      </c>
      <c r="U271" t="s">
        <v>8312</v>
      </c>
      <c r="V271" s="14">
        <f t="shared" si="29"/>
        <v>30</v>
      </c>
    </row>
    <row r="272" spans="1:22" ht="43.2" x14ac:dyDescent="0.3">
      <c r="A272" s="19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8218</v>
      </c>
      <c r="G272" s="19" t="s">
        <v>8223</v>
      </c>
      <c r="H272" s="19" t="s">
        <v>8245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40637.86655092593</v>
      </c>
      <c r="M272" s="4">
        <f t="shared" si="26"/>
        <v>2011</v>
      </c>
      <c r="N272" t="b">
        <v>1</v>
      </c>
      <c r="O272">
        <v>61</v>
      </c>
      <c r="P272" t="b">
        <v>1</v>
      </c>
      <c r="Q272" t="s">
        <v>8267</v>
      </c>
      <c r="R272" s="23">
        <f t="shared" si="27"/>
        <v>1.5260869565217392</v>
      </c>
      <c r="S272" s="7">
        <f t="shared" si="28"/>
        <v>57.54</v>
      </c>
      <c r="T272" t="s">
        <v>8307</v>
      </c>
      <c r="U272" t="s">
        <v>8312</v>
      </c>
      <c r="V272" s="14">
        <f t="shared" si="29"/>
        <v>50.300115740734327</v>
      </c>
    </row>
    <row r="273" spans="1:22" ht="43.2" x14ac:dyDescent="0.3">
      <c r="A273" s="19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8218</v>
      </c>
      <c r="G273" s="19" t="s">
        <v>8223</v>
      </c>
      <c r="H273" s="19" t="s">
        <v>8245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41612.100243055553</v>
      </c>
      <c r="M273" s="4">
        <f t="shared" si="26"/>
        <v>2013</v>
      </c>
      <c r="N273" t="b">
        <v>1</v>
      </c>
      <c r="O273">
        <v>287</v>
      </c>
      <c r="P273" t="b">
        <v>1</v>
      </c>
      <c r="Q273" t="s">
        <v>8267</v>
      </c>
      <c r="R273" s="23">
        <f t="shared" si="27"/>
        <v>1.0468</v>
      </c>
      <c r="S273" s="7">
        <f t="shared" si="28"/>
        <v>109.42</v>
      </c>
      <c r="T273" t="s">
        <v>8307</v>
      </c>
      <c r="U273" t="s">
        <v>8312</v>
      </c>
      <c r="V273" s="14">
        <f t="shared" si="29"/>
        <v>29.233090277783049</v>
      </c>
    </row>
    <row r="274" spans="1:22" ht="43.2" x14ac:dyDescent="0.3">
      <c r="A274" s="19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8218</v>
      </c>
      <c r="G274" s="19" t="s">
        <v>8223</v>
      </c>
      <c r="H274" s="19" t="s">
        <v>8245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s="4">
        <f t="shared" si="26"/>
        <v>2010</v>
      </c>
      <c r="N274" t="b">
        <v>1</v>
      </c>
      <c r="O274">
        <v>65</v>
      </c>
      <c r="P274" t="b">
        <v>1</v>
      </c>
      <c r="Q274" t="s">
        <v>8267</v>
      </c>
      <c r="R274" s="23">
        <f t="shared" si="27"/>
        <v>1.7743366666666667</v>
      </c>
      <c r="S274" s="7">
        <f t="shared" si="28"/>
        <v>81.89</v>
      </c>
      <c r="T274" t="s">
        <v>8307</v>
      </c>
      <c r="U274" t="s">
        <v>8312</v>
      </c>
      <c r="V274" s="14">
        <f t="shared" si="29"/>
        <v>60.883668981485243</v>
      </c>
    </row>
    <row r="275" spans="1:22" ht="43.2" x14ac:dyDescent="0.3">
      <c r="A275" s="19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8218</v>
      </c>
      <c r="G275" s="19" t="s">
        <v>8223</v>
      </c>
      <c r="H275" s="19" t="s">
        <v>8245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s="4">
        <f t="shared" si="26"/>
        <v>2011</v>
      </c>
      <c r="N275" t="b">
        <v>1</v>
      </c>
      <c r="O275">
        <v>118</v>
      </c>
      <c r="P275" t="b">
        <v>1</v>
      </c>
      <c r="Q275" t="s">
        <v>8267</v>
      </c>
      <c r="R275" s="23">
        <f t="shared" si="27"/>
        <v>1.077758</v>
      </c>
      <c r="S275" s="7">
        <f t="shared" si="28"/>
        <v>45.67</v>
      </c>
      <c r="T275" t="s">
        <v>8307</v>
      </c>
      <c r="U275" t="s">
        <v>8312</v>
      </c>
      <c r="V275" s="14">
        <f t="shared" si="29"/>
        <v>30</v>
      </c>
    </row>
    <row r="276" spans="1:22" ht="43.2" x14ac:dyDescent="0.3">
      <c r="A276" s="19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8218</v>
      </c>
      <c r="G276" s="19" t="s">
        <v>8223</v>
      </c>
      <c r="H276" s="19" t="s">
        <v>8245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s="4">
        <f t="shared" si="26"/>
        <v>2012</v>
      </c>
      <c r="N276" t="b">
        <v>1</v>
      </c>
      <c r="O276">
        <v>113</v>
      </c>
      <c r="P276" t="b">
        <v>1</v>
      </c>
      <c r="Q276" t="s">
        <v>8267</v>
      </c>
      <c r="R276" s="23">
        <f t="shared" si="27"/>
        <v>1.56</v>
      </c>
      <c r="S276" s="7">
        <f t="shared" si="28"/>
        <v>55.22</v>
      </c>
      <c r="T276" t="s">
        <v>8307</v>
      </c>
      <c r="U276" t="s">
        <v>8312</v>
      </c>
      <c r="V276" s="14">
        <f t="shared" si="29"/>
        <v>34.378599537041737</v>
      </c>
    </row>
    <row r="277" spans="1:22" ht="43.2" x14ac:dyDescent="0.3">
      <c r="A277" s="19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8218</v>
      </c>
      <c r="G277" s="19" t="s">
        <v>8223</v>
      </c>
      <c r="H277" s="19" t="s">
        <v>8245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s="4">
        <f t="shared" si="26"/>
        <v>2012</v>
      </c>
      <c r="N277" t="b">
        <v>1</v>
      </c>
      <c r="O277">
        <v>332</v>
      </c>
      <c r="P277" t="b">
        <v>1</v>
      </c>
      <c r="Q277" t="s">
        <v>8267</v>
      </c>
      <c r="R277" s="23">
        <f t="shared" si="27"/>
        <v>1.08395</v>
      </c>
      <c r="S277" s="7">
        <f t="shared" si="28"/>
        <v>65.3</v>
      </c>
      <c r="T277" t="s">
        <v>8307</v>
      </c>
      <c r="U277" t="s">
        <v>8312</v>
      </c>
      <c r="V277" s="14">
        <f t="shared" si="29"/>
        <v>30.041666666664241</v>
      </c>
    </row>
    <row r="278" spans="1:22" ht="43.2" x14ac:dyDescent="0.3">
      <c r="A278" s="19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8218</v>
      </c>
      <c r="G278" s="19" t="s">
        <v>8223</v>
      </c>
      <c r="H278" s="19" t="s">
        <v>8245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40967.081875000003</v>
      </c>
      <c r="M278" s="4">
        <f t="shared" si="26"/>
        <v>2012</v>
      </c>
      <c r="N278" t="b">
        <v>1</v>
      </c>
      <c r="O278">
        <v>62</v>
      </c>
      <c r="P278" t="b">
        <v>1</v>
      </c>
      <c r="Q278" t="s">
        <v>8267</v>
      </c>
      <c r="R278" s="23">
        <f t="shared" si="27"/>
        <v>1.476</v>
      </c>
      <c r="S278" s="7">
        <f t="shared" si="28"/>
        <v>95.23</v>
      </c>
      <c r="T278" t="s">
        <v>8307</v>
      </c>
      <c r="U278" t="s">
        <v>8312</v>
      </c>
      <c r="V278" s="14">
        <f t="shared" si="29"/>
        <v>59.958333333328483</v>
      </c>
    </row>
    <row r="279" spans="1:22" ht="43.2" x14ac:dyDescent="0.3">
      <c r="A279" s="1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8218</v>
      </c>
      <c r="G279" s="19" t="s">
        <v>8223</v>
      </c>
      <c r="H279" s="19" t="s">
        <v>8245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s="4">
        <f t="shared" si="26"/>
        <v>2015</v>
      </c>
      <c r="N279" t="b">
        <v>1</v>
      </c>
      <c r="O279">
        <v>951</v>
      </c>
      <c r="P279" t="b">
        <v>1</v>
      </c>
      <c r="Q279" t="s">
        <v>8267</v>
      </c>
      <c r="R279" s="23">
        <f t="shared" si="27"/>
        <v>1.1038153846153846</v>
      </c>
      <c r="S279" s="7">
        <f t="shared" si="28"/>
        <v>75.44</v>
      </c>
      <c r="T279" t="s">
        <v>8307</v>
      </c>
      <c r="U279" t="s">
        <v>8312</v>
      </c>
      <c r="V279" s="14">
        <f t="shared" si="29"/>
        <v>30</v>
      </c>
    </row>
    <row r="280" spans="1:22" ht="28.8" x14ac:dyDescent="0.3">
      <c r="A280" s="19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8218</v>
      </c>
      <c r="G280" s="19" t="s">
        <v>8223</v>
      </c>
      <c r="H280" s="19" t="s">
        <v>8245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s="4">
        <f t="shared" si="26"/>
        <v>2012</v>
      </c>
      <c r="N280" t="b">
        <v>1</v>
      </c>
      <c r="O280">
        <v>415</v>
      </c>
      <c r="P280" t="b">
        <v>1</v>
      </c>
      <c r="Q280" t="s">
        <v>8267</v>
      </c>
      <c r="R280" s="23">
        <f t="shared" si="27"/>
        <v>1.5034814814814814</v>
      </c>
      <c r="S280" s="7">
        <f t="shared" si="28"/>
        <v>97.82</v>
      </c>
      <c r="T280" t="s">
        <v>8307</v>
      </c>
      <c r="U280" t="s">
        <v>8312</v>
      </c>
      <c r="V280" s="14">
        <f t="shared" si="29"/>
        <v>30</v>
      </c>
    </row>
    <row r="281" spans="1:22" ht="43.2" x14ac:dyDescent="0.3">
      <c r="A281" s="19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8218</v>
      </c>
      <c r="G281" s="19" t="s">
        <v>8223</v>
      </c>
      <c r="H281" s="19" t="s">
        <v>8245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s="4">
        <f t="shared" si="26"/>
        <v>2017</v>
      </c>
      <c r="N281" t="b">
        <v>1</v>
      </c>
      <c r="O281">
        <v>305</v>
      </c>
      <c r="P281" t="b">
        <v>1</v>
      </c>
      <c r="Q281" t="s">
        <v>8267</v>
      </c>
      <c r="R281" s="23">
        <f t="shared" si="27"/>
        <v>1.5731829411764706</v>
      </c>
      <c r="S281" s="7">
        <f t="shared" si="28"/>
        <v>87.69</v>
      </c>
      <c r="T281" t="s">
        <v>8307</v>
      </c>
      <c r="U281" t="s">
        <v>8312</v>
      </c>
      <c r="V281" s="14">
        <f t="shared" si="29"/>
        <v>33.839861111104256</v>
      </c>
    </row>
    <row r="282" spans="1:22" ht="43.2" x14ac:dyDescent="0.3">
      <c r="A282" s="19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8218</v>
      </c>
      <c r="G282" s="19" t="s">
        <v>8223</v>
      </c>
      <c r="H282" s="19" t="s">
        <v>8245</v>
      </c>
      <c r="I282">
        <v>1401459035</v>
      </c>
      <c r="J282" s="10">
        <f t="shared" si="24"/>
        <v>41789.590682870374</v>
      </c>
      <c r="K282">
        <v>1397571035</v>
      </c>
      <c r="L282" s="10">
        <f t="shared" si="25"/>
        <v>41744.590682870374</v>
      </c>
      <c r="M282" s="4">
        <f t="shared" si="26"/>
        <v>2014</v>
      </c>
      <c r="N282" t="b">
        <v>1</v>
      </c>
      <c r="O282">
        <v>2139</v>
      </c>
      <c r="P282" t="b">
        <v>1</v>
      </c>
      <c r="Q282" t="s">
        <v>8267</v>
      </c>
      <c r="R282" s="23">
        <f t="shared" si="27"/>
        <v>1.5614399999999999</v>
      </c>
      <c r="S282" s="7">
        <f t="shared" si="28"/>
        <v>54.75</v>
      </c>
      <c r="T282" t="s">
        <v>8307</v>
      </c>
      <c r="U282" t="s">
        <v>8312</v>
      </c>
      <c r="V282" s="14">
        <f t="shared" si="29"/>
        <v>45</v>
      </c>
    </row>
    <row r="283" spans="1:22" ht="43.2" x14ac:dyDescent="0.3">
      <c r="A283" s="19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8218</v>
      </c>
      <c r="G283" s="19" t="s">
        <v>8223</v>
      </c>
      <c r="H283" s="19" t="s">
        <v>8245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s="4">
        <f t="shared" si="26"/>
        <v>2009</v>
      </c>
      <c r="N283" t="b">
        <v>1</v>
      </c>
      <c r="O283">
        <v>79</v>
      </c>
      <c r="P283" t="b">
        <v>1</v>
      </c>
      <c r="Q283" t="s">
        <v>8267</v>
      </c>
      <c r="R283" s="23">
        <f t="shared" si="27"/>
        <v>1.2058763636363636</v>
      </c>
      <c r="S283" s="7">
        <f t="shared" si="28"/>
        <v>83.95</v>
      </c>
      <c r="T283" t="s">
        <v>8307</v>
      </c>
      <c r="U283" t="s">
        <v>8312</v>
      </c>
      <c r="V283" s="14">
        <f t="shared" si="29"/>
        <v>85.646377314813435</v>
      </c>
    </row>
    <row r="284" spans="1:22" ht="43.2" x14ac:dyDescent="0.3">
      <c r="A284" s="19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8218</v>
      </c>
      <c r="G284" s="19" t="s">
        <v>8223</v>
      </c>
      <c r="H284" s="19" t="s">
        <v>8245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s="4">
        <f t="shared" si="26"/>
        <v>2010</v>
      </c>
      <c r="N284" t="b">
        <v>1</v>
      </c>
      <c r="O284">
        <v>179</v>
      </c>
      <c r="P284" t="b">
        <v>1</v>
      </c>
      <c r="Q284" t="s">
        <v>8267</v>
      </c>
      <c r="R284" s="23">
        <f t="shared" si="27"/>
        <v>1.0118888888888888</v>
      </c>
      <c r="S284" s="7">
        <f t="shared" si="28"/>
        <v>254.39</v>
      </c>
      <c r="T284" t="s">
        <v>8307</v>
      </c>
      <c r="U284" t="s">
        <v>8312</v>
      </c>
      <c r="V284" s="14">
        <f t="shared" si="29"/>
        <v>36.996620370366145</v>
      </c>
    </row>
    <row r="285" spans="1:22" ht="28.8" x14ac:dyDescent="0.3">
      <c r="A285" s="19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8218</v>
      </c>
      <c r="G285" s="19" t="s">
        <v>8223</v>
      </c>
      <c r="H285" s="19" t="s">
        <v>8245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s="4">
        <f t="shared" si="26"/>
        <v>2011</v>
      </c>
      <c r="N285" t="b">
        <v>1</v>
      </c>
      <c r="O285">
        <v>202</v>
      </c>
      <c r="P285" t="b">
        <v>1</v>
      </c>
      <c r="Q285" t="s">
        <v>8267</v>
      </c>
      <c r="R285" s="23">
        <f t="shared" si="27"/>
        <v>1.142725</v>
      </c>
      <c r="S285" s="7">
        <f t="shared" si="28"/>
        <v>101.83</v>
      </c>
      <c r="T285" t="s">
        <v>8307</v>
      </c>
      <c r="U285" t="s">
        <v>8312</v>
      </c>
      <c r="V285" s="14">
        <f t="shared" si="29"/>
        <v>19.497638888889924</v>
      </c>
    </row>
    <row r="286" spans="1:22" ht="43.2" x14ac:dyDescent="0.3">
      <c r="A286" s="19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8218</v>
      </c>
      <c r="G286" s="19" t="s">
        <v>8223</v>
      </c>
      <c r="H286" s="19" t="s">
        <v>8245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s="4">
        <f t="shared" si="26"/>
        <v>2011</v>
      </c>
      <c r="N286" t="b">
        <v>1</v>
      </c>
      <c r="O286">
        <v>760</v>
      </c>
      <c r="P286" t="b">
        <v>1</v>
      </c>
      <c r="Q286" t="s">
        <v>8267</v>
      </c>
      <c r="R286" s="23">
        <f t="shared" si="27"/>
        <v>1.0462615</v>
      </c>
      <c r="S286" s="7">
        <f t="shared" si="28"/>
        <v>55.07</v>
      </c>
      <c r="T286" t="s">
        <v>8307</v>
      </c>
      <c r="U286" t="s">
        <v>8312</v>
      </c>
      <c r="V286" s="14">
        <f t="shared" si="29"/>
        <v>25</v>
      </c>
    </row>
    <row r="287" spans="1:22" ht="43.2" x14ac:dyDescent="0.3">
      <c r="A287" s="19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8218</v>
      </c>
      <c r="G287" s="19" t="s">
        <v>8223</v>
      </c>
      <c r="H287" s="19" t="s">
        <v>8245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s="4">
        <f t="shared" si="26"/>
        <v>2013</v>
      </c>
      <c r="N287" t="b">
        <v>1</v>
      </c>
      <c r="O287">
        <v>563</v>
      </c>
      <c r="P287" t="b">
        <v>1</v>
      </c>
      <c r="Q287" t="s">
        <v>8267</v>
      </c>
      <c r="R287" s="23">
        <f t="shared" si="27"/>
        <v>2.2882507142857142</v>
      </c>
      <c r="S287" s="7">
        <f t="shared" si="28"/>
        <v>56.9</v>
      </c>
      <c r="T287" t="s">
        <v>8307</v>
      </c>
      <c r="U287" t="s">
        <v>8312</v>
      </c>
      <c r="V287" s="14">
        <f t="shared" si="29"/>
        <v>30</v>
      </c>
    </row>
    <row r="288" spans="1:22" ht="43.2" x14ac:dyDescent="0.3">
      <c r="A288" s="19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8218</v>
      </c>
      <c r="G288" s="19" t="s">
        <v>8223</v>
      </c>
      <c r="H288" s="19" t="s">
        <v>8245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41313.816250000003</v>
      </c>
      <c r="M288" s="4">
        <f t="shared" si="26"/>
        <v>2013</v>
      </c>
      <c r="N288" t="b">
        <v>1</v>
      </c>
      <c r="O288">
        <v>135</v>
      </c>
      <c r="P288" t="b">
        <v>1</v>
      </c>
      <c r="Q288" t="s">
        <v>8267</v>
      </c>
      <c r="R288" s="23">
        <f t="shared" si="27"/>
        <v>1.0915333333333332</v>
      </c>
      <c r="S288" s="7">
        <f t="shared" si="28"/>
        <v>121.28</v>
      </c>
      <c r="T288" t="s">
        <v>8307</v>
      </c>
      <c r="U288" t="s">
        <v>8312</v>
      </c>
      <c r="V288" s="14">
        <f t="shared" si="29"/>
        <v>44.958333333328483</v>
      </c>
    </row>
    <row r="289" spans="1:22" ht="28.8" x14ac:dyDescent="0.3">
      <c r="A289" s="1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8218</v>
      </c>
      <c r="G289" s="19" t="s">
        <v>8223</v>
      </c>
      <c r="H289" s="19" t="s">
        <v>8245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s="4">
        <f t="shared" si="26"/>
        <v>2012</v>
      </c>
      <c r="N289" t="b">
        <v>1</v>
      </c>
      <c r="O289">
        <v>290</v>
      </c>
      <c r="P289" t="b">
        <v>1</v>
      </c>
      <c r="Q289" t="s">
        <v>8267</v>
      </c>
      <c r="R289" s="23">
        <f t="shared" si="27"/>
        <v>1.7629999999999999</v>
      </c>
      <c r="S289" s="7">
        <f t="shared" si="28"/>
        <v>91.19</v>
      </c>
      <c r="T289" t="s">
        <v>8307</v>
      </c>
      <c r="U289" t="s">
        <v>8312</v>
      </c>
      <c r="V289" s="14">
        <f t="shared" si="29"/>
        <v>30.888680555552128</v>
      </c>
    </row>
    <row r="290" spans="1:22" ht="57.6" x14ac:dyDescent="0.3">
      <c r="A290" s="19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8218</v>
      </c>
      <c r="G290" s="19" t="s">
        <v>8223</v>
      </c>
      <c r="H290" s="19" t="s">
        <v>8245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s="4">
        <f t="shared" si="26"/>
        <v>2012</v>
      </c>
      <c r="N290" t="b">
        <v>1</v>
      </c>
      <c r="O290">
        <v>447</v>
      </c>
      <c r="P290" t="b">
        <v>1</v>
      </c>
      <c r="Q290" t="s">
        <v>8267</v>
      </c>
      <c r="R290" s="23">
        <f t="shared" si="27"/>
        <v>1.0321061999999999</v>
      </c>
      <c r="S290" s="7">
        <f t="shared" si="28"/>
        <v>115.45</v>
      </c>
      <c r="T290" t="s">
        <v>8307</v>
      </c>
      <c r="U290" t="s">
        <v>8312</v>
      </c>
      <c r="V290" s="14">
        <f t="shared" si="29"/>
        <v>35</v>
      </c>
    </row>
    <row r="291" spans="1:22" ht="43.2" x14ac:dyDescent="0.3">
      <c r="A291" s="19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8218</v>
      </c>
      <c r="G291" s="19" t="s">
        <v>8224</v>
      </c>
      <c r="H291" s="19" t="s">
        <v>8246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s="4">
        <f t="shared" si="26"/>
        <v>2013</v>
      </c>
      <c r="N291" t="b">
        <v>1</v>
      </c>
      <c r="O291">
        <v>232</v>
      </c>
      <c r="P291" t="b">
        <v>1</v>
      </c>
      <c r="Q291" t="s">
        <v>8267</v>
      </c>
      <c r="R291" s="23">
        <f t="shared" si="27"/>
        <v>1.0482</v>
      </c>
      <c r="S291" s="7">
        <f t="shared" si="28"/>
        <v>67.77</v>
      </c>
      <c r="T291" t="s">
        <v>8307</v>
      </c>
      <c r="U291" t="s">
        <v>8312</v>
      </c>
      <c r="V291" s="14">
        <f t="shared" si="29"/>
        <v>30</v>
      </c>
    </row>
    <row r="292" spans="1:22" ht="28.8" x14ac:dyDescent="0.3">
      <c r="A292" s="19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8218</v>
      </c>
      <c r="G292" s="19" t="s">
        <v>8223</v>
      </c>
      <c r="H292" s="19" t="s">
        <v>8245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s="4">
        <f t="shared" si="26"/>
        <v>2010</v>
      </c>
      <c r="N292" t="b">
        <v>1</v>
      </c>
      <c r="O292">
        <v>168</v>
      </c>
      <c r="P292" t="b">
        <v>1</v>
      </c>
      <c r="Q292" t="s">
        <v>8267</v>
      </c>
      <c r="R292" s="23">
        <f t="shared" si="27"/>
        <v>1.0668444444444445</v>
      </c>
      <c r="S292" s="7">
        <f t="shared" si="28"/>
        <v>28.58</v>
      </c>
      <c r="T292" t="s">
        <v>8307</v>
      </c>
      <c r="U292" t="s">
        <v>8312</v>
      </c>
      <c r="V292" s="14">
        <f t="shared" si="29"/>
        <v>49.963460648148612</v>
      </c>
    </row>
    <row r="293" spans="1:22" ht="43.2" x14ac:dyDescent="0.3">
      <c r="A293" s="19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8218</v>
      </c>
      <c r="G293" s="19" t="s">
        <v>8223</v>
      </c>
      <c r="H293" s="19" t="s">
        <v>8245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s="4">
        <f t="shared" si="26"/>
        <v>2013</v>
      </c>
      <c r="N293" t="b">
        <v>1</v>
      </c>
      <c r="O293">
        <v>128</v>
      </c>
      <c r="P293" t="b">
        <v>1</v>
      </c>
      <c r="Q293" t="s">
        <v>8267</v>
      </c>
      <c r="R293" s="23">
        <f t="shared" si="27"/>
        <v>1.2001999999999999</v>
      </c>
      <c r="S293" s="7">
        <f t="shared" si="28"/>
        <v>46.88</v>
      </c>
      <c r="T293" t="s">
        <v>8307</v>
      </c>
      <c r="U293" t="s">
        <v>8312</v>
      </c>
      <c r="V293" s="14">
        <f t="shared" si="29"/>
        <v>18.231643518520286</v>
      </c>
    </row>
    <row r="294" spans="1:22" ht="57.6" x14ac:dyDescent="0.3">
      <c r="A294" s="19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8218</v>
      </c>
      <c r="G294" s="19" t="s">
        <v>8223</v>
      </c>
      <c r="H294" s="19" t="s">
        <v>8245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s="4">
        <f t="shared" si="26"/>
        <v>2011</v>
      </c>
      <c r="N294" t="b">
        <v>1</v>
      </c>
      <c r="O294">
        <v>493</v>
      </c>
      <c r="P294" t="b">
        <v>1</v>
      </c>
      <c r="Q294" t="s">
        <v>8267</v>
      </c>
      <c r="R294" s="23">
        <f t="shared" si="27"/>
        <v>1.0150693333333334</v>
      </c>
      <c r="S294" s="7">
        <f t="shared" si="28"/>
        <v>154.41999999999999</v>
      </c>
      <c r="T294" t="s">
        <v>8307</v>
      </c>
      <c r="U294" t="s">
        <v>8312</v>
      </c>
      <c r="V294" s="14">
        <f t="shared" si="29"/>
        <v>32.362743055557075</v>
      </c>
    </row>
    <row r="295" spans="1:22" ht="43.2" x14ac:dyDescent="0.3">
      <c r="A295" s="19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8218</v>
      </c>
      <c r="G295" s="19" t="s">
        <v>8223</v>
      </c>
      <c r="H295" s="19" t="s">
        <v>8245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s="4">
        <f t="shared" si="26"/>
        <v>2014</v>
      </c>
      <c r="N295" t="b">
        <v>1</v>
      </c>
      <c r="O295">
        <v>131</v>
      </c>
      <c r="P295" t="b">
        <v>1</v>
      </c>
      <c r="Q295" t="s">
        <v>8267</v>
      </c>
      <c r="R295" s="23">
        <f t="shared" si="27"/>
        <v>1.0138461538461538</v>
      </c>
      <c r="S295" s="7">
        <f t="shared" si="28"/>
        <v>201.22</v>
      </c>
      <c r="T295" t="s">
        <v>8307</v>
      </c>
      <c r="U295" t="s">
        <v>8312</v>
      </c>
      <c r="V295" s="14">
        <f t="shared" si="29"/>
        <v>30</v>
      </c>
    </row>
    <row r="296" spans="1:22" ht="72" x14ac:dyDescent="0.3">
      <c r="A296" s="19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8218</v>
      </c>
      <c r="G296" s="19" t="s">
        <v>8223</v>
      </c>
      <c r="H296" s="19" t="s">
        <v>8245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s="4">
        <f t="shared" si="26"/>
        <v>2010</v>
      </c>
      <c r="N296" t="b">
        <v>1</v>
      </c>
      <c r="O296">
        <v>50</v>
      </c>
      <c r="P296" t="b">
        <v>1</v>
      </c>
      <c r="Q296" t="s">
        <v>8267</v>
      </c>
      <c r="R296" s="23">
        <f t="shared" si="27"/>
        <v>1</v>
      </c>
      <c r="S296" s="7">
        <f t="shared" si="28"/>
        <v>100</v>
      </c>
      <c r="T296" t="s">
        <v>8307</v>
      </c>
      <c r="U296" t="s">
        <v>8312</v>
      </c>
      <c r="V296" s="14">
        <f t="shared" si="29"/>
        <v>35.582245370365854</v>
      </c>
    </row>
    <row r="297" spans="1:22" ht="43.2" x14ac:dyDescent="0.3">
      <c r="A297" s="19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8218</v>
      </c>
      <c r="G297" s="19" t="s">
        <v>8223</v>
      </c>
      <c r="H297" s="19" t="s">
        <v>8245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s="4">
        <f t="shared" si="26"/>
        <v>2013</v>
      </c>
      <c r="N297" t="b">
        <v>1</v>
      </c>
      <c r="O297">
        <v>665</v>
      </c>
      <c r="P297" t="b">
        <v>1</v>
      </c>
      <c r="Q297" t="s">
        <v>8267</v>
      </c>
      <c r="R297" s="23">
        <f t="shared" si="27"/>
        <v>1.3310911999999999</v>
      </c>
      <c r="S297" s="7">
        <f t="shared" si="28"/>
        <v>100.08</v>
      </c>
      <c r="T297" t="s">
        <v>8307</v>
      </c>
      <c r="U297" t="s">
        <v>8312</v>
      </c>
      <c r="V297" s="14">
        <f t="shared" si="29"/>
        <v>59.995266203703068</v>
      </c>
    </row>
    <row r="298" spans="1:22" ht="43.2" x14ac:dyDescent="0.3">
      <c r="A298" s="19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8218</v>
      </c>
      <c r="G298" s="19" t="s">
        <v>8223</v>
      </c>
      <c r="H298" s="19" t="s">
        <v>8245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s="4">
        <f t="shared" si="26"/>
        <v>2012</v>
      </c>
      <c r="N298" t="b">
        <v>1</v>
      </c>
      <c r="O298">
        <v>129</v>
      </c>
      <c r="P298" t="b">
        <v>1</v>
      </c>
      <c r="Q298" t="s">
        <v>8267</v>
      </c>
      <c r="R298" s="23">
        <f t="shared" si="27"/>
        <v>1.187262</v>
      </c>
      <c r="S298" s="7">
        <f t="shared" si="28"/>
        <v>230.09</v>
      </c>
      <c r="T298" t="s">
        <v>8307</v>
      </c>
      <c r="U298" t="s">
        <v>8312</v>
      </c>
      <c r="V298" s="14">
        <f t="shared" si="29"/>
        <v>25</v>
      </c>
    </row>
    <row r="299" spans="1:22" ht="43.2" x14ac:dyDescent="0.3">
      <c r="A299" s="1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8218</v>
      </c>
      <c r="G299" s="19" t="s">
        <v>8223</v>
      </c>
      <c r="H299" s="19" t="s">
        <v>8245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42089.728020833332</v>
      </c>
      <c r="M299" s="4">
        <f t="shared" si="26"/>
        <v>2015</v>
      </c>
      <c r="N299" t="b">
        <v>1</v>
      </c>
      <c r="O299">
        <v>142</v>
      </c>
      <c r="P299" t="b">
        <v>1</v>
      </c>
      <c r="Q299" t="s">
        <v>8267</v>
      </c>
      <c r="R299" s="23">
        <f t="shared" si="27"/>
        <v>1.0064</v>
      </c>
      <c r="S299" s="7">
        <f t="shared" si="28"/>
        <v>141.75</v>
      </c>
      <c r="T299" t="s">
        <v>8307</v>
      </c>
      <c r="U299" t="s">
        <v>8312</v>
      </c>
      <c r="V299" s="14">
        <f t="shared" si="29"/>
        <v>35.437951388892543</v>
      </c>
    </row>
    <row r="300" spans="1:22" ht="28.8" x14ac:dyDescent="0.3">
      <c r="A300" s="19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8218</v>
      </c>
      <c r="G300" s="19" t="s">
        <v>8223</v>
      </c>
      <c r="H300" s="19" t="s">
        <v>8245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s="4">
        <f t="shared" si="26"/>
        <v>2014</v>
      </c>
      <c r="N300" t="b">
        <v>1</v>
      </c>
      <c r="O300">
        <v>2436</v>
      </c>
      <c r="P300" t="b">
        <v>1</v>
      </c>
      <c r="Q300" t="s">
        <v>8267</v>
      </c>
      <c r="R300" s="23">
        <f t="shared" si="27"/>
        <v>1.089324126984127</v>
      </c>
      <c r="S300" s="7">
        <f t="shared" si="28"/>
        <v>56.34</v>
      </c>
      <c r="T300" t="s">
        <v>8307</v>
      </c>
      <c r="U300" t="s">
        <v>8312</v>
      </c>
      <c r="V300" s="14">
        <f t="shared" si="29"/>
        <v>59.411481481482042</v>
      </c>
    </row>
    <row r="301" spans="1:22" ht="57.6" x14ac:dyDescent="0.3">
      <c r="A301" s="19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8218</v>
      </c>
      <c r="G301" s="19" t="s">
        <v>8223</v>
      </c>
      <c r="H301" s="19" t="s">
        <v>8245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s="4">
        <f t="shared" si="26"/>
        <v>2010</v>
      </c>
      <c r="N301" t="b">
        <v>1</v>
      </c>
      <c r="O301">
        <v>244</v>
      </c>
      <c r="P301" t="b">
        <v>1</v>
      </c>
      <c r="Q301" t="s">
        <v>8267</v>
      </c>
      <c r="R301" s="23">
        <f t="shared" si="27"/>
        <v>1.789525</v>
      </c>
      <c r="S301" s="7">
        <f t="shared" si="28"/>
        <v>73.34</v>
      </c>
      <c r="T301" t="s">
        <v>8307</v>
      </c>
      <c r="U301" t="s">
        <v>8312</v>
      </c>
      <c r="V301" s="14">
        <f t="shared" si="29"/>
        <v>30.041666666664241</v>
      </c>
    </row>
    <row r="302" spans="1:22" ht="43.2" x14ac:dyDescent="0.3">
      <c r="A302" s="19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8218</v>
      </c>
      <c r="G302" s="19" t="s">
        <v>8223</v>
      </c>
      <c r="H302" s="19" t="s">
        <v>8245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s="4">
        <f t="shared" si="26"/>
        <v>2011</v>
      </c>
      <c r="N302" t="b">
        <v>1</v>
      </c>
      <c r="O302">
        <v>298</v>
      </c>
      <c r="P302" t="b">
        <v>1</v>
      </c>
      <c r="Q302" t="s">
        <v>8267</v>
      </c>
      <c r="R302" s="23">
        <f t="shared" si="27"/>
        <v>1.0172264</v>
      </c>
      <c r="S302" s="7">
        <f t="shared" si="28"/>
        <v>85.34</v>
      </c>
      <c r="T302" t="s">
        <v>8307</v>
      </c>
      <c r="U302" t="s">
        <v>8312</v>
      </c>
      <c r="V302" s="14">
        <f t="shared" si="29"/>
        <v>31</v>
      </c>
    </row>
    <row r="303" spans="1:22" ht="43.2" x14ac:dyDescent="0.3">
      <c r="A303" s="19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8218</v>
      </c>
      <c r="G303" s="19" t="s">
        <v>8223</v>
      </c>
      <c r="H303" s="19" t="s">
        <v>8245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s="4">
        <f t="shared" si="26"/>
        <v>2013</v>
      </c>
      <c r="N303" t="b">
        <v>1</v>
      </c>
      <c r="O303">
        <v>251</v>
      </c>
      <c r="P303" t="b">
        <v>1</v>
      </c>
      <c r="Q303" t="s">
        <v>8267</v>
      </c>
      <c r="R303" s="23">
        <f t="shared" si="27"/>
        <v>1.1873499999999999</v>
      </c>
      <c r="S303" s="7">
        <f t="shared" si="28"/>
        <v>61.5</v>
      </c>
      <c r="T303" t="s">
        <v>8307</v>
      </c>
      <c r="U303" t="s">
        <v>8312</v>
      </c>
      <c r="V303" s="14">
        <f t="shared" si="29"/>
        <v>39.958333333335759</v>
      </c>
    </row>
    <row r="304" spans="1:22" ht="57.6" x14ac:dyDescent="0.3">
      <c r="A304" s="19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8218</v>
      </c>
      <c r="G304" s="19" t="s">
        <v>8223</v>
      </c>
      <c r="H304" s="19" t="s">
        <v>8245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s="4">
        <f t="shared" si="26"/>
        <v>2012</v>
      </c>
      <c r="N304" t="b">
        <v>1</v>
      </c>
      <c r="O304">
        <v>108</v>
      </c>
      <c r="P304" t="b">
        <v>1</v>
      </c>
      <c r="Q304" t="s">
        <v>8267</v>
      </c>
      <c r="R304" s="23">
        <f t="shared" si="27"/>
        <v>1.0045999999999999</v>
      </c>
      <c r="S304" s="7">
        <f t="shared" si="28"/>
        <v>93.02</v>
      </c>
      <c r="T304" t="s">
        <v>8307</v>
      </c>
      <c r="U304" t="s">
        <v>8312</v>
      </c>
      <c r="V304" s="14">
        <f t="shared" si="29"/>
        <v>30</v>
      </c>
    </row>
    <row r="305" spans="1:22" ht="43.2" x14ac:dyDescent="0.3">
      <c r="A305" s="19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8218</v>
      </c>
      <c r="G305" s="19" t="s">
        <v>8223</v>
      </c>
      <c r="H305" s="19" t="s">
        <v>8245</v>
      </c>
      <c r="I305">
        <v>1338601346</v>
      </c>
      <c r="J305" s="10">
        <f t="shared" si="24"/>
        <v>41062.071134259255</v>
      </c>
      <c r="K305">
        <v>1336009346</v>
      </c>
      <c r="L305" s="10">
        <f t="shared" si="25"/>
        <v>41032.071134259255</v>
      </c>
      <c r="M305" s="4">
        <f t="shared" si="26"/>
        <v>2012</v>
      </c>
      <c r="N305" t="b">
        <v>1</v>
      </c>
      <c r="O305">
        <v>82</v>
      </c>
      <c r="P305" t="b">
        <v>1</v>
      </c>
      <c r="Q305" t="s">
        <v>8267</v>
      </c>
      <c r="R305" s="23">
        <f t="shared" si="27"/>
        <v>1.3746666666666667</v>
      </c>
      <c r="S305" s="7">
        <f t="shared" si="28"/>
        <v>50.29</v>
      </c>
      <c r="T305" t="s">
        <v>8307</v>
      </c>
      <c r="U305" t="s">
        <v>8312</v>
      </c>
      <c r="V305" s="14">
        <f t="shared" si="29"/>
        <v>30</v>
      </c>
    </row>
    <row r="306" spans="1:22" ht="28.8" x14ac:dyDescent="0.3">
      <c r="A306" s="19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8218</v>
      </c>
      <c r="G306" s="19" t="s">
        <v>8223</v>
      </c>
      <c r="H306" s="19" t="s">
        <v>8245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s="4">
        <f t="shared" si="26"/>
        <v>2012</v>
      </c>
      <c r="N306" t="b">
        <v>1</v>
      </c>
      <c r="O306">
        <v>74</v>
      </c>
      <c r="P306" t="b">
        <v>1</v>
      </c>
      <c r="Q306" t="s">
        <v>8267</v>
      </c>
      <c r="R306" s="23">
        <f t="shared" si="27"/>
        <v>2.3164705882352941</v>
      </c>
      <c r="S306" s="7">
        <f t="shared" si="28"/>
        <v>106.43</v>
      </c>
      <c r="T306" t="s">
        <v>8307</v>
      </c>
      <c r="U306" t="s">
        <v>8312</v>
      </c>
      <c r="V306" s="14">
        <f t="shared" si="29"/>
        <v>38.988460648150067</v>
      </c>
    </row>
    <row r="307" spans="1:22" ht="43.2" x14ac:dyDescent="0.3">
      <c r="A307" s="19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8218</v>
      </c>
      <c r="G307" s="19" t="s">
        <v>8223</v>
      </c>
      <c r="H307" s="19" t="s">
        <v>8245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s="4">
        <f t="shared" si="26"/>
        <v>2012</v>
      </c>
      <c r="N307" t="b">
        <v>1</v>
      </c>
      <c r="O307">
        <v>189</v>
      </c>
      <c r="P307" t="b">
        <v>1</v>
      </c>
      <c r="Q307" t="s">
        <v>8267</v>
      </c>
      <c r="R307" s="23">
        <f t="shared" si="27"/>
        <v>1.3033333333333332</v>
      </c>
      <c r="S307" s="7">
        <f t="shared" si="28"/>
        <v>51.72</v>
      </c>
      <c r="T307" t="s">
        <v>8307</v>
      </c>
      <c r="U307" t="s">
        <v>8312</v>
      </c>
      <c r="V307" s="14">
        <f t="shared" si="29"/>
        <v>30</v>
      </c>
    </row>
    <row r="308" spans="1:22" ht="28.8" x14ac:dyDescent="0.3">
      <c r="A308" s="19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8218</v>
      </c>
      <c r="G308" s="19" t="s">
        <v>8223</v>
      </c>
      <c r="H308" s="19" t="s">
        <v>8245</v>
      </c>
      <c r="I308">
        <v>1363806333</v>
      </c>
      <c r="J308" s="10">
        <f t="shared" si="24"/>
        <v>41353.79552083333</v>
      </c>
      <c r="K308">
        <v>1362081933</v>
      </c>
      <c r="L308" s="10">
        <f t="shared" si="25"/>
        <v>41333.837187500001</v>
      </c>
      <c r="M308" s="4">
        <f t="shared" si="26"/>
        <v>2013</v>
      </c>
      <c r="N308" t="b">
        <v>1</v>
      </c>
      <c r="O308">
        <v>80</v>
      </c>
      <c r="P308" t="b">
        <v>1</v>
      </c>
      <c r="Q308" t="s">
        <v>8267</v>
      </c>
      <c r="R308" s="23">
        <f t="shared" si="27"/>
        <v>2.9289999999999998</v>
      </c>
      <c r="S308" s="7">
        <f t="shared" si="28"/>
        <v>36.61</v>
      </c>
      <c r="T308" t="s">
        <v>8307</v>
      </c>
      <c r="U308" t="s">
        <v>8312</v>
      </c>
      <c r="V308" s="14">
        <f t="shared" si="29"/>
        <v>19.958333333328483</v>
      </c>
    </row>
    <row r="309" spans="1:22" x14ac:dyDescent="0.3">
      <c r="A309" s="1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8218</v>
      </c>
      <c r="G309" s="19" t="s">
        <v>8223</v>
      </c>
      <c r="H309" s="19" t="s">
        <v>8245</v>
      </c>
      <c r="I309">
        <v>1360276801</v>
      </c>
      <c r="J309" s="10">
        <f t="shared" si="24"/>
        <v>41312.944456018522</v>
      </c>
      <c r="K309">
        <v>1357684801</v>
      </c>
      <c r="L309" s="10">
        <f t="shared" si="25"/>
        <v>41282.944456018522</v>
      </c>
      <c r="M309" s="4">
        <f t="shared" si="26"/>
        <v>2013</v>
      </c>
      <c r="N309" t="b">
        <v>1</v>
      </c>
      <c r="O309">
        <v>576</v>
      </c>
      <c r="P309" t="b">
        <v>1</v>
      </c>
      <c r="Q309" t="s">
        <v>8267</v>
      </c>
      <c r="R309" s="23">
        <f t="shared" si="27"/>
        <v>1.1131818181818183</v>
      </c>
      <c r="S309" s="7">
        <f t="shared" si="28"/>
        <v>42.52</v>
      </c>
      <c r="T309" t="s">
        <v>8307</v>
      </c>
      <c r="U309" t="s">
        <v>8312</v>
      </c>
      <c r="V309" s="14">
        <f t="shared" si="29"/>
        <v>30</v>
      </c>
    </row>
    <row r="310" spans="1:22" ht="43.2" x14ac:dyDescent="0.3">
      <c r="A310" s="19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8218</v>
      </c>
      <c r="G310" s="19" t="s">
        <v>8223</v>
      </c>
      <c r="H310" s="19" t="s">
        <v>8245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s="4">
        <f t="shared" si="26"/>
        <v>2011</v>
      </c>
      <c r="N310" t="b">
        <v>1</v>
      </c>
      <c r="O310">
        <v>202</v>
      </c>
      <c r="P310" t="b">
        <v>1</v>
      </c>
      <c r="Q310" t="s">
        <v>8267</v>
      </c>
      <c r="R310" s="23">
        <f t="shared" si="27"/>
        <v>1.0556666666666668</v>
      </c>
      <c r="S310" s="7">
        <f t="shared" si="28"/>
        <v>62.71</v>
      </c>
      <c r="T310" t="s">
        <v>8307</v>
      </c>
      <c r="U310" t="s">
        <v>8312</v>
      </c>
      <c r="V310" s="14">
        <f t="shared" si="29"/>
        <v>45</v>
      </c>
    </row>
    <row r="311" spans="1:22" ht="43.2" x14ac:dyDescent="0.3">
      <c r="A311" s="19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8218</v>
      </c>
      <c r="G311" s="19" t="s">
        <v>8223</v>
      </c>
      <c r="H311" s="19" t="s">
        <v>8245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s="4">
        <f t="shared" si="26"/>
        <v>2012</v>
      </c>
      <c r="N311" t="b">
        <v>1</v>
      </c>
      <c r="O311">
        <v>238</v>
      </c>
      <c r="P311" t="b">
        <v>1</v>
      </c>
      <c r="Q311" t="s">
        <v>8267</v>
      </c>
      <c r="R311" s="23">
        <f t="shared" si="27"/>
        <v>1.1894444444444445</v>
      </c>
      <c r="S311" s="7">
        <f t="shared" si="28"/>
        <v>89.96</v>
      </c>
      <c r="T311" t="s">
        <v>8307</v>
      </c>
      <c r="U311" t="s">
        <v>8312</v>
      </c>
      <c r="V311" s="14">
        <f t="shared" si="29"/>
        <v>21</v>
      </c>
    </row>
    <row r="312" spans="1:22" ht="43.2" x14ac:dyDescent="0.3">
      <c r="A312" s="19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8218</v>
      </c>
      <c r="G312" s="19" t="s">
        <v>8223</v>
      </c>
      <c r="H312" s="19" t="s">
        <v>8245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s="4">
        <f t="shared" si="26"/>
        <v>2011</v>
      </c>
      <c r="N312" t="b">
        <v>1</v>
      </c>
      <c r="O312">
        <v>36</v>
      </c>
      <c r="P312" t="b">
        <v>1</v>
      </c>
      <c r="Q312" t="s">
        <v>8267</v>
      </c>
      <c r="R312" s="23">
        <f t="shared" si="27"/>
        <v>1.04129</v>
      </c>
      <c r="S312" s="7">
        <f t="shared" si="28"/>
        <v>28.92</v>
      </c>
      <c r="T312" t="s">
        <v>8307</v>
      </c>
      <c r="U312" t="s">
        <v>8312</v>
      </c>
      <c r="V312" s="14">
        <f t="shared" si="29"/>
        <v>14.900196759263054</v>
      </c>
    </row>
    <row r="313" spans="1:22" ht="43.2" x14ac:dyDescent="0.3">
      <c r="A313" s="19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8218</v>
      </c>
      <c r="G313" s="19" t="s">
        <v>8223</v>
      </c>
      <c r="H313" s="19" t="s">
        <v>8245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s="4">
        <f t="shared" si="26"/>
        <v>2011</v>
      </c>
      <c r="N313" t="b">
        <v>1</v>
      </c>
      <c r="O313">
        <v>150</v>
      </c>
      <c r="P313" t="b">
        <v>1</v>
      </c>
      <c r="Q313" t="s">
        <v>8267</v>
      </c>
      <c r="R313" s="23">
        <f t="shared" si="27"/>
        <v>1.0410165</v>
      </c>
      <c r="S313" s="7">
        <f t="shared" si="28"/>
        <v>138.80000000000001</v>
      </c>
      <c r="T313" t="s">
        <v>8307</v>
      </c>
      <c r="U313" t="s">
        <v>8312</v>
      </c>
      <c r="V313" s="14">
        <f t="shared" si="29"/>
        <v>41.112824074072705</v>
      </c>
    </row>
    <row r="314" spans="1:22" ht="57.6" x14ac:dyDescent="0.3">
      <c r="A314" s="19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8218</v>
      </c>
      <c r="G314" s="19" t="s">
        <v>8223</v>
      </c>
      <c r="H314" s="19" t="s">
        <v>8245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s="4">
        <f t="shared" si="26"/>
        <v>2013</v>
      </c>
      <c r="N314" t="b">
        <v>1</v>
      </c>
      <c r="O314">
        <v>146</v>
      </c>
      <c r="P314" t="b">
        <v>1</v>
      </c>
      <c r="Q314" t="s">
        <v>8267</v>
      </c>
      <c r="R314" s="23">
        <f t="shared" si="27"/>
        <v>1.1187499999999999</v>
      </c>
      <c r="S314" s="7">
        <f t="shared" si="28"/>
        <v>61.3</v>
      </c>
      <c r="T314" t="s">
        <v>8307</v>
      </c>
      <c r="U314" t="s">
        <v>8312</v>
      </c>
      <c r="V314" s="14">
        <f t="shared" si="29"/>
        <v>30</v>
      </c>
    </row>
    <row r="315" spans="1:22" ht="57.6" x14ac:dyDescent="0.3">
      <c r="A315" s="19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8218</v>
      </c>
      <c r="G315" s="19" t="s">
        <v>8223</v>
      </c>
      <c r="H315" s="19" t="s">
        <v>8245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s="4">
        <f t="shared" si="26"/>
        <v>2010</v>
      </c>
      <c r="N315" t="b">
        <v>1</v>
      </c>
      <c r="O315">
        <v>222</v>
      </c>
      <c r="P315" t="b">
        <v>1</v>
      </c>
      <c r="Q315" t="s">
        <v>8267</v>
      </c>
      <c r="R315" s="23">
        <f t="shared" si="27"/>
        <v>1.0473529411764706</v>
      </c>
      <c r="S315" s="7">
        <f t="shared" si="28"/>
        <v>80.2</v>
      </c>
      <c r="T315" t="s">
        <v>8307</v>
      </c>
      <c r="U315" t="s">
        <v>8312</v>
      </c>
      <c r="V315" s="14">
        <f t="shared" si="29"/>
        <v>44.438032407408173</v>
      </c>
    </row>
    <row r="316" spans="1:22" ht="43.2" x14ac:dyDescent="0.3">
      <c r="A316" s="19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8218</v>
      </c>
      <c r="G316" s="19" t="s">
        <v>8223</v>
      </c>
      <c r="H316" s="19" t="s">
        <v>8245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s="4">
        <f t="shared" si="26"/>
        <v>2013</v>
      </c>
      <c r="N316" t="b">
        <v>1</v>
      </c>
      <c r="O316">
        <v>120</v>
      </c>
      <c r="P316" t="b">
        <v>1</v>
      </c>
      <c r="Q316" t="s">
        <v>8267</v>
      </c>
      <c r="R316" s="23">
        <f t="shared" si="27"/>
        <v>3.8515000000000001</v>
      </c>
      <c r="S316" s="7">
        <f t="shared" si="28"/>
        <v>32.1</v>
      </c>
      <c r="T316" t="s">
        <v>8307</v>
      </c>
      <c r="U316" t="s">
        <v>8312</v>
      </c>
      <c r="V316" s="14">
        <f t="shared" si="29"/>
        <v>30</v>
      </c>
    </row>
    <row r="317" spans="1:22" ht="43.2" x14ac:dyDescent="0.3">
      <c r="A317" s="19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8218</v>
      </c>
      <c r="G317" s="19" t="s">
        <v>8223</v>
      </c>
      <c r="H317" s="19" t="s">
        <v>8245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s="4">
        <f t="shared" si="26"/>
        <v>2012</v>
      </c>
      <c r="N317" t="b">
        <v>1</v>
      </c>
      <c r="O317">
        <v>126</v>
      </c>
      <c r="P317" t="b">
        <v>1</v>
      </c>
      <c r="Q317" t="s">
        <v>8267</v>
      </c>
      <c r="R317" s="23">
        <f t="shared" si="27"/>
        <v>1.01248</v>
      </c>
      <c r="S317" s="7">
        <f t="shared" si="28"/>
        <v>200.89</v>
      </c>
      <c r="T317" t="s">
        <v>8307</v>
      </c>
      <c r="U317" t="s">
        <v>8312</v>
      </c>
      <c r="V317" s="14">
        <f t="shared" si="29"/>
        <v>30</v>
      </c>
    </row>
    <row r="318" spans="1:22" ht="28.8" x14ac:dyDescent="0.3">
      <c r="A318" s="19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8218</v>
      </c>
      <c r="G318" s="19" t="s">
        <v>8228</v>
      </c>
      <c r="H318" s="19" t="s">
        <v>8250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s="4">
        <f t="shared" si="26"/>
        <v>2014</v>
      </c>
      <c r="N318" t="b">
        <v>1</v>
      </c>
      <c r="O318">
        <v>158</v>
      </c>
      <c r="P318" t="b">
        <v>1</v>
      </c>
      <c r="Q318" t="s">
        <v>8267</v>
      </c>
      <c r="R318" s="23">
        <f t="shared" si="27"/>
        <v>1.1377333333333333</v>
      </c>
      <c r="S318" s="7">
        <f t="shared" si="28"/>
        <v>108.01</v>
      </c>
      <c r="T318" t="s">
        <v>8307</v>
      </c>
      <c r="U318" t="s">
        <v>8312</v>
      </c>
      <c r="V318" s="14">
        <f t="shared" si="29"/>
        <v>33.284062500002619</v>
      </c>
    </row>
    <row r="319" spans="1:22" ht="43.2" x14ac:dyDescent="0.3">
      <c r="A319" s="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8218</v>
      </c>
      <c r="G319" s="19" t="s">
        <v>8223</v>
      </c>
      <c r="H319" s="19" t="s">
        <v>8245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s="4">
        <f t="shared" si="26"/>
        <v>2013</v>
      </c>
      <c r="N319" t="b">
        <v>1</v>
      </c>
      <c r="O319">
        <v>316</v>
      </c>
      <c r="P319" t="b">
        <v>1</v>
      </c>
      <c r="Q319" t="s">
        <v>8267</v>
      </c>
      <c r="R319" s="23">
        <f t="shared" si="27"/>
        <v>1.0080333333333333</v>
      </c>
      <c r="S319" s="7">
        <f t="shared" si="28"/>
        <v>95.7</v>
      </c>
      <c r="T319" t="s">
        <v>8307</v>
      </c>
      <c r="U319" t="s">
        <v>8312</v>
      </c>
      <c r="V319" s="14">
        <f t="shared" si="29"/>
        <v>30</v>
      </c>
    </row>
    <row r="320" spans="1:22" ht="43.2" x14ac:dyDescent="0.3">
      <c r="A320" s="19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8218</v>
      </c>
      <c r="G320" s="19" t="s">
        <v>8223</v>
      </c>
      <c r="H320" s="19" t="s">
        <v>8245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s="4">
        <f t="shared" si="26"/>
        <v>2013</v>
      </c>
      <c r="N320" t="b">
        <v>1</v>
      </c>
      <c r="O320">
        <v>284</v>
      </c>
      <c r="P320" t="b">
        <v>1</v>
      </c>
      <c r="Q320" t="s">
        <v>8267</v>
      </c>
      <c r="R320" s="23">
        <f t="shared" si="27"/>
        <v>2.8332000000000002</v>
      </c>
      <c r="S320" s="7">
        <f t="shared" si="28"/>
        <v>49.88</v>
      </c>
      <c r="T320" t="s">
        <v>8307</v>
      </c>
      <c r="U320" t="s">
        <v>8312</v>
      </c>
      <c r="V320" s="14">
        <f t="shared" si="29"/>
        <v>29.958333333335759</v>
      </c>
    </row>
    <row r="321" spans="1:22" ht="57.6" x14ac:dyDescent="0.3">
      <c r="A321" s="19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8218</v>
      </c>
      <c r="G321" s="19" t="s">
        <v>8223</v>
      </c>
      <c r="H321" s="19" t="s">
        <v>8245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s="4">
        <f t="shared" si="26"/>
        <v>2009</v>
      </c>
      <c r="N321" t="b">
        <v>1</v>
      </c>
      <c r="O321">
        <v>51</v>
      </c>
      <c r="P321" t="b">
        <v>1</v>
      </c>
      <c r="Q321" t="s">
        <v>8267</v>
      </c>
      <c r="R321" s="23">
        <f t="shared" si="27"/>
        <v>1.1268</v>
      </c>
      <c r="S321" s="7">
        <f t="shared" si="28"/>
        <v>110.47</v>
      </c>
      <c r="T321" t="s">
        <v>8307</v>
      </c>
      <c r="U321" t="s">
        <v>8312</v>
      </c>
      <c r="V321" s="14">
        <f t="shared" si="29"/>
        <v>87.494340277778974</v>
      </c>
    </row>
    <row r="322" spans="1:22" ht="43.2" x14ac:dyDescent="0.3">
      <c r="A322" s="19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8218</v>
      </c>
      <c r="G322" s="19" t="s">
        <v>8224</v>
      </c>
      <c r="H322" s="19" t="s">
        <v>8246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s="4">
        <f t="shared" si="26"/>
        <v>2015</v>
      </c>
      <c r="N322" t="b">
        <v>1</v>
      </c>
      <c r="O322">
        <v>158</v>
      </c>
      <c r="P322" t="b">
        <v>1</v>
      </c>
      <c r="Q322" t="s">
        <v>8267</v>
      </c>
      <c r="R322" s="23">
        <f t="shared" si="27"/>
        <v>1.0658000000000001</v>
      </c>
      <c r="S322" s="7">
        <f t="shared" si="28"/>
        <v>134.91</v>
      </c>
      <c r="T322" t="s">
        <v>8307</v>
      </c>
      <c r="U322" t="s">
        <v>8312</v>
      </c>
      <c r="V322" s="14">
        <f t="shared" si="29"/>
        <v>29.407025462962338</v>
      </c>
    </row>
    <row r="323" spans="1:22" ht="43.2" x14ac:dyDescent="0.3">
      <c r="A323" s="19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8218</v>
      </c>
      <c r="G323" s="19" t="s">
        <v>8235</v>
      </c>
      <c r="H323" s="19" t="s">
        <v>8248</v>
      </c>
      <c r="I323">
        <v>1478605386</v>
      </c>
      <c r="J323" s="10">
        <f t="shared" ref="J323:J386" si="30">(I323/86400)+DATE(1970,1,1)</f>
        <v>42682.488263888888</v>
      </c>
      <c r="K323">
        <v>1475577786</v>
      </c>
      <c r="L323" s="10">
        <f t="shared" ref="L323:L386" si="31">(K323/86400)+DATE(1970,1,1)</f>
        <v>42647.446597222224</v>
      </c>
      <c r="M323" s="4">
        <f t="shared" ref="M323:M386" si="32">YEAR(L323)</f>
        <v>2016</v>
      </c>
      <c r="N323" t="b">
        <v>1</v>
      </c>
      <c r="O323">
        <v>337</v>
      </c>
      <c r="P323" t="b">
        <v>1</v>
      </c>
      <c r="Q323" t="s">
        <v>8267</v>
      </c>
      <c r="R323" s="23">
        <f t="shared" ref="R323:R386" si="33">(E323/D323)</f>
        <v>1.0266285714285714</v>
      </c>
      <c r="S323" s="7">
        <f t="shared" ref="S323:S386" si="34">IFERROR(ROUND(E323/O323,2),0)</f>
        <v>106.62</v>
      </c>
      <c r="T323" t="s">
        <v>8307</v>
      </c>
      <c r="U323" t="s">
        <v>8312</v>
      </c>
      <c r="V323" s="14">
        <f t="shared" ref="V323:V386" si="35">J323-L323</f>
        <v>35.041666666664241</v>
      </c>
    </row>
    <row r="324" spans="1:22" ht="43.2" x14ac:dyDescent="0.3">
      <c r="A324" s="19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8218</v>
      </c>
      <c r="G324" s="19" t="s">
        <v>8223</v>
      </c>
      <c r="H324" s="19" t="s">
        <v>8245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s="4">
        <f t="shared" si="32"/>
        <v>2016</v>
      </c>
      <c r="N324" t="b">
        <v>1</v>
      </c>
      <c r="O324">
        <v>186</v>
      </c>
      <c r="P324" t="b">
        <v>1</v>
      </c>
      <c r="Q324" t="s">
        <v>8267</v>
      </c>
      <c r="R324" s="23">
        <f t="shared" si="33"/>
        <v>1.0791200000000001</v>
      </c>
      <c r="S324" s="7">
        <f t="shared" si="34"/>
        <v>145.04</v>
      </c>
      <c r="T324" t="s">
        <v>8307</v>
      </c>
      <c r="U324" t="s">
        <v>8312</v>
      </c>
      <c r="V324" s="14">
        <f t="shared" si="35"/>
        <v>30</v>
      </c>
    </row>
    <row r="325" spans="1:22" ht="43.2" x14ac:dyDescent="0.3">
      <c r="A325" s="19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8218</v>
      </c>
      <c r="G325" s="19" t="s">
        <v>8223</v>
      </c>
      <c r="H325" s="19" t="s">
        <v>8245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s="4">
        <f t="shared" si="32"/>
        <v>2016</v>
      </c>
      <c r="N325" t="b">
        <v>1</v>
      </c>
      <c r="O325">
        <v>58</v>
      </c>
      <c r="P325" t="b">
        <v>1</v>
      </c>
      <c r="Q325" t="s">
        <v>8267</v>
      </c>
      <c r="R325" s="23">
        <f t="shared" si="33"/>
        <v>1.2307407407407407</v>
      </c>
      <c r="S325" s="7">
        <f t="shared" si="34"/>
        <v>114.59</v>
      </c>
      <c r="T325" t="s">
        <v>8307</v>
      </c>
      <c r="U325" t="s">
        <v>8312</v>
      </c>
      <c r="V325" s="14">
        <f t="shared" si="35"/>
        <v>28.011273148149485</v>
      </c>
    </row>
    <row r="326" spans="1:22" ht="43.2" x14ac:dyDescent="0.3">
      <c r="A326" s="19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8218</v>
      </c>
      <c r="G326" s="19" t="s">
        <v>8223</v>
      </c>
      <c r="H326" s="19" t="s">
        <v>8245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s="4">
        <f t="shared" si="32"/>
        <v>2015</v>
      </c>
      <c r="N326" t="b">
        <v>1</v>
      </c>
      <c r="O326">
        <v>82</v>
      </c>
      <c r="P326" t="b">
        <v>1</v>
      </c>
      <c r="Q326" t="s">
        <v>8267</v>
      </c>
      <c r="R326" s="23">
        <f t="shared" si="33"/>
        <v>1.016</v>
      </c>
      <c r="S326" s="7">
        <f t="shared" si="34"/>
        <v>105.32</v>
      </c>
      <c r="T326" t="s">
        <v>8307</v>
      </c>
      <c r="U326" t="s">
        <v>8312</v>
      </c>
      <c r="V326" s="14">
        <f t="shared" si="35"/>
        <v>33</v>
      </c>
    </row>
    <row r="327" spans="1:22" ht="43.2" x14ac:dyDescent="0.3">
      <c r="A327" s="19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8218</v>
      </c>
      <c r="G327" s="19" t="s">
        <v>8223</v>
      </c>
      <c r="H327" s="19" t="s">
        <v>8245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s="4">
        <f t="shared" si="32"/>
        <v>2016</v>
      </c>
      <c r="N327" t="b">
        <v>1</v>
      </c>
      <c r="O327">
        <v>736</v>
      </c>
      <c r="P327" t="b">
        <v>1</v>
      </c>
      <c r="Q327" t="s">
        <v>8267</v>
      </c>
      <c r="R327" s="23">
        <f t="shared" si="33"/>
        <v>1.04396</v>
      </c>
      <c r="S327" s="7">
        <f t="shared" si="34"/>
        <v>70.92</v>
      </c>
      <c r="T327" t="s">
        <v>8307</v>
      </c>
      <c r="U327" t="s">
        <v>8312</v>
      </c>
      <c r="V327" s="14">
        <f t="shared" si="35"/>
        <v>35</v>
      </c>
    </row>
    <row r="328" spans="1:22" ht="43.2" x14ac:dyDescent="0.3">
      <c r="A328" s="19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8218</v>
      </c>
      <c r="G328" s="19" t="s">
        <v>8223</v>
      </c>
      <c r="H328" s="19" t="s">
        <v>8245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s="4">
        <f t="shared" si="32"/>
        <v>2017</v>
      </c>
      <c r="N328" t="b">
        <v>1</v>
      </c>
      <c r="O328">
        <v>1151</v>
      </c>
      <c r="P328" t="b">
        <v>1</v>
      </c>
      <c r="Q328" t="s">
        <v>8267</v>
      </c>
      <c r="R328" s="23">
        <f t="shared" si="33"/>
        <v>1.1292973333333334</v>
      </c>
      <c r="S328" s="7">
        <f t="shared" si="34"/>
        <v>147.16999999999999</v>
      </c>
      <c r="T328" t="s">
        <v>8307</v>
      </c>
      <c r="U328" t="s">
        <v>8312</v>
      </c>
      <c r="V328" s="14">
        <f t="shared" si="35"/>
        <v>33.641365740739275</v>
      </c>
    </row>
    <row r="329" spans="1:22" ht="43.2" x14ac:dyDescent="0.3">
      <c r="A329" s="1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8218</v>
      </c>
      <c r="G329" s="19" t="s">
        <v>8223</v>
      </c>
      <c r="H329" s="19" t="s">
        <v>8245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s="4">
        <f t="shared" si="32"/>
        <v>2015</v>
      </c>
      <c r="N329" t="b">
        <v>1</v>
      </c>
      <c r="O329">
        <v>34</v>
      </c>
      <c r="P329" t="b">
        <v>1</v>
      </c>
      <c r="Q329" t="s">
        <v>8267</v>
      </c>
      <c r="R329" s="23">
        <f t="shared" si="33"/>
        <v>1.3640000000000001</v>
      </c>
      <c r="S329" s="7">
        <f t="shared" si="34"/>
        <v>160.47</v>
      </c>
      <c r="T329" t="s">
        <v>8307</v>
      </c>
      <c r="U329" t="s">
        <v>8312</v>
      </c>
      <c r="V329" s="14">
        <f t="shared" si="35"/>
        <v>27.098043981473893</v>
      </c>
    </row>
    <row r="330" spans="1:22" ht="43.2" x14ac:dyDescent="0.3">
      <c r="A330" s="19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8218</v>
      </c>
      <c r="G330" s="19" t="s">
        <v>8223</v>
      </c>
      <c r="H330" s="19" t="s">
        <v>8245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s="4">
        <f t="shared" si="32"/>
        <v>2015</v>
      </c>
      <c r="N330" t="b">
        <v>1</v>
      </c>
      <c r="O330">
        <v>498</v>
      </c>
      <c r="P330" t="b">
        <v>1</v>
      </c>
      <c r="Q330" t="s">
        <v>8267</v>
      </c>
      <c r="R330" s="23">
        <f t="shared" si="33"/>
        <v>1.036144</v>
      </c>
      <c r="S330" s="7">
        <f t="shared" si="34"/>
        <v>156.05000000000001</v>
      </c>
      <c r="T330" t="s">
        <v>8307</v>
      </c>
      <c r="U330" t="s">
        <v>8312</v>
      </c>
      <c r="V330" s="14">
        <f t="shared" si="35"/>
        <v>30.220046296301007</v>
      </c>
    </row>
    <row r="331" spans="1:22" ht="43.2" x14ac:dyDescent="0.3">
      <c r="A331" s="19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8218</v>
      </c>
      <c r="G331" s="19" t="s">
        <v>8223</v>
      </c>
      <c r="H331" s="19" t="s">
        <v>8245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s="4">
        <f t="shared" si="32"/>
        <v>2015</v>
      </c>
      <c r="N331" t="b">
        <v>1</v>
      </c>
      <c r="O331">
        <v>167</v>
      </c>
      <c r="P331" t="b">
        <v>1</v>
      </c>
      <c r="Q331" t="s">
        <v>8267</v>
      </c>
      <c r="R331" s="23">
        <f t="shared" si="33"/>
        <v>1.0549999999999999</v>
      </c>
      <c r="S331" s="7">
        <f t="shared" si="34"/>
        <v>63.17</v>
      </c>
      <c r="T331" t="s">
        <v>8307</v>
      </c>
      <c r="U331" t="s">
        <v>8312</v>
      </c>
      <c r="V331" s="14">
        <f t="shared" si="35"/>
        <v>23.69991898148146</v>
      </c>
    </row>
    <row r="332" spans="1:22" ht="43.2" x14ac:dyDescent="0.3">
      <c r="A332" s="19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8218</v>
      </c>
      <c r="G332" s="19" t="s">
        <v>8223</v>
      </c>
      <c r="H332" s="19" t="s">
        <v>8245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s="4">
        <f t="shared" si="32"/>
        <v>2013</v>
      </c>
      <c r="N332" t="b">
        <v>1</v>
      </c>
      <c r="O332">
        <v>340</v>
      </c>
      <c r="P332" t="b">
        <v>1</v>
      </c>
      <c r="Q332" t="s">
        <v>8267</v>
      </c>
      <c r="R332" s="23">
        <f t="shared" si="33"/>
        <v>1.0182857142857142</v>
      </c>
      <c r="S332" s="7">
        <f t="shared" si="34"/>
        <v>104.82</v>
      </c>
      <c r="T332" t="s">
        <v>8307</v>
      </c>
      <c r="U332" t="s">
        <v>8312</v>
      </c>
      <c r="V332" s="14">
        <f t="shared" si="35"/>
        <v>31.650196759263054</v>
      </c>
    </row>
    <row r="333" spans="1:22" ht="43.2" x14ac:dyDescent="0.3">
      <c r="A333" s="19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8218</v>
      </c>
      <c r="G333" s="19" t="s">
        <v>8223</v>
      </c>
      <c r="H333" s="19" t="s">
        <v>8245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s="4">
        <f t="shared" si="32"/>
        <v>2016</v>
      </c>
      <c r="N333" t="b">
        <v>1</v>
      </c>
      <c r="O333">
        <v>438</v>
      </c>
      <c r="P333" t="b">
        <v>1</v>
      </c>
      <c r="Q333" t="s">
        <v>8267</v>
      </c>
      <c r="R333" s="23">
        <f t="shared" si="33"/>
        <v>1.0660499999999999</v>
      </c>
      <c r="S333" s="7">
        <f t="shared" si="34"/>
        <v>97.36</v>
      </c>
      <c r="T333" t="s">
        <v>8307</v>
      </c>
      <c r="U333" t="s">
        <v>8312</v>
      </c>
      <c r="V333" s="14">
        <f t="shared" si="35"/>
        <v>31</v>
      </c>
    </row>
    <row r="334" spans="1:22" ht="43.2" x14ac:dyDescent="0.3">
      <c r="A334" s="19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8218</v>
      </c>
      <c r="G334" s="19" t="s">
        <v>8223</v>
      </c>
      <c r="H334" s="19" t="s">
        <v>8245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s="4">
        <f t="shared" si="32"/>
        <v>2015</v>
      </c>
      <c r="N334" t="b">
        <v>1</v>
      </c>
      <c r="O334">
        <v>555</v>
      </c>
      <c r="P334" t="b">
        <v>1</v>
      </c>
      <c r="Q334" t="s">
        <v>8267</v>
      </c>
      <c r="R334" s="23">
        <f t="shared" si="33"/>
        <v>1.13015</v>
      </c>
      <c r="S334" s="7">
        <f t="shared" si="34"/>
        <v>203.63</v>
      </c>
      <c r="T334" t="s">
        <v>8307</v>
      </c>
      <c r="U334" t="s">
        <v>8312</v>
      </c>
      <c r="V334" s="14">
        <f t="shared" si="35"/>
        <v>41.65304398148146</v>
      </c>
    </row>
    <row r="335" spans="1:22" ht="43.2" x14ac:dyDescent="0.3">
      <c r="A335" s="19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8218</v>
      </c>
      <c r="G335" s="19" t="s">
        <v>8223</v>
      </c>
      <c r="H335" s="19" t="s">
        <v>8245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s="4">
        <f t="shared" si="32"/>
        <v>2016</v>
      </c>
      <c r="N335" t="b">
        <v>1</v>
      </c>
      <c r="O335">
        <v>266</v>
      </c>
      <c r="P335" t="b">
        <v>1</v>
      </c>
      <c r="Q335" t="s">
        <v>8267</v>
      </c>
      <c r="R335" s="23">
        <f t="shared" si="33"/>
        <v>1.252275</v>
      </c>
      <c r="S335" s="7">
        <f t="shared" si="34"/>
        <v>188.31</v>
      </c>
      <c r="T335" t="s">
        <v>8307</v>
      </c>
      <c r="U335" t="s">
        <v>8312</v>
      </c>
      <c r="V335" s="14">
        <f t="shared" si="35"/>
        <v>29.958333333335759</v>
      </c>
    </row>
    <row r="336" spans="1:22" ht="57.6" x14ac:dyDescent="0.3">
      <c r="A336" s="19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8218</v>
      </c>
      <c r="G336" s="19" t="s">
        <v>8223</v>
      </c>
      <c r="H336" s="19" t="s">
        <v>8245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s="4">
        <f t="shared" si="32"/>
        <v>2015</v>
      </c>
      <c r="N336" t="b">
        <v>1</v>
      </c>
      <c r="O336">
        <v>69</v>
      </c>
      <c r="P336" t="b">
        <v>1</v>
      </c>
      <c r="Q336" t="s">
        <v>8267</v>
      </c>
      <c r="R336" s="23">
        <f t="shared" si="33"/>
        <v>1.0119</v>
      </c>
      <c r="S336" s="7">
        <f t="shared" si="34"/>
        <v>146.65</v>
      </c>
      <c r="T336" t="s">
        <v>8307</v>
      </c>
      <c r="U336" t="s">
        <v>8312</v>
      </c>
      <c r="V336" s="14">
        <f t="shared" si="35"/>
        <v>38.10929398148437</v>
      </c>
    </row>
    <row r="337" spans="1:22" ht="43.2" x14ac:dyDescent="0.3">
      <c r="A337" s="19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8218</v>
      </c>
      <c r="G337" s="19" t="s">
        <v>8223</v>
      </c>
      <c r="H337" s="19" t="s">
        <v>8245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s="4">
        <f t="shared" si="32"/>
        <v>2015</v>
      </c>
      <c r="N337" t="b">
        <v>1</v>
      </c>
      <c r="O337">
        <v>80</v>
      </c>
      <c r="P337" t="b">
        <v>1</v>
      </c>
      <c r="Q337" t="s">
        <v>8267</v>
      </c>
      <c r="R337" s="23">
        <f t="shared" si="33"/>
        <v>1.0276470588235294</v>
      </c>
      <c r="S337" s="7">
        <f t="shared" si="34"/>
        <v>109.19</v>
      </c>
      <c r="T337" t="s">
        <v>8307</v>
      </c>
      <c r="U337" t="s">
        <v>8312</v>
      </c>
      <c r="V337" s="14">
        <f t="shared" si="35"/>
        <v>31.179224537045229</v>
      </c>
    </row>
    <row r="338" spans="1:22" ht="43.2" x14ac:dyDescent="0.3">
      <c r="A338" s="19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8218</v>
      </c>
      <c r="G338" s="19" t="s">
        <v>8223</v>
      </c>
      <c r="H338" s="19" t="s">
        <v>8245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s="4">
        <f t="shared" si="32"/>
        <v>2015</v>
      </c>
      <c r="N338" t="b">
        <v>1</v>
      </c>
      <c r="O338">
        <v>493</v>
      </c>
      <c r="P338" t="b">
        <v>1</v>
      </c>
      <c r="Q338" t="s">
        <v>8267</v>
      </c>
      <c r="R338" s="23">
        <f t="shared" si="33"/>
        <v>1.1683911999999999</v>
      </c>
      <c r="S338" s="7">
        <f t="shared" si="34"/>
        <v>59.25</v>
      </c>
      <c r="T338" t="s">
        <v>8307</v>
      </c>
      <c r="U338" t="s">
        <v>8312</v>
      </c>
      <c r="V338" s="14">
        <f t="shared" si="35"/>
        <v>30.041666666664241</v>
      </c>
    </row>
    <row r="339" spans="1:22" ht="43.2" x14ac:dyDescent="0.3">
      <c r="A339" s="1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8218</v>
      </c>
      <c r="G339" s="19" t="s">
        <v>8223</v>
      </c>
      <c r="H339" s="19" t="s">
        <v>8245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s="4">
        <f t="shared" si="32"/>
        <v>2015</v>
      </c>
      <c r="N339" t="b">
        <v>1</v>
      </c>
      <c r="O339">
        <v>31</v>
      </c>
      <c r="P339" t="b">
        <v>1</v>
      </c>
      <c r="Q339" t="s">
        <v>8267</v>
      </c>
      <c r="R339" s="23">
        <f t="shared" si="33"/>
        <v>1.0116833333333335</v>
      </c>
      <c r="S339" s="7">
        <f t="shared" si="34"/>
        <v>97.9</v>
      </c>
      <c r="T339" t="s">
        <v>8307</v>
      </c>
      <c r="U339" t="s">
        <v>8312</v>
      </c>
      <c r="V339" s="14">
        <f t="shared" si="35"/>
        <v>29.958333333328483</v>
      </c>
    </row>
    <row r="340" spans="1:22" ht="43.2" x14ac:dyDescent="0.3">
      <c r="A340" s="19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8218</v>
      </c>
      <c r="G340" s="19" t="s">
        <v>8223</v>
      </c>
      <c r="H340" s="19" t="s">
        <v>8245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s="4">
        <f t="shared" si="32"/>
        <v>2016</v>
      </c>
      <c r="N340" t="b">
        <v>1</v>
      </c>
      <c r="O340">
        <v>236</v>
      </c>
      <c r="P340" t="b">
        <v>1</v>
      </c>
      <c r="Q340" t="s">
        <v>8267</v>
      </c>
      <c r="R340" s="23">
        <f t="shared" si="33"/>
        <v>1.1013360000000001</v>
      </c>
      <c r="S340" s="7">
        <f t="shared" si="34"/>
        <v>70</v>
      </c>
      <c r="T340" t="s">
        <v>8307</v>
      </c>
      <c r="U340" t="s">
        <v>8312</v>
      </c>
      <c r="V340" s="14">
        <f t="shared" si="35"/>
        <v>56.285995370373712</v>
      </c>
    </row>
    <row r="341" spans="1:22" ht="43.2" x14ac:dyDescent="0.3">
      <c r="A341" s="19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8218</v>
      </c>
      <c r="G341" s="19" t="s">
        <v>8223</v>
      </c>
      <c r="H341" s="19" t="s">
        <v>8245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s="4">
        <f t="shared" si="32"/>
        <v>2015</v>
      </c>
      <c r="N341" t="b">
        <v>1</v>
      </c>
      <c r="O341">
        <v>89</v>
      </c>
      <c r="P341" t="b">
        <v>1</v>
      </c>
      <c r="Q341" t="s">
        <v>8267</v>
      </c>
      <c r="R341" s="23">
        <f t="shared" si="33"/>
        <v>1.0808333333333333</v>
      </c>
      <c r="S341" s="7">
        <f t="shared" si="34"/>
        <v>72.87</v>
      </c>
      <c r="T341" t="s">
        <v>8307</v>
      </c>
      <c r="U341" t="s">
        <v>8312</v>
      </c>
      <c r="V341" s="14">
        <f t="shared" si="35"/>
        <v>30</v>
      </c>
    </row>
    <row r="342" spans="1:22" ht="43.2" x14ac:dyDescent="0.3">
      <c r="A342" s="19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8218</v>
      </c>
      <c r="G342" s="19" t="s">
        <v>8223</v>
      </c>
      <c r="H342" s="19" t="s">
        <v>8245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s="4">
        <f t="shared" si="32"/>
        <v>2017</v>
      </c>
      <c r="N342" t="b">
        <v>1</v>
      </c>
      <c r="O342">
        <v>299</v>
      </c>
      <c r="P342" t="b">
        <v>1</v>
      </c>
      <c r="Q342" t="s">
        <v>8267</v>
      </c>
      <c r="R342" s="23">
        <f t="shared" si="33"/>
        <v>1.2502285714285715</v>
      </c>
      <c r="S342" s="7">
        <f t="shared" si="34"/>
        <v>146.35</v>
      </c>
      <c r="T342" t="s">
        <v>8307</v>
      </c>
      <c r="U342" t="s">
        <v>8312</v>
      </c>
      <c r="V342" s="14">
        <f t="shared" si="35"/>
        <v>30.205937499995343</v>
      </c>
    </row>
    <row r="343" spans="1:22" ht="43.2" x14ac:dyDescent="0.3">
      <c r="A343" s="19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8218</v>
      </c>
      <c r="G343" s="19" t="s">
        <v>8223</v>
      </c>
      <c r="H343" s="19" t="s">
        <v>8245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s="4">
        <f t="shared" si="32"/>
        <v>2014</v>
      </c>
      <c r="N343" t="b">
        <v>1</v>
      </c>
      <c r="O343">
        <v>55</v>
      </c>
      <c r="P343" t="b">
        <v>1</v>
      </c>
      <c r="Q343" t="s">
        <v>8267</v>
      </c>
      <c r="R343" s="23">
        <f t="shared" si="33"/>
        <v>1.0671428571428572</v>
      </c>
      <c r="S343" s="7">
        <f t="shared" si="34"/>
        <v>67.91</v>
      </c>
      <c r="T343" t="s">
        <v>8307</v>
      </c>
      <c r="U343" t="s">
        <v>8312</v>
      </c>
      <c r="V343" s="14">
        <f t="shared" si="35"/>
        <v>18.286365740743349</v>
      </c>
    </row>
    <row r="344" spans="1:22" ht="28.8" x14ac:dyDescent="0.3">
      <c r="A344" s="19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8218</v>
      </c>
      <c r="G344" s="19" t="s">
        <v>8223</v>
      </c>
      <c r="H344" s="19" t="s">
        <v>8245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s="4">
        <f t="shared" si="32"/>
        <v>2016</v>
      </c>
      <c r="N344" t="b">
        <v>1</v>
      </c>
      <c r="O344">
        <v>325</v>
      </c>
      <c r="P344" t="b">
        <v>1</v>
      </c>
      <c r="Q344" t="s">
        <v>8267</v>
      </c>
      <c r="R344" s="23">
        <f t="shared" si="33"/>
        <v>1.0036639999999999</v>
      </c>
      <c r="S344" s="7">
        <f t="shared" si="34"/>
        <v>169.85</v>
      </c>
      <c r="T344" t="s">
        <v>8307</v>
      </c>
      <c r="U344" t="s">
        <v>8312</v>
      </c>
      <c r="V344" s="14">
        <f t="shared" si="35"/>
        <v>30</v>
      </c>
    </row>
    <row r="345" spans="1:22" ht="43.2" x14ac:dyDescent="0.3">
      <c r="A345" s="19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8218</v>
      </c>
      <c r="G345" s="19" t="s">
        <v>8223</v>
      </c>
      <c r="H345" s="19" t="s">
        <v>8245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s="4">
        <f t="shared" si="32"/>
        <v>2014</v>
      </c>
      <c r="N345" t="b">
        <v>1</v>
      </c>
      <c r="O345">
        <v>524</v>
      </c>
      <c r="P345" t="b">
        <v>1</v>
      </c>
      <c r="Q345" t="s">
        <v>8267</v>
      </c>
      <c r="R345" s="23">
        <f t="shared" si="33"/>
        <v>1.0202863333333334</v>
      </c>
      <c r="S345" s="7">
        <f t="shared" si="34"/>
        <v>58.41</v>
      </c>
      <c r="T345" t="s">
        <v>8307</v>
      </c>
      <c r="U345" t="s">
        <v>8312</v>
      </c>
      <c r="V345" s="14">
        <f t="shared" si="35"/>
        <v>30.387210648150358</v>
      </c>
    </row>
    <row r="346" spans="1:22" ht="43.2" x14ac:dyDescent="0.3">
      <c r="A346" s="19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8218</v>
      </c>
      <c r="G346" s="19" t="s">
        <v>8223</v>
      </c>
      <c r="H346" s="19" t="s">
        <v>8245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s="4">
        <f t="shared" si="32"/>
        <v>2015</v>
      </c>
      <c r="N346" t="b">
        <v>1</v>
      </c>
      <c r="O346">
        <v>285</v>
      </c>
      <c r="P346" t="b">
        <v>1</v>
      </c>
      <c r="Q346" t="s">
        <v>8267</v>
      </c>
      <c r="R346" s="23">
        <f t="shared" si="33"/>
        <v>1.0208358208955224</v>
      </c>
      <c r="S346" s="7">
        <f t="shared" si="34"/>
        <v>119.99</v>
      </c>
      <c r="T346" t="s">
        <v>8307</v>
      </c>
      <c r="U346" t="s">
        <v>8312</v>
      </c>
      <c r="V346" s="14">
        <f t="shared" si="35"/>
        <v>44.126226851847605</v>
      </c>
    </row>
    <row r="347" spans="1:22" ht="43.2" x14ac:dyDescent="0.3">
      <c r="A347" s="19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8218</v>
      </c>
      <c r="G347" s="19" t="s">
        <v>8223</v>
      </c>
      <c r="H347" s="19" t="s">
        <v>8245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s="4">
        <f t="shared" si="32"/>
        <v>2015</v>
      </c>
      <c r="N347" t="b">
        <v>1</v>
      </c>
      <c r="O347">
        <v>179</v>
      </c>
      <c r="P347" t="b">
        <v>1</v>
      </c>
      <c r="Q347" t="s">
        <v>8267</v>
      </c>
      <c r="R347" s="23">
        <f t="shared" si="33"/>
        <v>1.2327586206896552</v>
      </c>
      <c r="S347" s="7">
        <f t="shared" si="34"/>
        <v>99.86</v>
      </c>
      <c r="T347" t="s">
        <v>8307</v>
      </c>
      <c r="U347" t="s">
        <v>8312</v>
      </c>
      <c r="V347" s="14">
        <f t="shared" si="35"/>
        <v>30</v>
      </c>
    </row>
    <row r="348" spans="1:22" ht="43.2" x14ac:dyDescent="0.3">
      <c r="A348" s="19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8218</v>
      </c>
      <c r="G348" s="19" t="s">
        <v>8223</v>
      </c>
      <c r="H348" s="19" t="s">
        <v>8245</v>
      </c>
      <c r="I348">
        <v>1444824021</v>
      </c>
      <c r="J348" s="10">
        <f t="shared" si="30"/>
        <v>42291.500243055554</v>
      </c>
      <c r="K348">
        <v>1442232021</v>
      </c>
      <c r="L348" s="10">
        <f t="shared" si="31"/>
        <v>42261.500243055554</v>
      </c>
      <c r="M348" s="4">
        <f t="shared" si="32"/>
        <v>2015</v>
      </c>
      <c r="N348" t="b">
        <v>1</v>
      </c>
      <c r="O348">
        <v>188</v>
      </c>
      <c r="P348" t="b">
        <v>1</v>
      </c>
      <c r="Q348" t="s">
        <v>8267</v>
      </c>
      <c r="R348" s="23">
        <f t="shared" si="33"/>
        <v>1.7028880000000002</v>
      </c>
      <c r="S348" s="7">
        <f t="shared" si="34"/>
        <v>90.58</v>
      </c>
      <c r="T348" t="s">
        <v>8307</v>
      </c>
      <c r="U348" t="s">
        <v>8312</v>
      </c>
      <c r="V348" s="14">
        <f t="shared" si="35"/>
        <v>30</v>
      </c>
    </row>
    <row r="349" spans="1:22" ht="43.2" x14ac:dyDescent="0.3">
      <c r="A349" s="1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8218</v>
      </c>
      <c r="G349" s="19" t="s">
        <v>8223</v>
      </c>
      <c r="H349" s="19" t="s">
        <v>8245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s="4">
        <f t="shared" si="32"/>
        <v>2015</v>
      </c>
      <c r="N349" t="b">
        <v>1</v>
      </c>
      <c r="O349">
        <v>379</v>
      </c>
      <c r="P349" t="b">
        <v>1</v>
      </c>
      <c r="Q349" t="s">
        <v>8267</v>
      </c>
      <c r="R349" s="23">
        <f t="shared" si="33"/>
        <v>1.1159049999999999</v>
      </c>
      <c r="S349" s="7">
        <f t="shared" si="34"/>
        <v>117.77</v>
      </c>
      <c r="T349" t="s">
        <v>8307</v>
      </c>
      <c r="U349" t="s">
        <v>8312</v>
      </c>
      <c r="V349" s="14">
        <f t="shared" si="35"/>
        <v>30.041666666671517</v>
      </c>
    </row>
    <row r="350" spans="1:22" ht="43.2" x14ac:dyDescent="0.3">
      <c r="A350" s="19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8218</v>
      </c>
      <c r="G350" s="19" t="s">
        <v>8223</v>
      </c>
      <c r="H350" s="19" t="s">
        <v>8245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s="4">
        <f t="shared" si="32"/>
        <v>2015</v>
      </c>
      <c r="N350" t="b">
        <v>1</v>
      </c>
      <c r="O350">
        <v>119</v>
      </c>
      <c r="P350" t="b">
        <v>1</v>
      </c>
      <c r="Q350" t="s">
        <v>8267</v>
      </c>
      <c r="R350" s="23">
        <f t="shared" si="33"/>
        <v>1.03</v>
      </c>
      <c r="S350" s="7">
        <f t="shared" si="34"/>
        <v>86.55</v>
      </c>
      <c r="T350" t="s">
        <v>8307</v>
      </c>
      <c r="U350" t="s">
        <v>8312</v>
      </c>
      <c r="V350" s="14">
        <f t="shared" si="35"/>
        <v>30</v>
      </c>
    </row>
    <row r="351" spans="1:22" ht="43.2" x14ac:dyDescent="0.3">
      <c r="A351" s="19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8218</v>
      </c>
      <c r="G351" s="19" t="s">
        <v>8223</v>
      </c>
      <c r="H351" s="19" t="s">
        <v>8245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s="4">
        <f t="shared" si="32"/>
        <v>2017</v>
      </c>
      <c r="N351" t="b">
        <v>1</v>
      </c>
      <c r="O351">
        <v>167</v>
      </c>
      <c r="P351" t="b">
        <v>1</v>
      </c>
      <c r="Q351" t="s">
        <v>8267</v>
      </c>
      <c r="R351" s="23">
        <f t="shared" si="33"/>
        <v>1.0663570159857905</v>
      </c>
      <c r="S351" s="7">
        <f t="shared" si="34"/>
        <v>71.900000000000006</v>
      </c>
      <c r="T351" t="s">
        <v>8307</v>
      </c>
      <c r="U351" t="s">
        <v>8312</v>
      </c>
      <c r="V351" s="14">
        <f t="shared" si="35"/>
        <v>30</v>
      </c>
    </row>
    <row r="352" spans="1:22" ht="43.2" x14ac:dyDescent="0.3">
      <c r="A352" s="19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8218</v>
      </c>
      <c r="G352" s="19" t="s">
        <v>8223</v>
      </c>
      <c r="H352" s="19" t="s">
        <v>8245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s="4">
        <f t="shared" si="32"/>
        <v>2016</v>
      </c>
      <c r="N352" t="b">
        <v>1</v>
      </c>
      <c r="O352">
        <v>221</v>
      </c>
      <c r="P352" t="b">
        <v>1</v>
      </c>
      <c r="Q352" t="s">
        <v>8267</v>
      </c>
      <c r="R352" s="23">
        <f t="shared" si="33"/>
        <v>1.1476</v>
      </c>
      <c r="S352" s="7">
        <f t="shared" si="34"/>
        <v>129.82</v>
      </c>
      <c r="T352" t="s">
        <v>8307</v>
      </c>
      <c r="U352" t="s">
        <v>8312</v>
      </c>
      <c r="V352" s="14">
        <f t="shared" si="35"/>
        <v>38.099895833336632</v>
      </c>
    </row>
    <row r="353" spans="1:22" ht="43.2" x14ac:dyDescent="0.3">
      <c r="A353" s="19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8218</v>
      </c>
      <c r="G353" s="19" t="s">
        <v>8226</v>
      </c>
      <c r="H353" s="19" t="s">
        <v>8248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s="4">
        <f t="shared" si="32"/>
        <v>2016</v>
      </c>
      <c r="N353" t="b">
        <v>1</v>
      </c>
      <c r="O353">
        <v>964</v>
      </c>
      <c r="P353" t="b">
        <v>1</v>
      </c>
      <c r="Q353" t="s">
        <v>8267</v>
      </c>
      <c r="R353" s="23">
        <f t="shared" si="33"/>
        <v>1.2734117647058822</v>
      </c>
      <c r="S353" s="7">
        <f t="shared" si="34"/>
        <v>44.91</v>
      </c>
      <c r="T353" t="s">
        <v>8307</v>
      </c>
      <c r="U353" t="s">
        <v>8312</v>
      </c>
      <c r="V353" s="14">
        <f t="shared" si="35"/>
        <v>39.958333333343035</v>
      </c>
    </row>
    <row r="354" spans="1:22" ht="43.2" x14ac:dyDescent="0.3">
      <c r="A354" s="19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8218</v>
      </c>
      <c r="G354" s="19" t="s">
        <v>8223</v>
      </c>
      <c r="H354" s="19" t="s">
        <v>8245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s="4">
        <f t="shared" si="32"/>
        <v>2014</v>
      </c>
      <c r="N354" t="b">
        <v>1</v>
      </c>
      <c r="O354">
        <v>286</v>
      </c>
      <c r="P354" t="b">
        <v>1</v>
      </c>
      <c r="Q354" t="s">
        <v>8267</v>
      </c>
      <c r="R354" s="23">
        <f t="shared" si="33"/>
        <v>1.1656</v>
      </c>
      <c r="S354" s="7">
        <f t="shared" si="34"/>
        <v>40.76</v>
      </c>
      <c r="T354" t="s">
        <v>8307</v>
      </c>
      <c r="U354" t="s">
        <v>8312</v>
      </c>
      <c r="V354" s="14">
        <f t="shared" si="35"/>
        <v>30</v>
      </c>
    </row>
    <row r="355" spans="1:22" ht="43.2" x14ac:dyDescent="0.3">
      <c r="A355" s="19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8218</v>
      </c>
      <c r="G355" s="19" t="s">
        <v>8223</v>
      </c>
      <c r="H355" s="19" t="s">
        <v>8245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s="4">
        <f t="shared" si="32"/>
        <v>2015</v>
      </c>
      <c r="N355" t="b">
        <v>1</v>
      </c>
      <c r="O355">
        <v>613</v>
      </c>
      <c r="P355" t="b">
        <v>1</v>
      </c>
      <c r="Q355" t="s">
        <v>8267</v>
      </c>
      <c r="R355" s="23">
        <f t="shared" si="33"/>
        <v>1.0861819426615318</v>
      </c>
      <c r="S355" s="7">
        <f t="shared" si="34"/>
        <v>103.52</v>
      </c>
      <c r="T355" t="s">
        <v>8307</v>
      </c>
      <c r="U355" t="s">
        <v>8312</v>
      </c>
      <c r="V355" s="14">
        <f t="shared" si="35"/>
        <v>30.041666666656965</v>
      </c>
    </row>
    <row r="356" spans="1:22" ht="43.2" x14ac:dyDescent="0.3">
      <c r="A356" s="19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8218</v>
      </c>
      <c r="G356" s="19" t="s">
        <v>8223</v>
      </c>
      <c r="H356" s="19" t="s">
        <v>8245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s="4">
        <f t="shared" si="32"/>
        <v>2016</v>
      </c>
      <c r="N356" t="b">
        <v>1</v>
      </c>
      <c r="O356">
        <v>29</v>
      </c>
      <c r="P356" t="b">
        <v>1</v>
      </c>
      <c r="Q356" t="s">
        <v>8267</v>
      </c>
      <c r="R356" s="23">
        <f t="shared" si="33"/>
        <v>1.0394285714285714</v>
      </c>
      <c r="S356" s="7">
        <f t="shared" si="34"/>
        <v>125.45</v>
      </c>
      <c r="T356" t="s">
        <v>8307</v>
      </c>
      <c r="U356" t="s">
        <v>8312</v>
      </c>
      <c r="V356" s="14">
        <f t="shared" si="35"/>
        <v>29.958333333328483</v>
      </c>
    </row>
    <row r="357" spans="1:22" ht="43.2" x14ac:dyDescent="0.3">
      <c r="A357" s="19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8218</v>
      </c>
      <c r="G357" s="19" t="s">
        <v>8223</v>
      </c>
      <c r="H357" s="19" t="s">
        <v>8245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s="4">
        <f t="shared" si="32"/>
        <v>2014</v>
      </c>
      <c r="N357" t="b">
        <v>1</v>
      </c>
      <c r="O357">
        <v>165</v>
      </c>
      <c r="P357" t="b">
        <v>1</v>
      </c>
      <c r="Q357" t="s">
        <v>8267</v>
      </c>
      <c r="R357" s="23">
        <f t="shared" si="33"/>
        <v>1.1625714285714286</v>
      </c>
      <c r="S357" s="7">
        <f t="shared" si="34"/>
        <v>246.61</v>
      </c>
      <c r="T357" t="s">
        <v>8307</v>
      </c>
      <c r="U357" t="s">
        <v>8312</v>
      </c>
      <c r="V357" s="14">
        <f t="shared" si="35"/>
        <v>31.041666666664241</v>
      </c>
    </row>
    <row r="358" spans="1:22" ht="43.2" x14ac:dyDescent="0.3">
      <c r="A358" s="19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8218</v>
      </c>
      <c r="G358" s="19" t="s">
        <v>8223</v>
      </c>
      <c r="H358" s="19" t="s">
        <v>8245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s="4">
        <f t="shared" si="32"/>
        <v>2016</v>
      </c>
      <c r="N358" t="b">
        <v>1</v>
      </c>
      <c r="O358">
        <v>97</v>
      </c>
      <c r="P358" t="b">
        <v>1</v>
      </c>
      <c r="Q358" t="s">
        <v>8267</v>
      </c>
      <c r="R358" s="23">
        <f t="shared" si="33"/>
        <v>1.0269239999999999</v>
      </c>
      <c r="S358" s="7">
        <f t="shared" si="34"/>
        <v>79.400000000000006</v>
      </c>
      <c r="T358" t="s">
        <v>8307</v>
      </c>
      <c r="U358" t="s">
        <v>8312</v>
      </c>
      <c r="V358" s="14">
        <f t="shared" si="35"/>
        <v>29.958333333335759</v>
      </c>
    </row>
    <row r="359" spans="1:22" ht="43.2" x14ac:dyDescent="0.3">
      <c r="A359" s="1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8218</v>
      </c>
      <c r="G359" s="19" t="s">
        <v>8223</v>
      </c>
      <c r="H359" s="19" t="s">
        <v>8245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s="4">
        <f t="shared" si="32"/>
        <v>2015</v>
      </c>
      <c r="N359" t="b">
        <v>1</v>
      </c>
      <c r="O359">
        <v>303</v>
      </c>
      <c r="P359" t="b">
        <v>1</v>
      </c>
      <c r="Q359" t="s">
        <v>8267</v>
      </c>
      <c r="R359" s="23">
        <f t="shared" si="33"/>
        <v>1.74</v>
      </c>
      <c r="S359" s="7">
        <f t="shared" si="34"/>
        <v>86.14</v>
      </c>
      <c r="T359" t="s">
        <v>8307</v>
      </c>
      <c r="U359" t="s">
        <v>8312</v>
      </c>
      <c r="V359" s="14">
        <f t="shared" si="35"/>
        <v>40</v>
      </c>
    </row>
    <row r="360" spans="1:22" ht="43.2" x14ac:dyDescent="0.3">
      <c r="A360" s="19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8218</v>
      </c>
      <c r="G360" s="19" t="s">
        <v>8223</v>
      </c>
      <c r="H360" s="19" t="s">
        <v>8245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s="4">
        <f t="shared" si="32"/>
        <v>2016</v>
      </c>
      <c r="N360" t="b">
        <v>1</v>
      </c>
      <c r="O360">
        <v>267</v>
      </c>
      <c r="P360" t="b">
        <v>1</v>
      </c>
      <c r="Q360" t="s">
        <v>8267</v>
      </c>
      <c r="R360" s="23">
        <f t="shared" si="33"/>
        <v>1.03088</v>
      </c>
      <c r="S360" s="7">
        <f t="shared" si="34"/>
        <v>193.05</v>
      </c>
      <c r="T360" t="s">
        <v>8307</v>
      </c>
      <c r="U360" t="s">
        <v>8312</v>
      </c>
      <c r="V360" s="14">
        <f t="shared" si="35"/>
        <v>28.764803240745096</v>
      </c>
    </row>
    <row r="361" spans="1:22" ht="43.2" x14ac:dyDescent="0.3">
      <c r="A361" s="19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8218</v>
      </c>
      <c r="G361" s="19" t="s">
        <v>8223</v>
      </c>
      <c r="H361" s="19" t="s">
        <v>8245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41935.070486111115</v>
      </c>
      <c r="M361" s="4">
        <f t="shared" si="32"/>
        <v>2014</v>
      </c>
      <c r="N361" t="b">
        <v>1</v>
      </c>
      <c r="O361">
        <v>302</v>
      </c>
      <c r="P361" t="b">
        <v>1</v>
      </c>
      <c r="Q361" t="s">
        <v>8267</v>
      </c>
      <c r="R361" s="23">
        <f t="shared" si="33"/>
        <v>1.0485537190082646</v>
      </c>
      <c r="S361" s="7">
        <f t="shared" si="34"/>
        <v>84.02</v>
      </c>
      <c r="T361" t="s">
        <v>8307</v>
      </c>
      <c r="U361" t="s">
        <v>8312</v>
      </c>
      <c r="V361" s="14">
        <f t="shared" si="35"/>
        <v>22.146180555551837</v>
      </c>
    </row>
    <row r="362" spans="1:22" ht="43.2" x14ac:dyDescent="0.3">
      <c r="A362" s="19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8218</v>
      </c>
      <c r="G362" s="19" t="s">
        <v>8223</v>
      </c>
      <c r="H362" s="19" t="s">
        <v>8245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s="4">
        <f t="shared" si="32"/>
        <v>2015</v>
      </c>
      <c r="N362" t="b">
        <v>0</v>
      </c>
      <c r="O362">
        <v>87</v>
      </c>
      <c r="P362" t="b">
        <v>1</v>
      </c>
      <c r="Q362" t="s">
        <v>8267</v>
      </c>
      <c r="R362" s="23">
        <f t="shared" si="33"/>
        <v>1.0137499999999999</v>
      </c>
      <c r="S362" s="7">
        <f t="shared" si="34"/>
        <v>139.83000000000001</v>
      </c>
      <c r="T362" t="s">
        <v>8307</v>
      </c>
      <c r="U362" t="s">
        <v>8312</v>
      </c>
      <c r="V362" s="14">
        <f t="shared" si="35"/>
        <v>44.234722222216078</v>
      </c>
    </row>
    <row r="363" spans="1:22" ht="43.2" x14ac:dyDescent="0.3">
      <c r="A363" s="19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8218</v>
      </c>
      <c r="G363" s="19" t="s">
        <v>8223</v>
      </c>
      <c r="H363" s="19" t="s">
        <v>8245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s="4">
        <f t="shared" si="32"/>
        <v>2014</v>
      </c>
      <c r="N363" t="b">
        <v>0</v>
      </c>
      <c r="O363">
        <v>354</v>
      </c>
      <c r="P363" t="b">
        <v>1</v>
      </c>
      <c r="Q363" t="s">
        <v>8267</v>
      </c>
      <c r="R363" s="23">
        <f t="shared" si="33"/>
        <v>1.1107699999999998</v>
      </c>
      <c r="S363" s="7">
        <f t="shared" si="34"/>
        <v>109.82</v>
      </c>
      <c r="T363" t="s">
        <v>8307</v>
      </c>
      <c r="U363" t="s">
        <v>8312</v>
      </c>
      <c r="V363" s="14">
        <f t="shared" si="35"/>
        <v>30.041666666671517</v>
      </c>
    </row>
    <row r="364" spans="1:22" ht="57.6" x14ac:dyDescent="0.3">
      <c r="A364" s="19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8218</v>
      </c>
      <c r="G364" s="19" t="s">
        <v>8223</v>
      </c>
      <c r="H364" s="19" t="s">
        <v>8245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s="4">
        <f t="shared" si="32"/>
        <v>2014</v>
      </c>
      <c r="N364" t="b">
        <v>0</v>
      </c>
      <c r="O364">
        <v>86</v>
      </c>
      <c r="P364" t="b">
        <v>1</v>
      </c>
      <c r="Q364" t="s">
        <v>8267</v>
      </c>
      <c r="R364" s="23">
        <f t="shared" si="33"/>
        <v>1.2415933781686497</v>
      </c>
      <c r="S364" s="7">
        <f t="shared" si="34"/>
        <v>139.53</v>
      </c>
      <c r="T364" t="s">
        <v>8307</v>
      </c>
      <c r="U364" t="s">
        <v>8312</v>
      </c>
      <c r="V364" s="14">
        <f t="shared" si="35"/>
        <v>21.789456018515921</v>
      </c>
    </row>
    <row r="365" spans="1:22" ht="57.6" x14ac:dyDescent="0.3">
      <c r="A365" s="19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8218</v>
      </c>
      <c r="G365" s="19" t="s">
        <v>8223</v>
      </c>
      <c r="H365" s="19" t="s">
        <v>8245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s="4">
        <f t="shared" si="32"/>
        <v>2010</v>
      </c>
      <c r="N365" t="b">
        <v>0</v>
      </c>
      <c r="O365">
        <v>26</v>
      </c>
      <c r="P365" t="b">
        <v>1</v>
      </c>
      <c r="Q365" t="s">
        <v>8267</v>
      </c>
      <c r="R365" s="23">
        <f t="shared" si="33"/>
        <v>1.0133333333333334</v>
      </c>
      <c r="S365" s="7">
        <f t="shared" si="34"/>
        <v>347.85</v>
      </c>
      <c r="T365" t="s">
        <v>8307</v>
      </c>
      <c r="U365" t="s">
        <v>8312</v>
      </c>
      <c r="V365" s="14">
        <f t="shared" si="35"/>
        <v>45.062314814815181</v>
      </c>
    </row>
    <row r="366" spans="1:22" ht="43.2" x14ac:dyDescent="0.3">
      <c r="A366" s="19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8218</v>
      </c>
      <c r="G366" s="19" t="s">
        <v>8223</v>
      </c>
      <c r="H366" s="19" t="s">
        <v>8245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s="4">
        <f t="shared" si="32"/>
        <v>2014</v>
      </c>
      <c r="N366" t="b">
        <v>0</v>
      </c>
      <c r="O366">
        <v>113</v>
      </c>
      <c r="P366" t="b">
        <v>1</v>
      </c>
      <c r="Q366" t="s">
        <v>8267</v>
      </c>
      <c r="R366" s="23">
        <f t="shared" si="33"/>
        <v>1.1016142857142857</v>
      </c>
      <c r="S366" s="7">
        <f t="shared" si="34"/>
        <v>68.239999999999995</v>
      </c>
      <c r="T366" t="s">
        <v>8307</v>
      </c>
      <c r="U366" t="s">
        <v>8312</v>
      </c>
      <c r="V366" s="14">
        <f t="shared" si="35"/>
        <v>30.306342592593865</v>
      </c>
    </row>
    <row r="367" spans="1:22" ht="43.2" x14ac:dyDescent="0.3">
      <c r="A367" s="19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8218</v>
      </c>
      <c r="G367" s="19" t="s">
        <v>8224</v>
      </c>
      <c r="H367" s="19" t="s">
        <v>8246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s="4">
        <f t="shared" si="32"/>
        <v>2014</v>
      </c>
      <c r="N367" t="b">
        <v>0</v>
      </c>
      <c r="O367">
        <v>65</v>
      </c>
      <c r="P367" t="b">
        <v>1</v>
      </c>
      <c r="Q367" t="s">
        <v>8267</v>
      </c>
      <c r="R367" s="23">
        <f t="shared" si="33"/>
        <v>1.0397333333333334</v>
      </c>
      <c r="S367" s="7">
        <f t="shared" si="34"/>
        <v>239.94</v>
      </c>
      <c r="T367" t="s">
        <v>8307</v>
      </c>
      <c r="U367" t="s">
        <v>8312</v>
      </c>
      <c r="V367" s="14">
        <f t="shared" si="35"/>
        <v>30</v>
      </c>
    </row>
    <row r="368" spans="1:22" ht="43.2" x14ac:dyDescent="0.3">
      <c r="A368" s="19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8218</v>
      </c>
      <c r="G368" s="19" t="s">
        <v>8223</v>
      </c>
      <c r="H368" s="19" t="s">
        <v>8245</v>
      </c>
      <c r="I368">
        <v>1337540518</v>
      </c>
      <c r="J368" s="10">
        <f t="shared" si="30"/>
        <v>41049.793032407411</v>
      </c>
      <c r="K368">
        <v>1334948518</v>
      </c>
      <c r="L368" s="10">
        <f t="shared" si="31"/>
        <v>41019.793032407411</v>
      </c>
      <c r="M368" s="4">
        <f t="shared" si="32"/>
        <v>2012</v>
      </c>
      <c r="N368" t="b">
        <v>0</v>
      </c>
      <c r="O368">
        <v>134</v>
      </c>
      <c r="P368" t="b">
        <v>1</v>
      </c>
      <c r="Q368" t="s">
        <v>8267</v>
      </c>
      <c r="R368" s="23">
        <f t="shared" si="33"/>
        <v>1.013157894736842</v>
      </c>
      <c r="S368" s="7">
        <f t="shared" si="34"/>
        <v>287.31</v>
      </c>
      <c r="T368" t="s">
        <v>8307</v>
      </c>
      <c r="U368" t="s">
        <v>8312</v>
      </c>
      <c r="V368" s="14">
        <f t="shared" si="35"/>
        <v>30</v>
      </c>
    </row>
    <row r="369" spans="1:22" ht="43.2" x14ac:dyDescent="0.3">
      <c r="A369" s="1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8218</v>
      </c>
      <c r="G369" s="19" t="s">
        <v>8223</v>
      </c>
      <c r="H369" s="19" t="s">
        <v>8245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s="4">
        <f t="shared" si="32"/>
        <v>2013</v>
      </c>
      <c r="N369" t="b">
        <v>0</v>
      </c>
      <c r="O369">
        <v>119</v>
      </c>
      <c r="P369" t="b">
        <v>1</v>
      </c>
      <c r="Q369" t="s">
        <v>8267</v>
      </c>
      <c r="R369" s="23">
        <f t="shared" si="33"/>
        <v>1.033501</v>
      </c>
      <c r="S369" s="7">
        <f t="shared" si="34"/>
        <v>86.85</v>
      </c>
      <c r="T369" t="s">
        <v>8307</v>
      </c>
      <c r="U369" t="s">
        <v>8312</v>
      </c>
      <c r="V369" s="14">
        <f t="shared" si="35"/>
        <v>39.630347222220735</v>
      </c>
    </row>
    <row r="370" spans="1:22" ht="43.2" x14ac:dyDescent="0.3">
      <c r="A370" s="19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8218</v>
      </c>
      <c r="G370" s="19" t="s">
        <v>8223</v>
      </c>
      <c r="H370" s="19" t="s">
        <v>8245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s="4">
        <f t="shared" si="32"/>
        <v>2015</v>
      </c>
      <c r="N370" t="b">
        <v>0</v>
      </c>
      <c r="O370">
        <v>159</v>
      </c>
      <c r="P370" t="b">
        <v>1</v>
      </c>
      <c r="Q370" t="s">
        <v>8267</v>
      </c>
      <c r="R370" s="23">
        <f t="shared" si="33"/>
        <v>1.04112</v>
      </c>
      <c r="S370" s="7">
        <f t="shared" si="34"/>
        <v>81.849999999999994</v>
      </c>
      <c r="T370" t="s">
        <v>8307</v>
      </c>
      <c r="U370" t="s">
        <v>8312</v>
      </c>
      <c r="V370" s="14">
        <f t="shared" si="35"/>
        <v>34.958333333328483</v>
      </c>
    </row>
    <row r="371" spans="1:22" ht="43.2" x14ac:dyDescent="0.3">
      <c r="A371" s="19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8218</v>
      </c>
      <c r="G371" s="19" t="s">
        <v>8223</v>
      </c>
      <c r="H371" s="19" t="s">
        <v>8245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s="4">
        <f t="shared" si="32"/>
        <v>2011</v>
      </c>
      <c r="N371" t="b">
        <v>0</v>
      </c>
      <c r="O371">
        <v>167</v>
      </c>
      <c r="P371" t="b">
        <v>1</v>
      </c>
      <c r="Q371" t="s">
        <v>8267</v>
      </c>
      <c r="R371" s="23">
        <f t="shared" si="33"/>
        <v>1.1015569230769231</v>
      </c>
      <c r="S371" s="7">
        <f t="shared" si="34"/>
        <v>42.87</v>
      </c>
      <c r="T371" t="s">
        <v>8307</v>
      </c>
      <c r="U371" t="s">
        <v>8312</v>
      </c>
      <c r="V371" s="14">
        <f t="shared" si="35"/>
        <v>30</v>
      </c>
    </row>
    <row r="372" spans="1:22" ht="43.2" x14ac:dyDescent="0.3">
      <c r="A372" s="19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8218</v>
      </c>
      <c r="G372" s="19" t="s">
        <v>8223</v>
      </c>
      <c r="H372" s="19" t="s">
        <v>8245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s="4">
        <f t="shared" si="32"/>
        <v>2016</v>
      </c>
      <c r="N372" t="b">
        <v>0</v>
      </c>
      <c r="O372">
        <v>43</v>
      </c>
      <c r="P372" t="b">
        <v>1</v>
      </c>
      <c r="Q372" t="s">
        <v>8267</v>
      </c>
      <c r="R372" s="23">
        <f t="shared" si="33"/>
        <v>1.2202</v>
      </c>
      <c r="S372" s="7">
        <f t="shared" si="34"/>
        <v>709.42</v>
      </c>
      <c r="T372" t="s">
        <v>8307</v>
      </c>
      <c r="U372" t="s">
        <v>8312</v>
      </c>
      <c r="V372" s="14">
        <f t="shared" si="35"/>
        <v>30</v>
      </c>
    </row>
    <row r="373" spans="1:22" ht="43.2" x14ac:dyDescent="0.3">
      <c r="A373" s="19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8218</v>
      </c>
      <c r="G373" s="19" t="s">
        <v>8223</v>
      </c>
      <c r="H373" s="19" t="s">
        <v>8245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s="4">
        <f t="shared" si="32"/>
        <v>2012</v>
      </c>
      <c r="N373" t="b">
        <v>0</v>
      </c>
      <c r="O373">
        <v>1062</v>
      </c>
      <c r="P373" t="b">
        <v>1</v>
      </c>
      <c r="Q373" t="s">
        <v>8267</v>
      </c>
      <c r="R373" s="23">
        <f t="shared" si="33"/>
        <v>1.1416866666666667</v>
      </c>
      <c r="S373" s="7">
        <f t="shared" si="34"/>
        <v>161.26</v>
      </c>
      <c r="T373" t="s">
        <v>8307</v>
      </c>
      <c r="U373" t="s">
        <v>8312</v>
      </c>
      <c r="V373" s="14">
        <f t="shared" si="35"/>
        <v>45</v>
      </c>
    </row>
    <row r="374" spans="1:22" ht="28.8" x14ac:dyDescent="0.3">
      <c r="A374" s="19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8218</v>
      </c>
      <c r="G374" s="19" t="s">
        <v>8224</v>
      </c>
      <c r="H374" s="19" t="s">
        <v>8246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s="4">
        <f t="shared" si="32"/>
        <v>2016</v>
      </c>
      <c r="N374" t="b">
        <v>0</v>
      </c>
      <c r="O374">
        <v>9</v>
      </c>
      <c r="P374" t="b">
        <v>1</v>
      </c>
      <c r="Q374" t="s">
        <v>8267</v>
      </c>
      <c r="R374" s="23">
        <f t="shared" si="33"/>
        <v>1.2533333333333334</v>
      </c>
      <c r="S374" s="7">
        <f t="shared" si="34"/>
        <v>41.78</v>
      </c>
      <c r="T374" t="s">
        <v>8307</v>
      </c>
      <c r="U374" t="s">
        <v>8312</v>
      </c>
      <c r="V374" s="14">
        <f t="shared" si="35"/>
        <v>40.089768518519122</v>
      </c>
    </row>
    <row r="375" spans="1:22" ht="43.2" x14ac:dyDescent="0.3">
      <c r="A375" s="19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8218</v>
      </c>
      <c r="G375" s="19" t="s">
        <v>8223</v>
      </c>
      <c r="H375" s="19" t="s">
        <v>8245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s="4">
        <f t="shared" si="32"/>
        <v>2012</v>
      </c>
      <c r="N375" t="b">
        <v>0</v>
      </c>
      <c r="O375">
        <v>89</v>
      </c>
      <c r="P375" t="b">
        <v>1</v>
      </c>
      <c r="Q375" t="s">
        <v>8267</v>
      </c>
      <c r="R375" s="23">
        <f t="shared" si="33"/>
        <v>1.0666666666666667</v>
      </c>
      <c r="S375" s="7">
        <f t="shared" si="34"/>
        <v>89.89</v>
      </c>
      <c r="T375" t="s">
        <v>8307</v>
      </c>
      <c r="U375" t="s">
        <v>8312</v>
      </c>
      <c r="V375" s="14">
        <f t="shared" si="35"/>
        <v>30</v>
      </c>
    </row>
    <row r="376" spans="1:22" ht="43.2" x14ac:dyDescent="0.3">
      <c r="A376" s="19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8218</v>
      </c>
      <c r="G376" s="19" t="s">
        <v>8223</v>
      </c>
      <c r="H376" s="19" t="s">
        <v>8245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s="4">
        <f t="shared" si="32"/>
        <v>2011</v>
      </c>
      <c r="N376" t="b">
        <v>0</v>
      </c>
      <c r="O376">
        <v>174</v>
      </c>
      <c r="P376" t="b">
        <v>1</v>
      </c>
      <c r="Q376" t="s">
        <v>8267</v>
      </c>
      <c r="R376" s="23">
        <f t="shared" si="33"/>
        <v>1.3065</v>
      </c>
      <c r="S376" s="7">
        <f t="shared" si="34"/>
        <v>45.05</v>
      </c>
      <c r="T376" t="s">
        <v>8307</v>
      </c>
      <c r="U376" t="s">
        <v>8312</v>
      </c>
      <c r="V376" s="14">
        <f t="shared" si="35"/>
        <v>45</v>
      </c>
    </row>
    <row r="377" spans="1:22" ht="43.2" x14ac:dyDescent="0.3">
      <c r="A377" s="19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8218</v>
      </c>
      <c r="G377" s="19" t="s">
        <v>8223</v>
      </c>
      <c r="H377" s="19" t="s">
        <v>8245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s="4">
        <f t="shared" si="32"/>
        <v>2014</v>
      </c>
      <c r="N377" t="b">
        <v>0</v>
      </c>
      <c r="O377">
        <v>14</v>
      </c>
      <c r="P377" t="b">
        <v>1</v>
      </c>
      <c r="Q377" t="s">
        <v>8267</v>
      </c>
      <c r="R377" s="23">
        <f t="shared" si="33"/>
        <v>1.2</v>
      </c>
      <c r="S377" s="7">
        <f t="shared" si="34"/>
        <v>42.86</v>
      </c>
      <c r="T377" t="s">
        <v>8307</v>
      </c>
      <c r="U377" t="s">
        <v>8312</v>
      </c>
      <c r="V377" s="14">
        <f t="shared" si="35"/>
        <v>41.735752314816636</v>
      </c>
    </row>
    <row r="378" spans="1:22" ht="43.2" x14ac:dyDescent="0.3">
      <c r="A378" s="19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8218</v>
      </c>
      <c r="G378" s="19" t="s">
        <v>8224</v>
      </c>
      <c r="H378" s="19" t="s">
        <v>8246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s="4">
        <f t="shared" si="32"/>
        <v>2016</v>
      </c>
      <c r="N378" t="b">
        <v>0</v>
      </c>
      <c r="O378">
        <v>48</v>
      </c>
      <c r="P378" t="b">
        <v>1</v>
      </c>
      <c r="Q378" t="s">
        <v>8267</v>
      </c>
      <c r="R378" s="23">
        <f t="shared" si="33"/>
        <v>1.0595918367346939</v>
      </c>
      <c r="S378" s="7">
        <f t="shared" si="34"/>
        <v>54.08</v>
      </c>
      <c r="T378" t="s">
        <v>8307</v>
      </c>
      <c r="U378" t="s">
        <v>8312</v>
      </c>
      <c r="V378" s="14">
        <f t="shared" si="35"/>
        <v>31</v>
      </c>
    </row>
    <row r="379" spans="1:22" ht="43.2" x14ac:dyDescent="0.3">
      <c r="A379" s="1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8218</v>
      </c>
      <c r="G379" s="19" t="s">
        <v>8223</v>
      </c>
      <c r="H379" s="19" t="s">
        <v>8245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s="4">
        <f t="shared" si="32"/>
        <v>2015</v>
      </c>
      <c r="N379" t="b">
        <v>0</v>
      </c>
      <c r="O379">
        <v>133</v>
      </c>
      <c r="P379" t="b">
        <v>1</v>
      </c>
      <c r="Q379" t="s">
        <v>8267</v>
      </c>
      <c r="R379" s="23">
        <f t="shared" si="33"/>
        <v>1.1439999999999999</v>
      </c>
      <c r="S379" s="7">
        <f t="shared" si="34"/>
        <v>103.22</v>
      </c>
      <c r="T379" t="s">
        <v>8307</v>
      </c>
      <c r="U379" t="s">
        <v>8312</v>
      </c>
      <c r="V379" s="14">
        <f t="shared" si="35"/>
        <v>30.041574074079108</v>
      </c>
    </row>
    <row r="380" spans="1:22" ht="57.6" x14ac:dyDescent="0.3">
      <c r="A380" s="19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8218</v>
      </c>
      <c r="G380" s="19" t="s">
        <v>8228</v>
      </c>
      <c r="H380" s="19" t="s">
        <v>8250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s="4">
        <f t="shared" si="32"/>
        <v>2016</v>
      </c>
      <c r="N380" t="b">
        <v>0</v>
      </c>
      <c r="O380">
        <v>83</v>
      </c>
      <c r="P380" t="b">
        <v>1</v>
      </c>
      <c r="Q380" t="s">
        <v>8267</v>
      </c>
      <c r="R380" s="23">
        <f t="shared" si="33"/>
        <v>1.1176666666666666</v>
      </c>
      <c r="S380" s="7">
        <f t="shared" si="34"/>
        <v>40.4</v>
      </c>
      <c r="T380" t="s">
        <v>8307</v>
      </c>
      <c r="U380" t="s">
        <v>8312</v>
      </c>
      <c r="V380" s="14">
        <f t="shared" si="35"/>
        <v>24.422592592585715</v>
      </c>
    </row>
    <row r="381" spans="1:22" ht="43.2" x14ac:dyDescent="0.3">
      <c r="A381" s="19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8218</v>
      </c>
      <c r="G381" s="19" t="s">
        <v>8223</v>
      </c>
      <c r="H381" s="19" t="s">
        <v>8245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s="4">
        <f t="shared" si="32"/>
        <v>2012</v>
      </c>
      <c r="N381" t="b">
        <v>0</v>
      </c>
      <c r="O381">
        <v>149</v>
      </c>
      <c r="P381" t="b">
        <v>1</v>
      </c>
      <c r="Q381" t="s">
        <v>8267</v>
      </c>
      <c r="R381" s="23">
        <f t="shared" si="33"/>
        <v>1.1608000000000001</v>
      </c>
      <c r="S381" s="7">
        <f t="shared" si="34"/>
        <v>116.86</v>
      </c>
      <c r="T381" t="s">
        <v>8307</v>
      </c>
      <c r="U381" t="s">
        <v>8312</v>
      </c>
      <c r="V381" s="14">
        <f t="shared" si="35"/>
        <v>45</v>
      </c>
    </row>
    <row r="382" spans="1:22" ht="57.6" x14ac:dyDescent="0.3">
      <c r="A382" s="19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8218</v>
      </c>
      <c r="G382" s="19" t="s">
        <v>8223</v>
      </c>
      <c r="H382" s="19" t="s">
        <v>8245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s="4">
        <f t="shared" si="32"/>
        <v>2015</v>
      </c>
      <c r="N382" t="b">
        <v>0</v>
      </c>
      <c r="O382">
        <v>49</v>
      </c>
      <c r="P382" t="b">
        <v>1</v>
      </c>
      <c r="Q382" t="s">
        <v>8267</v>
      </c>
      <c r="R382" s="23">
        <f t="shared" si="33"/>
        <v>1.415</v>
      </c>
      <c r="S382" s="7">
        <f t="shared" si="34"/>
        <v>115.51</v>
      </c>
      <c r="T382" t="s">
        <v>8307</v>
      </c>
      <c r="U382" t="s">
        <v>8312</v>
      </c>
      <c r="V382" s="14">
        <f t="shared" si="35"/>
        <v>25</v>
      </c>
    </row>
    <row r="383" spans="1:22" ht="43.2" x14ac:dyDescent="0.3">
      <c r="A383" s="19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8218</v>
      </c>
      <c r="G383" s="19" t="s">
        <v>8223</v>
      </c>
      <c r="H383" s="19" t="s">
        <v>8245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s="4">
        <f t="shared" si="32"/>
        <v>2012</v>
      </c>
      <c r="N383" t="b">
        <v>0</v>
      </c>
      <c r="O383">
        <v>251</v>
      </c>
      <c r="P383" t="b">
        <v>1</v>
      </c>
      <c r="Q383" t="s">
        <v>8267</v>
      </c>
      <c r="R383" s="23">
        <f t="shared" si="33"/>
        <v>1.0472999999999999</v>
      </c>
      <c r="S383" s="7">
        <f t="shared" si="34"/>
        <v>104.31</v>
      </c>
      <c r="T383" t="s">
        <v>8307</v>
      </c>
      <c r="U383" t="s">
        <v>8312</v>
      </c>
      <c r="V383" s="14">
        <f t="shared" si="35"/>
        <v>34.510219907409919</v>
      </c>
    </row>
    <row r="384" spans="1:22" ht="57.6" x14ac:dyDescent="0.3">
      <c r="A384" s="19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8218</v>
      </c>
      <c r="G384" s="19" t="s">
        <v>8223</v>
      </c>
      <c r="H384" s="19" t="s">
        <v>8245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s="4">
        <f t="shared" si="32"/>
        <v>2012</v>
      </c>
      <c r="N384" t="b">
        <v>0</v>
      </c>
      <c r="O384">
        <v>22</v>
      </c>
      <c r="P384" t="b">
        <v>1</v>
      </c>
      <c r="Q384" t="s">
        <v>8267</v>
      </c>
      <c r="R384" s="23">
        <f t="shared" si="33"/>
        <v>2.5583333333333331</v>
      </c>
      <c r="S384" s="7">
        <f t="shared" si="34"/>
        <v>69.77</v>
      </c>
      <c r="T384" t="s">
        <v>8307</v>
      </c>
      <c r="U384" t="s">
        <v>8312</v>
      </c>
      <c r="V384" s="14">
        <f t="shared" si="35"/>
        <v>14</v>
      </c>
    </row>
    <row r="385" spans="1:22" ht="43.2" x14ac:dyDescent="0.3">
      <c r="A385" s="19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8218</v>
      </c>
      <c r="G385" s="19" t="s">
        <v>8223</v>
      </c>
      <c r="H385" s="19" t="s">
        <v>8245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s="4">
        <f t="shared" si="32"/>
        <v>2014</v>
      </c>
      <c r="N385" t="b">
        <v>0</v>
      </c>
      <c r="O385">
        <v>48</v>
      </c>
      <c r="P385" t="b">
        <v>1</v>
      </c>
      <c r="Q385" t="s">
        <v>8267</v>
      </c>
      <c r="R385" s="23">
        <f t="shared" si="33"/>
        <v>2.0670670670670672</v>
      </c>
      <c r="S385" s="7">
        <f t="shared" si="34"/>
        <v>43.02</v>
      </c>
      <c r="T385" t="s">
        <v>8307</v>
      </c>
      <c r="U385" t="s">
        <v>8312</v>
      </c>
      <c r="V385" s="14">
        <f t="shared" si="35"/>
        <v>23</v>
      </c>
    </row>
    <row r="386" spans="1:22" ht="43.2" x14ac:dyDescent="0.3">
      <c r="A386" s="19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8218</v>
      </c>
      <c r="G386" s="19" t="s">
        <v>8223</v>
      </c>
      <c r="H386" s="19" t="s">
        <v>8245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s="4">
        <f t="shared" si="32"/>
        <v>2014</v>
      </c>
      <c r="N386" t="b">
        <v>0</v>
      </c>
      <c r="O386">
        <v>383</v>
      </c>
      <c r="P386" t="b">
        <v>1</v>
      </c>
      <c r="Q386" t="s">
        <v>8267</v>
      </c>
      <c r="R386" s="23">
        <f t="shared" si="33"/>
        <v>1.1210500000000001</v>
      </c>
      <c r="S386" s="7">
        <f t="shared" si="34"/>
        <v>58.54</v>
      </c>
      <c r="T386" t="s">
        <v>8307</v>
      </c>
      <c r="U386" t="s">
        <v>8312</v>
      </c>
      <c r="V386" s="14">
        <f t="shared" si="35"/>
        <v>30</v>
      </c>
    </row>
    <row r="387" spans="1:22" ht="43.2" x14ac:dyDescent="0.3">
      <c r="A387" s="19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8218</v>
      </c>
      <c r="G387" s="19" t="s">
        <v>8223</v>
      </c>
      <c r="H387" s="19" t="s">
        <v>8245</v>
      </c>
      <c r="I387">
        <v>1416582101</v>
      </c>
      <c r="J387" s="10">
        <f t="shared" ref="J387:J450" si="36">(I387/86400)+DATE(1970,1,1)</f>
        <v>41964.626168981486</v>
      </c>
      <c r="K387">
        <v>1413986501</v>
      </c>
      <c r="L387" s="10">
        <f t="shared" ref="L387:L450" si="37">(K387/86400)+DATE(1970,1,1)</f>
        <v>41934.584502314814</v>
      </c>
      <c r="M387" s="4">
        <f t="shared" ref="M387:M450" si="38">YEAR(L387)</f>
        <v>2014</v>
      </c>
      <c r="N387" t="b">
        <v>0</v>
      </c>
      <c r="O387">
        <v>237</v>
      </c>
      <c r="P387" t="b">
        <v>1</v>
      </c>
      <c r="Q387" t="s">
        <v>8267</v>
      </c>
      <c r="R387" s="23">
        <f t="shared" ref="R387:R450" si="39">(E387/D387)</f>
        <v>1.05982</v>
      </c>
      <c r="S387" s="7">
        <f t="shared" ref="S387:S450" si="40">IFERROR(ROUND(E387/O387,2),0)</f>
        <v>111.8</v>
      </c>
      <c r="T387" t="s">
        <v>8307</v>
      </c>
      <c r="U387" t="s">
        <v>8312</v>
      </c>
      <c r="V387" s="14">
        <f t="shared" ref="V387:V450" si="41">J387-L387</f>
        <v>30.041666666671517</v>
      </c>
    </row>
    <row r="388" spans="1:22" ht="43.2" x14ac:dyDescent="0.3">
      <c r="A388" s="19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8218</v>
      </c>
      <c r="G388" s="19" t="s">
        <v>8223</v>
      </c>
      <c r="H388" s="19" t="s">
        <v>8245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s="4">
        <f t="shared" si="38"/>
        <v>2015</v>
      </c>
      <c r="N388" t="b">
        <v>0</v>
      </c>
      <c r="O388">
        <v>13</v>
      </c>
      <c r="P388" t="b">
        <v>1</v>
      </c>
      <c r="Q388" t="s">
        <v>8267</v>
      </c>
      <c r="R388" s="23">
        <f t="shared" si="39"/>
        <v>1.0016666666666667</v>
      </c>
      <c r="S388" s="7">
        <f t="shared" si="40"/>
        <v>46.23</v>
      </c>
      <c r="T388" t="s">
        <v>8307</v>
      </c>
      <c r="U388" t="s">
        <v>8312</v>
      </c>
      <c r="V388" s="14">
        <f t="shared" si="41"/>
        <v>15</v>
      </c>
    </row>
    <row r="389" spans="1:22" ht="57.6" x14ac:dyDescent="0.3">
      <c r="A389" s="1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8218</v>
      </c>
      <c r="G389" s="19" t="s">
        <v>8223</v>
      </c>
      <c r="H389" s="19" t="s">
        <v>8245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s="4">
        <f t="shared" si="38"/>
        <v>2015</v>
      </c>
      <c r="N389" t="b">
        <v>0</v>
      </c>
      <c r="O389">
        <v>562</v>
      </c>
      <c r="P389" t="b">
        <v>1</v>
      </c>
      <c r="Q389" t="s">
        <v>8267</v>
      </c>
      <c r="R389" s="23">
        <f t="shared" si="39"/>
        <v>2.1398947368421051</v>
      </c>
      <c r="S389" s="7">
        <f t="shared" si="40"/>
        <v>144.69</v>
      </c>
      <c r="T389" t="s">
        <v>8307</v>
      </c>
      <c r="U389" t="s">
        <v>8312</v>
      </c>
      <c r="V389" s="14">
        <f t="shared" si="41"/>
        <v>30.573402777779847</v>
      </c>
    </row>
    <row r="390" spans="1:22" ht="43.2" x14ac:dyDescent="0.3">
      <c r="A390" s="19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8218</v>
      </c>
      <c r="G390" s="19" t="s">
        <v>8223</v>
      </c>
      <c r="H390" s="19" t="s">
        <v>8245</v>
      </c>
      <c r="I390">
        <v>1469670580</v>
      </c>
      <c r="J390" s="10">
        <f t="shared" si="36"/>
        <v>42579.076157407406</v>
      </c>
      <c r="K390">
        <v>1467078580</v>
      </c>
      <c r="L390" s="10">
        <f t="shared" si="37"/>
        <v>42549.076157407406</v>
      </c>
      <c r="M390" s="4">
        <f t="shared" si="38"/>
        <v>2016</v>
      </c>
      <c r="N390" t="b">
        <v>0</v>
      </c>
      <c r="O390">
        <v>71</v>
      </c>
      <c r="P390" t="b">
        <v>1</v>
      </c>
      <c r="Q390" t="s">
        <v>8267</v>
      </c>
      <c r="R390" s="23">
        <f t="shared" si="39"/>
        <v>1.2616000000000001</v>
      </c>
      <c r="S390" s="7">
        <f t="shared" si="40"/>
        <v>88.85</v>
      </c>
      <c r="T390" t="s">
        <v>8307</v>
      </c>
      <c r="U390" t="s">
        <v>8312</v>
      </c>
      <c r="V390" s="14">
        <f t="shared" si="41"/>
        <v>30</v>
      </c>
    </row>
    <row r="391" spans="1:22" ht="57.6" x14ac:dyDescent="0.3">
      <c r="A391" s="19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8218</v>
      </c>
      <c r="G391" s="19" t="s">
        <v>8223</v>
      </c>
      <c r="H391" s="19" t="s">
        <v>8245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41674.063078703708</v>
      </c>
      <c r="M391" s="4">
        <f t="shared" si="38"/>
        <v>2014</v>
      </c>
      <c r="N391" t="b">
        <v>0</v>
      </c>
      <c r="O391">
        <v>1510</v>
      </c>
      <c r="P391" t="b">
        <v>1</v>
      </c>
      <c r="Q391" t="s">
        <v>8267</v>
      </c>
      <c r="R391" s="23">
        <f t="shared" si="39"/>
        <v>1.8153547058823529</v>
      </c>
      <c r="S391" s="7">
        <f t="shared" si="40"/>
        <v>81.75</v>
      </c>
      <c r="T391" t="s">
        <v>8307</v>
      </c>
      <c r="U391" t="s">
        <v>8312</v>
      </c>
      <c r="V391" s="14">
        <f t="shared" si="41"/>
        <v>31.894560185181035</v>
      </c>
    </row>
    <row r="392" spans="1:22" ht="43.2" x14ac:dyDescent="0.3">
      <c r="A392" s="19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8218</v>
      </c>
      <c r="G392" s="19" t="s">
        <v>8223</v>
      </c>
      <c r="H392" s="19" t="s">
        <v>8245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s="4">
        <f t="shared" si="38"/>
        <v>2015</v>
      </c>
      <c r="N392" t="b">
        <v>0</v>
      </c>
      <c r="O392">
        <v>14</v>
      </c>
      <c r="P392" t="b">
        <v>1</v>
      </c>
      <c r="Q392" t="s">
        <v>8267</v>
      </c>
      <c r="R392" s="23">
        <f t="shared" si="39"/>
        <v>1</v>
      </c>
      <c r="S392" s="7">
        <f t="shared" si="40"/>
        <v>71.430000000000007</v>
      </c>
      <c r="T392" t="s">
        <v>8307</v>
      </c>
      <c r="U392" t="s">
        <v>8312</v>
      </c>
      <c r="V392" s="14">
        <f t="shared" si="41"/>
        <v>20</v>
      </c>
    </row>
    <row r="393" spans="1:22" ht="43.2" x14ac:dyDescent="0.3">
      <c r="A393" s="19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8218</v>
      </c>
      <c r="G393" s="19" t="s">
        <v>8223</v>
      </c>
      <c r="H393" s="19" t="s">
        <v>8245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40865.042256944442</v>
      </c>
      <c r="M393" s="4">
        <f t="shared" si="38"/>
        <v>2011</v>
      </c>
      <c r="N393" t="b">
        <v>0</v>
      </c>
      <c r="O393">
        <v>193</v>
      </c>
      <c r="P393" t="b">
        <v>1</v>
      </c>
      <c r="Q393" t="s">
        <v>8267</v>
      </c>
      <c r="R393" s="23">
        <f t="shared" si="39"/>
        <v>1.0061</v>
      </c>
      <c r="S393" s="7">
        <f t="shared" si="40"/>
        <v>104.26</v>
      </c>
      <c r="T393" t="s">
        <v>8307</v>
      </c>
      <c r="U393" t="s">
        <v>8312</v>
      </c>
      <c r="V393" s="14">
        <f t="shared" si="41"/>
        <v>29.998715277783049</v>
      </c>
    </row>
    <row r="394" spans="1:22" ht="43.2" x14ac:dyDescent="0.3">
      <c r="A394" s="19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8218</v>
      </c>
      <c r="G394" s="19" t="s">
        <v>8223</v>
      </c>
      <c r="H394" s="19" t="s">
        <v>8245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s="4">
        <f t="shared" si="38"/>
        <v>2011</v>
      </c>
      <c r="N394" t="b">
        <v>0</v>
      </c>
      <c r="O394">
        <v>206</v>
      </c>
      <c r="P394" t="b">
        <v>1</v>
      </c>
      <c r="Q394" t="s">
        <v>8267</v>
      </c>
      <c r="R394" s="23">
        <f t="shared" si="39"/>
        <v>1.009027027027027</v>
      </c>
      <c r="S394" s="7">
        <f t="shared" si="40"/>
        <v>90.62</v>
      </c>
      <c r="T394" t="s">
        <v>8307</v>
      </c>
      <c r="U394" t="s">
        <v>8312</v>
      </c>
      <c r="V394" s="14">
        <f t="shared" si="41"/>
        <v>30.407743055555329</v>
      </c>
    </row>
    <row r="395" spans="1:22" ht="43.2" x14ac:dyDescent="0.3">
      <c r="A395" s="19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8218</v>
      </c>
      <c r="G395" s="19" t="s">
        <v>8223</v>
      </c>
      <c r="H395" s="19" t="s">
        <v>8245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s="4">
        <f t="shared" si="38"/>
        <v>2013</v>
      </c>
      <c r="N395" t="b">
        <v>0</v>
      </c>
      <c r="O395">
        <v>351</v>
      </c>
      <c r="P395" t="b">
        <v>1</v>
      </c>
      <c r="Q395" t="s">
        <v>8267</v>
      </c>
      <c r="R395" s="23">
        <f t="shared" si="39"/>
        <v>1.10446</v>
      </c>
      <c r="S395" s="7">
        <f t="shared" si="40"/>
        <v>157.33000000000001</v>
      </c>
      <c r="T395" t="s">
        <v>8307</v>
      </c>
      <c r="U395" t="s">
        <v>8312</v>
      </c>
      <c r="V395" s="14">
        <f t="shared" si="41"/>
        <v>31</v>
      </c>
    </row>
    <row r="396" spans="1:22" ht="43.2" x14ac:dyDescent="0.3">
      <c r="A396" s="19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8218</v>
      </c>
      <c r="G396" s="19" t="s">
        <v>8226</v>
      </c>
      <c r="H396" s="19" t="s">
        <v>8248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s="4">
        <f t="shared" si="38"/>
        <v>2016</v>
      </c>
      <c r="N396" t="b">
        <v>0</v>
      </c>
      <c r="O396">
        <v>50</v>
      </c>
      <c r="P396" t="b">
        <v>1</v>
      </c>
      <c r="Q396" t="s">
        <v>8267</v>
      </c>
      <c r="R396" s="23">
        <f t="shared" si="39"/>
        <v>1.118936170212766</v>
      </c>
      <c r="S396" s="7">
        <f t="shared" si="40"/>
        <v>105.18</v>
      </c>
      <c r="T396" t="s">
        <v>8307</v>
      </c>
      <c r="U396" t="s">
        <v>8312</v>
      </c>
      <c r="V396" s="14">
        <f t="shared" si="41"/>
        <v>59.958333333335759</v>
      </c>
    </row>
    <row r="397" spans="1:22" ht="43.2" x14ac:dyDescent="0.3">
      <c r="A397" s="19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8218</v>
      </c>
      <c r="G397" s="19" t="s">
        <v>8223</v>
      </c>
      <c r="H397" s="19" t="s">
        <v>8245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s="4">
        <f t="shared" si="38"/>
        <v>2012</v>
      </c>
      <c r="N397" t="b">
        <v>0</v>
      </c>
      <c r="O397">
        <v>184</v>
      </c>
      <c r="P397" t="b">
        <v>1</v>
      </c>
      <c r="Q397" t="s">
        <v>8267</v>
      </c>
      <c r="R397" s="23">
        <f t="shared" si="39"/>
        <v>1.0804450000000001</v>
      </c>
      <c r="S397" s="7">
        <f t="shared" si="40"/>
        <v>58.72</v>
      </c>
      <c r="T397" t="s">
        <v>8307</v>
      </c>
      <c r="U397" t="s">
        <v>8312</v>
      </c>
      <c r="V397" s="14">
        <f t="shared" si="41"/>
        <v>35.987962962964957</v>
      </c>
    </row>
    <row r="398" spans="1:22" ht="43.2" x14ac:dyDescent="0.3">
      <c r="A398" s="19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8218</v>
      </c>
      <c r="G398" s="19" t="s">
        <v>8223</v>
      </c>
      <c r="H398" s="19" t="s">
        <v>8245</v>
      </c>
      <c r="I398">
        <v>1341668006</v>
      </c>
      <c r="J398" s="10">
        <f t="shared" si="36"/>
        <v>41097.564884259264</v>
      </c>
      <c r="K398">
        <v>1340372006</v>
      </c>
      <c r="L398" s="10">
        <f t="shared" si="37"/>
        <v>41082.564884259264</v>
      </c>
      <c r="M398" s="4">
        <f t="shared" si="38"/>
        <v>2012</v>
      </c>
      <c r="N398" t="b">
        <v>0</v>
      </c>
      <c r="O398">
        <v>196</v>
      </c>
      <c r="P398" t="b">
        <v>1</v>
      </c>
      <c r="Q398" t="s">
        <v>8267</v>
      </c>
      <c r="R398" s="23">
        <f t="shared" si="39"/>
        <v>1.0666666666666667</v>
      </c>
      <c r="S398" s="7">
        <f t="shared" si="40"/>
        <v>81.63</v>
      </c>
      <c r="T398" t="s">
        <v>8307</v>
      </c>
      <c r="U398" t="s">
        <v>8312</v>
      </c>
      <c r="V398" s="14">
        <f t="shared" si="41"/>
        <v>15</v>
      </c>
    </row>
    <row r="399" spans="1:22" ht="57.6" x14ac:dyDescent="0.3">
      <c r="A399" s="1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8218</v>
      </c>
      <c r="G399" s="19" t="s">
        <v>8223</v>
      </c>
      <c r="H399" s="19" t="s">
        <v>8245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s="4">
        <f t="shared" si="38"/>
        <v>2010</v>
      </c>
      <c r="N399" t="b">
        <v>0</v>
      </c>
      <c r="O399">
        <v>229</v>
      </c>
      <c r="P399" t="b">
        <v>1</v>
      </c>
      <c r="Q399" t="s">
        <v>8267</v>
      </c>
      <c r="R399" s="23">
        <f t="shared" si="39"/>
        <v>1.0390027322404372</v>
      </c>
      <c r="S399" s="7">
        <f t="shared" si="40"/>
        <v>56.46</v>
      </c>
      <c r="T399" t="s">
        <v>8307</v>
      </c>
      <c r="U399" t="s">
        <v>8312</v>
      </c>
      <c r="V399" s="14">
        <f t="shared" si="41"/>
        <v>42.379120370365854</v>
      </c>
    </row>
    <row r="400" spans="1:22" ht="43.2" x14ac:dyDescent="0.3">
      <c r="A400" s="19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8218</v>
      </c>
      <c r="G400" s="19" t="s">
        <v>8223</v>
      </c>
      <c r="H400" s="19" t="s">
        <v>8245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s="4">
        <f t="shared" si="38"/>
        <v>2015</v>
      </c>
      <c r="N400" t="b">
        <v>0</v>
      </c>
      <c r="O400">
        <v>67</v>
      </c>
      <c r="P400" t="b">
        <v>1</v>
      </c>
      <c r="Q400" t="s">
        <v>8267</v>
      </c>
      <c r="R400" s="23">
        <f t="shared" si="39"/>
        <v>1.2516</v>
      </c>
      <c r="S400" s="7">
        <f t="shared" si="40"/>
        <v>140.1</v>
      </c>
      <c r="T400" t="s">
        <v>8307</v>
      </c>
      <c r="U400" t="s">
        <v>8312</v>
      </c>
      <c r="V400" s="14">
        <f t="shared" si="41"/>
        <v>45</v>
      </c>
    </row>
    <row r="401" spans="1:22" ht="43.2" x14ac:dyDescent="0.3">
      <c r="A401" s="19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8218</v>
      </c>
      <c r="G401" s="19" t="s">
        <v>8224</v>
      </c>
      <c r="H401" s="19" t="s">
        <v>8246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s="4">
        <f t="shared" si="38"/>
        <v>2016</v>
      </c>
      <c r="N401" t="b">
        <v>0</v>
      </c>
      <c r="O401">
        <v>95</v>
      </c>
      <c r="P401" t="b">
        <v>1</v>
      </c>
      <c r="Q401" t="s">
        <v>8267</v>
      </c>
      <c r="R401" s="23">
        <f t="shared" si="39"/>
        <v>1.0680499999999999</v>
      </c>
      <c r="S401" s="7">
        <f t="shared" si="40"/>
        <v>224.85</v>
      </c>
      <c r="T401" t="s">
        <v>8307</v>
      </c>
      <c r="U401" t="s">
        <v>8312</v>
      </c>
      <c r="V401" s="14">
        <f t="shared" si="41"/>
        <v>30.624224537037662</v>
      </c>
    </row>
    <row r="402" spans="1:22" ht="43.2" x14ac:dyDescent="0.3">
      <c r="A402" s="19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8218</v>
      </c>
      <c r="G402" s="19" t="s">
        <v>8223</v>
      </c>
      <c r="H402" s="19" t="s">
        <v>8245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s="4">
        <f t="shared" si="38"/>
        <v>2014</v>
      </c>
      <c r="N402" t="b">
        <v>0</v>
      </c>
      <c r="O402">
        <v>62</v>
      </c>
      <c r="P402" t="b">
        <v>1</v>
      </c>
      <c r="Q402" t="s">
        <v>8267</v>
      </c>
      <c r="R402" s="23">
        <f t="shared" si="39"/>
        <v>1.1230249999999999</v>
      </c>
      <c r="S402" s="7">
        <f t="shared" si="40"/>
        <v>181.13</v>
      </c>
      <c r="T402" t="s">
        <v>8307</v>
      </c>
      <c r="U402" t="s">
        <v>8312</v>
      </c>
      <c r="V402" s="14">
        <f t="shared" si="41"/>
        <v>30.509872685186565</v>
      </c>
    </row>
    <row r="403" spans="1:22" ht="43.2" x14ac:dyDescent="0.3">
      <c r="A403" s="19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8218</v>
      </c>
      <c r="G403" s="19" t="s">
        <v>8223</v>
      </c>
      <c r="H403" s="19" t="s">
        <v>8245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s="4">
        <f t="shared" si="38"/>
        <v>2011</v>
      </c>
      <c r="N403" t="b">
        <v>0</v>
      </c>
      <c r="O403">
        <v>73</v>
      </c>
      <c r="P403" t="b">
        <v>1</v>
      </c>
      <c r="Q403" t="s">
        <v>8267</v>
      </c>
      <c r="R403" s="23">
        <f t="shared" si="39"/>
        <v>1.0381199999999999</v>
      </c>
      <c r="S403" s="7">
        <f t="shared" si="40"/>
        <v>711.04</v>
      </c>
      <c r="T403" t="s">
        <v>8307</v>
      </c>
      <c r="U403" t="s">
        <v>8312</v>
      </c>
      <c r="V403" s="14">
        <f t="shared" si="41"/>
        <v>30</v>
      </c>
    </row>
    <row r="404" spans="1:22" ht="43.2" x14ac:dyDescent="0.3">
      <c r="A404" s="19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8218</v>
      </c>
      <c r="G404" s="19" t="s">
        <v>8223</v>
      </c>
      <c r="H404" s="19" t="s">
        <v>8245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s="4">
        <f t="shared" si="38"/>
        <v>2015</v>
      </c>
      <c r="N404" t="b">
        <v>0</v>
      </c>
      <c r="O404">
        <v>43</v>
      </c>
      <c r="P404" t="b">
        <v>1</v>
      </c>
      <c r="Q404" t="s">
        <v>8267</v>
      </c>
      <c r="R404" s="23">
        <f t="shared" si="39"/>
        <v>1.4165000000000001</v>
      </c>
      <c r="S404" s="7">
        <f t="shared" si="40"/>
        <v>65.88</v>
      </c>
      <c r="T404" t="s">
        <v>8307</v>
      </c>
      <c r="U404" t="s">
        <v>8312</v>
      </c>
      <c r="V404" s="14">
        <f t="shared" si="41"/>
        <v>21.041666666671517</v>
      </c>
    </row>
    <row r="405" spans="1:22" ht="43.2" x14ac:dyDescent="0.3">
      <c r="A405" s="19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8218</v>
      </c>
      <c r="G405" s="19" t="s">
        <v>8223</v>
      </c>
      <c r="H405" s="19" t="s">
        <v>8245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s="4">
        <f t="shared" si="38"/>
        <v>2011</v>
      </c>
      <c r="N405" t="b">
        <v>0</v>
      </c>
      <c r="O405">
        <v>70</v>
      </c>
      <c r="P405" t="b">
        <v>1</v>
      </c>
      <c r="Q405" t="s">
        <v>8267</v>
      </c>
      <c r="R405" s="23">
        <f t="shared" si="39"/>
        <v>1.0526</v>
      </c>
      <c r="S405" s="7">
        <f t="shared" si="40"/>
        <v>75.19</v>
      </c>
      <c r="T405" t="s">
        <v>8307</v>
      </c>
      <c r="U405" t="s">
        <v>8312</v>
      </c>
      <c r="V405" s="14">
        <f t="shared" si="41"/>
        <v>46.986562500002037</v>
      </c>
    </row>
    <row r="406" spans="1:22" ht="43.2" x14ac:dyDescent="0.3">
      <c r="A406" s="19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8218</v>
      </c>
      <c r="G406" s="19" t="s">
        <v>8223</v>
      </c>
      <c r="H406" s="19" t="s">
        <v>8245</v>
      </c>
      <c r="I406">
        <v>1391641440</v>
      </c>
      <c r="J406" s="10">
        <f t="shared" si="36"/>
        <v>41675.961111111115</v>
      </c>
      <c r="K406">
        <v>1389107062</v>
      </c>
      <c r="L406" s="10">
        <f t="shared" si="37"/>
        <v>41646.628032407403</v>
      </c>
      <c r="M406" s="4">
        <f t="shared" si="38"/>
        <v>2014</v>
      </c>
      <c r="N406" t="b">
        <v>0</v>
      </c>
      <c r="O406">
        <v>271</v>
      </c>
      <c r="P406" t="b">
        <v>1</v>
      </c>
      <c r="Q406" t="s">
        <v>8267</v>
      </c>
      <c r="R406" s="23">
        <f t="shared" si="39"/>
        <v>1.0309142857142857</v>
      </c>
      <c r="S406" s="7">
        <f t="shared" si="40"/>
        <v>133.13999999999999</v>
      </c>
      <c r="T406" t="s">
        <v>8307</v>
      </c>
      <c r="U406" t="s">
        <v>8312</v>
      </c>
      <c r="V406" s="14">
        <f t="shared" si="41"/>
        <v>29.33307870371209</v>
      </c>
    </row>
    <row r="407" spans="1:22" ht="28.8" x14ac:dyDescent="0.3">
      <c r="A407" s="19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8218</v>
      </c>
      <c r="G407" s="19" t="s">
        <v>8223</v>
      </c>
      <c r="H407" s="19" t="s">
        <v>8245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s="4">
        <f t="shared" si="38"/>
        <v>2014</v>
      </c>
      <c r="N407" t="b">
        <v>0</v>
      </c>
      <c r="O407">
        <v>55</v>
      </c>
      <c r="P407" t="b">
        <v>1</v>
      </c>
      <c r="Q407" t="s">
        <v>8267</v>
      </c>
      <c r="R407" s="23">
        <f t="shared" si="39"/>
        <v>1.0765957446808512</v>
      </c>
      <c r="S407" s="7">
        <f t="shared" si="40"/>
        <v>55.2</v>
      </c>
      <c r="T407" t="s">
        <v>8307</v>
      </c>
      <c r="U407" t="s">
        <v>8312</v>
      </c>
      <c r="V407" s="14">
        <f t="shared" si="41"/>
        <v>30</v>
      </c>
    </row>
    <row r="408" spans="1:22" ht="43.2" x14ac:dyDescent="0.3">
      <c r="A408" s="19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8218</v>
      </c>
      <c r="G408" s="19" t="s">
        <v>8223</v>
      </c>
      <c r="H408" s="19" t="s">
        <v>8245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s="4">
        <f t="shared" si="38"/>
        <v>2011</v>
      </c>
      <c r="N408" t="b">
        <v>0</v>
      </c>
      <c r="O408">
        <v>35</v>
      </c>
      <c r="P408" t="b">
        <v>1</v>
      </c>
      <c r="Q408" t="s">
        <v>8267</v>
      </c>
      <c r="R408" s="23">
        <f t="shared" si="39"/>
        <v>1.0770464285714285</v>
      </c>
      <c r="S408" s="7">
        <f t="shared" si="40"/>
        <v>86.16</v>
      </c>
      <c r="T408" t="s">
        <v>8307</v>
      </c>
      <c r="U408" t="s">
        <v>8312</v>
      </c>
      <c r="V408" s="14">
        <f t="shared" si="41"/>
        <v>34.08684027777781</v>
      </c>
    </row>
    <row r="409" spans="1:22" ht="43.2" x14ac:dyDescent="0.3">
      <c r="A409" s="1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8218</v>
      </c>
      <c r="G409" s="19" t="s">
        <v>8223</v>
      </c>
      <c r="H409" s="19" t="s">
        <v>8245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s="4">
        <f t="shared" si="38"/>
        <v>2011</v>
      </c>
      <c r="N409" t="b">
        <v>0</v>
      </c>
      <c r="O409">
        <v>22</v>
      </c>
      <c r="P409" t="b">
        <v>1</v>
      </c>
      <c r="Q409" t="s">
        <v>8267</v>
      </c>
      <c r="R409" s="23">
        <f t="shared" si="39"/>
        <v>1.0155000000000001</v>
      </c>
      <c r="S409" s="7">
        <f t="shared" si="40"/>
        <v>92.32</v>
      </c>
      <c r="T409" t="s">
        <v>8307</v>
      </c>
      <c r="U409" t="s">
        <v>8312</v>
      </c>
      <c r="V409" s="14">
        <f t="shared" si="41"/>
        <v>60.041666666671517</v>
      </c>
    </row>
    <row r="410" spans="1:22" ht="43.2" x14ac:dyDescent="0.3">
      <c r="A410" s="19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8218</v>
      </c>
      <c r="G410" s="19" t="s">
        <v>8223</v>
      </c>
      <c r="H410" s="19" t="s">
        <v>8245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s="4">
        <f t="shared" si="38"/>
        <v>2013</v>
      </c>
      <c r="N410" t="b">
        <v>0</v>
      </c>
      <c r="O410">
        <v>38</v>
      </c>
      <c r="P410" t="b">
        <v>1</v>
      </c>
      <c r="Q410" t="s">
        <v>8267</v>
      </c>
      <c r="R410" s="23">
        <f t="shared" si="39"/>
        <v>1.0143766666666667</v>
      </c>
      <c r="S410" s="7">
        <f t="shared" si="40"/>
        <v>160.16</v>
      </c>
      <c r="T410" t="s">
        <v>8307</v>
      </c>
      <c r="U410" t="s">
        <v>8312</v>
      </c>
      <c r="V410" s="14">
        <f t="shared" si="41"/>
        <v>40.041666666664241</v>
      </c>
    </row>
    <row r="411" spans="1:22" ht="43.2" x14ac:dyDescent="0.3">
      <c r="A411" s="19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8218</v>
      </c>
      <c r="G411" s="19" t="s">
        <v>8224</v>
      </c>
      <c r="H411" s="19" t="s">
        <v>8246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s="4">
        <f t="shared" si="38"/>
        <v>2016</v>
      </c>
      <c r="N411" t="b">
        <v>0</v>
      </c>
      <c r="O411">
        <v>15</v>
      </c>
      <c r="P411" t="b">
        <v>1</v>
      </c>
      <c r="Q411" t="s">
        <v>8267</v>
      </c>
      <c r="R411" s="23">
        <f t="shared" si="39"/>
        <v>1.3680000000000001</v>
      </c>
      <c r="S411" s="7">
        <f t="shared" si="40"/>
        <v>45.6</v>
      </c>
      <c r="T411" t="s">
        <v>8307</v>
      </c>
      <c r="U411" t="s">
        <v>8312</v>
      </c>
      <c r="V411" s="14">
        <f t="shared" si="41"/>
        <v>30</v>
      </c>
    </row>
    <row r="412" spans="1:22" ht="43.2" x14ac:dyDescent="0.3">
      <c r="A412" s="19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8218</v>
      </c>
      <c r="G412" s="19" t="s">
        <v>8228</v>
      </c>
      <c r="H412" s="19" t="s">
        <v>8250</v>
      </c>
      <c r="I412">
        <v>1434670397</v>
      </c>
      <c r="J412" s="10">
        <f t="shared" si="36"/>
        <v>42173.981446759259</v>
      </c>
      <c r="K412">
        <v>1429486397</v>
      </c>
      <c r="L412" s="10">
        <f t="shared" si="37"/>
        <v>42113.981446759259</v>
      </c>
      <c r="M412" s="4">
        <f t="shared" si="38"/>
        <v>2015</v>
      </c>
      <c r="N412" t="b">
        <v>0</v>
      </c>
      <c r="O412">
        <v>7</v>
      </c>
      <c r="P412" t="b">
        <v>1</v>
      </c>
      <c r="Q412" t="s">
        <v>8267</v>
      </c>
      <c r="R412" s="23">
        <f t="shared" si="39"/>
        <v>1.2829999999999999</v>
      </c>
      <c r="S412" s="7">
        <f t="shared" si="40"/>
        <v>183.29</v>
      </c>
      <c r="T412" t="s">
        <v>8307</v>
      </c>
      <c r="U412" t="s">
        <v>8312</v>
      </c>
      <c r="V412" s="14">
        <f t="shared" si="41"/>
        <v>60</v>
      </c>
    </row>
    <row r="413" spans="1:22" ht="43.2" x14ac:dyDescent="0.3">
      <c r="A413" s="19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8218</v>
      </c>
      <c r="G413" s="19" t="s">
        <v>8223</v>
      </c>
      <c r="H413" s="19" t="s">
        <v>8245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s="4">
        <f t="shared" si="38"/>
        <v>2013</v>
      </c>
      <c r="N413" t="b">
        <v>0</v>
      </c>
      <c r="O413">
        <v>241</v>
      </c>
      <c r="P413" t="b">
        <v>1</v>
      </c>
      <c r="Q413" t="s">
        <v>8267</v>
      </c>
      <c r="R413" s="23">
        <f t="shared" si="39"/>
        <v>1.0105</v>
      </c>
      <c r="S413" s="7">
        <f t="shared" si="40"/>
        <v>125.79</v>
      </c>
      <c r="T413" t="s">
        <v>8307</v>
      </c>
      <c r="U413" t="s">
        <v>8312</v>
      </c>
      <c r="V413" s="14">
        <f t="shared" si="41"/>
        <v>32.032361111116188</v>
      </c>
    </row>
    <row r="414" spans="1:22" ht="43.2" x14ac:dyDescent="0.3">
      <c r="A414" s="19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8218</v>
      </c>
      <c r="G414" s="19" t="s">
        <v>8223</v>
      </c>
      <c r="H414" s="19" t="s">
        <v>8245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s="4">
        <f t="shared" si="38"/>
        <v>2012</v>
      </c>
      <c r="N414" t="b">
        <v>0</v>
      </c>
      <c r="O414">
        <v>55</v>
      </c>
      <c r="P414" t="b">
        <v>1</v>
      </c>
      <c r="Q414" t="s">
        <v>8267</v>
      </c>
      <c r="R414" s="23">
        <f t="shared" si="39"/>
        <v>1.2684</v>
      </c>
      <c r="S414" s="7">
        <f t="shared" si="40"/>
        <v>57.65</v>
      </c>
      <c r="T414" t="s">
        <v>8307</v>
      </c>
      <c r="U414" t="s">
        <v>8312</v>
      </c>
      <c r="V414" s="14">
        <f t="shared" si="41"/>
        <v>16</v>
      </c>
    </row>
    <row r="415" spans="1:22" ht="43.2" x14ac:dyDescent="0.3">
      <c r="A415" s="19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8218</v>
      </c>
      <c r="G415" s="19" t="s">
        <v>8223</v>
      </c>
      <c r="H415" s="19" t="s">
        <v>8245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s="4">
        <f t="shared" si="38"/>
        <v>2012</v>
      </c>
      <c r="N415" t="b">
        <v>0</v>
      </c>
      <c r="O415">
        <v>171</v>
      </c>
      <c r="P415" t="b">
        <v>1</v>
      </c>
      <c r="Q415" t="s">
        <v>8267</v>
      </c>
      <c r="R415" s="23">
        <f t="shared" si="39"/>
        <v>1.0508593749999999</v>
      </c>
      <c r="S415" s="7">
        <f t="shared" si="40"/>
        <v>78.66</v>
      </c>
      <c r="T415" t="s">
        <v>8307</v>
      </c>
      <c r="U415" t="s">
        <v>8312</v>
      </c>
      <c r="V415" s="14">
        <f t="shared" si="41"/>
        <v>30</v>
      </c>
    </row>
    <row r="416" spans="1:22" ht="43.2" x14ac:dyDescent="0.3">
      <c r="A416" s="19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8218</v>
      </c>
      <c r="G416" s="19" t="s">
        <v>8223</v>
      </c>
      <c r="H416" s="19" t="s">
        <v>8245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s="4">
        <f t="shared" si="38"/>
        <v>2013</v>
      </c>
      <c r="N416" t="b">
        <v>0</v>
      </c>
      <c r="O416">
        <v>208</v>
      </c>
      <c r="P416" t="b">
        <v>1</v>
      </c>
      <c r="Q416" t="s">
        <v>8267</v>
      </c>
      <c r="R416" s="23">
        <f t="shared" si="39"/>
        <v>1.0285405405405406</v>
      </c>
      <c r="S416" s="7">
        <f t="shared" si="40"/>
        <v>91.48</v>
      </c>
      <c r="T416" t="s">
        <v>8307</v>
      </c>
      <c r="U416" t="s">
        <v>8312</v>
      </c>
      <c r="V416" s="14">
        <f t="shared" si="41"/>
        <v>30</v>
      </c>
    </row>
    <row r="417" spans="1:22" ht="57.6" x14ac:dyDescent="0.3">
      <c r="A417" s="19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8218</v>
      </c>
      <c r="G417" s="19" t="s">
        <v>8228</v>
      </c>
      <c r="H417" s="19" t="s">
        <v>8250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s="4">
        <f t="shared" si="38"/>
        <v>2014</v>
      </c>
      <c r="N417" t="b">
        <v>0</v>
      </c>
      <c r="O417">
        <v>21</v>
      </c>
      <c r="P417" t="b">
        <v>1</v>
      </c>
      <c r="Q417" t="s">
        <v>8267</v>
      </c>
      <c r="R417" s="23">
        <f t="shared" si="39"/>
        <v>1.0214714285714286</v>
      </c>
      <c r="S417" s="7">
        <f t="shared" si="40"/>
        <v>68.099999999999994</v>
      </c>
      <c r="T417" t="s">
        <v>8307</v>
      </c>
      <c r="U417" t="s">
        <v>8312</v>
      </c>
      <c r="V417" s="14">
        <f t="shared" si="41"/>
        <v>24.648124999999709</v>
      </c>
    </row>
    <row r="418" spans="1:22" ht="43.2" x14ac:dyDescent="0.3">
      <c r="A418" s="19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8218</v>
      </c>
      <c r="G418" s="19" t="s">
        <v>8223</v>
      </c>
      <c r="H418" s="19" t="s">
        <v>8245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s="4">
        <f t="shared" si="38"/>
        <v>2014</v>
      </c>
      <c r="N418" t="b">
        <v>0</v>
      </c>
      <c r="O418">
        <v>25</v>
      </c>
      <c r="P418" t="b">
        <v>1</v>
      </c>
      <c r="Q418" t="s">
        <v>8267</v>
      </c>
      <c r="R418" s="23">
        <f t="shared" si="39"/>
        <v>1.2021700000000002</v>
      </c>
      <c r="S418" s="7">
        <f t="shared" si="40"/>
        <v>48.09</v>
      </c>
      <c r="T418" t="s">
        <v>8307</v>
      </c>
      <c r="U418" t="s">
        <v>8312</v>
      </c>
      <c r="V418" s="14">
        <f t="shared" si="41"/>
        <v>30</v>
      </c>
    </row>
    <row r="419" spans="1:22" ht="43.2" x14ac:dyDescent="0.3">
      <c r="A419" s="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8218</v>
      </c>
      <c r="G419" s="19" t="s">
        <v>8223</v>
      </c>
      <c r="H419" s="19" t="s">
        <v>8245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41360.970601851848</v>
      </c>
      <c r="M419" s="4">
        <f t="shared" si="38"/>
        <v>2013</v>
      </c>
      <c r="N419" t="b">
        <v>0</v>
      </c>
      <c r="O419">
        <v>52</v>
      </c>
      <c r="P419" t="b">
        <v>1</v>
      </c>
      <c r="Q419" t="s">
        <v>8267</v>
      </c>
      <c r="R419" s="23">
        <f t="shared" si="39"/>
        <v>1.0024761904761905</v>
      </c>
      <c r="S419" s="7">
        <f t="shared" si="40"/>
        <v>202.42</v>
      </c>
      <c r="T419" t="s">
        <v>8307</v>
      </c>
      <c r="U419" t="s">
        <v>8312</v>
      </c>
      <c r="V419" s="14">
        <f t="shared" si="41"/>
        <v>11.218981481484661</v>
      </c>
    </row>
    <row r="420" spans="1:22" ht="43.2" x14ac:dyDescent="0.3">
      <c r="A420" s="19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8218</v>
      </c>
      <c r="G420" s="19" t="s">
        <v>8223</v>
      </c>
      <c r="H420" s="19" t="s">
        <v>8245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s="4">
        <f t="shared" si="38"/>
        <v>2015</v>
      </c>
      <c r="N420" t="b">
        <v>0</v>
      </c>
      <c r="O420">
        <v>104</v>
      </c>
      <c r="P420" t="b">
        <v>1</v>
      </c>
      <c r="Q420" t="s">
        <v>8267</v>
      </c>
      <c r="R420" s="23">
        <f t="shared" si="39"/>
        <v>1.0063392857142857</v>
      </c>
      <c r="S420" s="7">
        <f t="shared" si="40"/>
        <v>216.75</v>
      </c>
      <c r="T420" t="s">
        <v>8307</v>
      </c>
      <c r="U420" t="s">
        <v>8312</v>
      </c>
      <c r="V420" s="14">
        <f t="shared" si="41"/>
        <v>30</v>
      </c>
    </row>
    <row r="421" spans="1:22" ht="43.2" x14ac:dyDescent="0.3">
      <c r="A421" s="19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8218</v>
      </c>
      <c r="G421" s="19" t="s">
        <v>8223</v>
      </c>
      <c r="H421" s="19" t="s">
        <v>8245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s="4">
        <f t="shared" si="38"/>
        <v>2013</v>
      </c>
      <c r="N421" t="b">
        <v>0</v>
      </c>
      <c r="O421">
        <v>73</v>
      </c>
      <c r="P421" t="b">
        <v>1</v>
      </c>
      <c r="Q421" t="s">
        <v>8267</v>
      </c>
      <c r="R421" s="23">
        <f t="shared" si="39"/>
        <v>1.004375</v>
      </c>
      <c r="S421" s="7">
        <f t="shared" si="40"/>
        <v>110.07</v>
      </c>
      <c r="T421" t="s">
        <v>8307</v>
      </c>
      <c r="U421" t="s">
        <v>8312</v>
      </c>
      <c r="V421" s="14">
        <f t="shared" si="41"/>
        <v>60</v>
      </c>
    </row>
    <row r="422" spans="1:22" ht="43.2" x14ac:dyDescent="0.3">
      <c r="A422" s="19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8220</v>
      </c>
      <c r="G422" s="19" t="s">
        <v>8223</v>
      </c>
      <c r="H422" s="19" t="s">
        <v>8245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s="4">
        <f t="shared" si="38"/>
        <v>2014</v>
      </c>
      <c r="N422" t="b">
        <v>0</v>
      </c>
      <c r="O422">
        <v>3</v>
      </c>
      <c r="P422" t="b">
        <v>0</v>
      </c>
      <c r="Q422" t="s">
        <v>8268</v>
      </c>
      <c r="R422" s="23">
        <f t="shared" si="39"/>
        <v>4.3939393939393936E-3</v>
      </c>
      <c r="S422" s="7">
        <f t="shared" si="40"/>
        <v>4.83</v>
      </c>
      <c r="T422" t="s">
        <v>8307</v>
      </c>
      <c r="U422" t="s">
        <v>8313</v>
      </c>
      <c r="V422" s="14">
        <f t="shared" si="41"/>
        <v>29.958333333328483</v>
      </c>
    </row>
    <row r="423" spans="1:22" ht="43.2" x14ac:dyDescent="0.3">
      <c r="A423" s="19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8220</v>
      </c>
      <c r="G423" s="19" t="s">
        <v>8223</v>
      </c>
      <c r="H423" s="19" t="s">
        <v>8245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s="4">
        <f t="shared" si="38"/>
        <v>2015</v>
      </c>
      <c r="N423" t="b">
        <v>0</v>
      </c>
      <c r="O423">
        <v>6</v>
      </c>
      <c r="P423" t="b">
        <v>0</v>
      </c>
      <c r="Q423" t="s">
        <v>8268</v>
      </c>
      <c r="R423" s="23">
        <f t="shared" si="39"/>
        <v>2.0066666666666667E-2</v>
      </c>
      <c r="S423" s="7">
        <f t="shared" si="40"/>
        <v>50.17</v>
      </c>
      <c r="T423" t="s">
        <v>8307</v>
      </c>
      <c r="U423" t="s">
        <v>8313</v>
      </c>
      <c r="V423" s="14">
        <f t="shared" si="41"/>
        <v>60</v>
      </c>
    </row>
    <row r="424" spans="1:22" ht="43.2" x14ac:dyDescent="0.3">
      <c r="A424" s="19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8220</v>
      </c>
      <c r="G424" s="19" t="s">
        <v>8223</v>
      </c>
      <c r="H424" s="19" t="s">
        <v>8245</v>
      </c>
      <c r="I424">
        <v>1410416097</v>
      </c>
      <c r="J424" s="10">
        <f t="shared" si="36"/>
        <v>41893.260381944448</v>
      </c>
      <c r="K424">
        <v>1407824097</v>
      </c>
      <c r="L424" s="10">
        <f t="shared" si="37"/>
        <v>41863.260381944448</v>
      </c>
      <c r="M424" s="4">
        <f t="shared" si="38"/>
        <v>2014</v>
      </c>
      <c r="N424" t="b">
        <v>0</v>
      </c>
      <c r="O424">
        <v>12</v>
      </c>
      <c r="P424" t="b">
        <v>0</v>
      </c>
      <c r="Q424" t="s">
        <v>8268</v>
      </c>
      <c r="R424" s="23">
        <f t="shared" si="39"/>
        <v>1.0749999999999999E-2</v>
      </c>
      <c r="S424" s="7">
        <f t="shared" si="40"/>
        <v>35.83</v>
      </c>
      <c r="T424" t="s">
        <v>8307</v>
      </c>
      <c r="U424" t="s">
        <v>8313</v>
      </c>
      <c r="V424" s="14">
        <f t="shared" si="41"/>
        <v>30</v>
      </c>
    </row>
    <row r="425" spans="1:22" ht="43.2" x14ac:dyDescent="0.3">
      <c r="A425" s="19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8220</v>
      </c>
      <c r="G425" s="19" t="s">
        <v>8223</v>
      </c>
      <c r="H425" s="19" t="s">
        <v>8245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s="4">
        <f t="shared" si="38"/>
        <v>2013</v>
      </c>
      <c r="N425" t="b">
        <v>0</v>
      </c>
      <c r="O425">
        <v>13</v>
      </c>
      <c r="P425" t="b">
        <v>0</v>
      </c>
      <c r="Q425" t="s">
        <v>8268</v>
      </c>
      <c r="R425" s="23">
        <f t="shared" si="39"/>
        <v>7.6499999999999997E-3</v>
      </c>
      <c r="S425" s="7">
        <f t="shared" si="40"/>
        <v>11.77</v>
      </c>
      <c r="T425" t="s">
        <v>8307</v>
      </c>
      <c r="U425" t="s">
        <v>8313</v>
      </c>
      <c r="V425" s="14">
        <f t="shared" si="41"/>
        <v>30</v>
      </c>
    </row>
    <row r="426" spans="1:22" ht="43.2" x14ac:dyDescent="0.3">
      <c r="A426" s="19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8220</v>
      </c>
      <c r="G426" s="19" t="s">
        <v>8223</v>
      </c>
      <c r="H426" s="19" t="s">
        <v>8245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s="4">
        <f t="shared" si="38"/>
        <v>2012</v>
      </c>
      <c r="N426" t="b">
        <v>0</v>
      </c>
      <c r="O426">
        <v>5</v>
      </c>
      <c r="P426" t="b">
        <v>0</v>
      </c>
      <c r="Q426" t="s">
        <v>8268</v>
      </c>
      <c r="R426" s="23">
        <f t="shared" si="39"/>
        <v>6.7966666666666675E-2</v>
      </c>
      <c r="S426" s="7">
        <f t="shared" si="40"/>
        <v>40.78</v>
      </c>
      <c r="T426" t="s">
        <v>8307</v>
      </c>
      <c r="U426" t="s">
        <v>8313</v>
      </c>
      <c r="V426" s="14">
        <f t="shared" si="41"/>
        <v>59.958333333335759</v>
      </c>
    </row>
    <row r="427" spans="1:22" ht="43.2" x14ac:dyDescent="0.3">
      <c r="A427" s="19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8220</v>
      </c>
      <c r="G427" s="19" t="s">
        <v>8223</v>
      </c>
      <c r="H427" s="19" t="s">
        <v>8245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s="4">
        <f t="shared" si="38"/>
        <v>2015</v>
      </c>
      <c r="N427" t="b">
        <v>0</v>
      </c>
      <c r="O427">
        <v>2</v>
      </c>
      <c r="P427" t="b">
        <v>0</v>
      </c>
      <c r="Q427" t="s">
        <v>8268</v>
      </c>
      <c r="R427" s="23">
        <f t="shared" si="39"/>
        <v>1.2E-4</v>
      </c>
      <c r="S427" s="7">
        <f t="shared" si="40"/>
        <v>3</v>
      </c>
      <c r="T427" t="s">
        <v>8307</v>
      </c>
      <c r="U427" t="s">
        <v>8313</v>
      </c>
      <c r="V427" s="14">
        <f t="shared" si="41"/>
        <v>60.041666666671517</v>
      </c>
    </row>
    <row r="428" spans="1:22" ht="43.2" x14ac:dyDescent="0.3">
      <c r="A428" s="19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8220</v>
      </c>
      <c r="G428" s="19" t="s">
        <v>8223</v>
      </c>
      <c r="H428" s="19" t="s">
        <v>8245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s="4">
        <f t="shared" si="38"/>
        <v>2016</v>
      </c>
      <c r="N428" t="b">
        <v>0</v>
      </c>
      <c r="O428">
        <v>8</v>
      </c>
      <c r="P428" t="b">
        <v>0</v>
      </c>
      <c r="Q428" t="s">
        <v>8268</v>
      </c>
      <c r="R428" s="23">
        <f t="shared" si="39"/>
        <v>1.3299999999999999E-2</v>
      </c>
      <c r="S428" s="7">
        <f t="shared" si="40"/>
        <v>16.63</v>
      </c>
      <c r="T428" t="s">
        <v>8307</v>
      </c>
      <c r="U428" t="s">
        <v>8313</v>
      </c>
      <c r="V428" s="14">
        <f t="shared" si="41"/>
        <v>30</v>
      </c>
    </row>
    <row r="429" spans="1:22" ht="57.6" x14ac:dyDescent="0.3">
      <c r="A429" s="1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8220</v>
      </c>
      <c r="G429" s="19" t="s">
        <v>8223</v>
      </c>
      <c r="H429" s="19" t="s">
        <v>8245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42285.90902777778</v>
      </c>
      <c r="M429" s="4">
        <f t="shared" si="38"/>
        <v>2015</v>
      </c>
      <c r="N429" t="b">
        <v>0</v>
      </c>
      <c r="O429">
        <v>0</v>
      </c>
      <c r="P429" t="b">
        <v>0</v>
      </c>
      <c r="Q429" t="s">
        <v>8268</v>
      </c>
      <c r="R429" s="23">
        <f t="shared" si="39"/>
        <v>0</v>
      </c>
      <c r="S429" s="7">
        <f t="shared" si="40"/>
        <v>0</v>
      </c>
      <c r="T429" t="s">
        <v>8307</v>
      </c>
      <c r="U429" t="s">
        <v>8313</v>
      </c>
      <c r="V429" s="14">
        <f t="shared" si="41"/>
        <v>13.881944444445253</v>
      </c>
    </row>
    <row r="430" spans="1:22" ht="28.8" x14ac:dyDescent="0.3">
      <c r="A430" s="19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8220</v>
      </c>
      <c r="G430" s="19" t="s">
        <v>8223</v>
      </c>
      <c r="H430" s="19" t="s">
        <v>8245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s="4">
        <f t="shared" si="38"/>
        <v>2014</v>
      </c>
      <c r="N430" t="b">
        <v>0</v>
      </c>
      <c r="O430">
        <v>13</v>
      </c>
      <c r="P430" t="b">
        <v>0</v>
      </c>
      <c r="Q430" t="s">
        <v>8268</v>
      </c>
      <c r="R430" s="23">
        <f t="shared" si="39"/>
        <v>5.6333333333333332E-2</v>
      </c>
      <c r="S430" s="7">
        <f t="shared" si="40"/>
        <v>52</v>
      </c>
      <c r="T430" t="s">
        <v>8307</v>
      </c>
      <c r="U430" t="s">
        <v>8313</v>
      </c>
      <c r="V430" s="14">
        <f t="shared" si="41"/>
        <v>28.149942129624833</v>
      </c>
    </row>
    <row r="431" spans="1:22" ht="57.6" x14ac:dyDescent="0.3">
      <c r="A431" s="19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8220</v>
      </c>
      <c r="G431" s="19" t="s">
        <v>8223</v>
      </c>
      <c r="H431" s="19" t="s">
        <v>8245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s="4">
        <f t="shared" si="38"/>
        <v>2009</v>
      </c>
      <c r="N431" t="b">
        <v>0</v>
      </c>
      <c r="O431">
        <v>0</v>
      </c>
      <c r="P431" t="b">
        <v>0</v>
      </c>
      <c r="Q431" t="s">
        <v>8268</v>
      </c>
      <c r="R431" s="23">
        <f t="shared" si="39"/>
        <v>0</v>
      </c>
      <c r="S431" s="7">
        <f t="shared" si="40"/>
        <v>0</v>
      </c>
      <c r="T431" t="s">
        <v>8307</v>
      </c>
      <c r="U431" t="s">
        <v>8313</v>
      </c>
      <c r="V431" s="14">
        <f t="shared" si="41"/>
        <v>73.306226851847896</v>
      </c>
    </row>
    <row r="432" spans="1:22" ht="43.2" x14ac:dyDescent="0.3">
      <c r="A432" s="19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8220</v>
      </c>
      <c r="G432" s="19" t="s">
        <v>8223</v>
      </c>
      <c r="H432" s="19" t="s">
        <v>8245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s="4">
        <f t="shared" si="38"/>
        <v>2013</v>
      </c>
      <c r="N432" t="b">
        <v>0</v>
      </c>
      <c r="O432">
        <v>5</v>
      </c>
      <c r="P432" t="b">
        <v>0</v>
      </c>
      <c r="Q432" t="s">
        <v>8268</v>
      </c>
      <c r="R432" s="23">
        <f t="shared" si="39"/>
        <v>2.4E-2</v>
      </c>
      <c r="S432" s="7">
        <f t="shared" si="40"/>
        <v>4.8</v>
      </c>
      <c r="T432" t="s">
        <v>8307</v>
      </c>
      <c r="U432" t="s">
        <v>8313</v>
      </c>
      <c r="V432" s="14">
        <f t="shared" si="41"/>
        <v>15</v>
      </c>
    </row>
    <row r="433" spans="1:22" ht="43.2" x14ac:dyDescent="0.3">
      <c r="A433" s="19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8220</v>
      </c>
      <c r="G433" s="19" t="s">
        <v>8224</v>
      </c>
      <c r="H433" s="19" t="s">
        <v>8246</v>
      </c>
      <c r="I433">
        <v>1467752083</v>
      </c>
      <c r="J433" s="10">
        <f t="shared" si="36"/>
        <v>42556.871331018519</v>
      </c>
      <c r="K433">
        <v>1465160083</v>
      </c>
      <c r="L433" s="10">
        <f t="shared" si="37"/>
        <v>42526.871331018519</v>
      </c>
      <c r="M433" s="4">
        <f t="shared" si="38"/>
        <v>2016</v>
      </c>
      <c r="N433" t="b">
        <v>0</v>
      </c>
      <c r="O433">
        <v>8</v>
      </c>
      <c r="P433" t="b">
        <v>0</v>
      </c>
      <c r="Q433" t="s">
        <v>8268</v>
      </c>
      <c r="R433" s="23">
        <f t="shared" si="39"/>
        <v>0.13833333333333334</v>
      </c>
      <c r="S433" s="7">
        <f t="shared" si="40"/>
        <v>51.88</v>
      </c>
      <c r="T433" t="s">
        <v>8307</v>
      </c>
      <c r="U433" t="s">
        <v>8313</v>
      </c>
      <c r="V433" s="14">
        <f t="shared" si="41"/>
        <v>30</v>
      </c>
    </row>
    <row r="434" spans="1:22" ht="57.6" x14ac:dyDescent="0.3">
      <c r="A434" s="19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8220</v>
      </c>
      <c r="G434" s="19" t="s">
        <v>8223</v>
      </c>
      <c r="H434" s="19" t="s">
        <v>8245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s="4">
        <f t="shared" si="38"/>
        <v>2015</v>
      </c>
      <c r="N434" t="b">
        <v>0</v>
      </c>
      <c r="O434">
        <v>8</v>
      </c>
      <c r="P434" t="b">
        <v>0</v>
      </c>
      <c r="Q434" t="s">
        <v>8268</v>
      </c>
      <c r="R434" s="23">
        <f t="shared" si="39"/>
        <v>9.5000000000000001E-2</v>
      </c>
      <c r="S434" s="7">
        <f t="shared" si="40"/>
        <v>71.25</v>
      </c>
      <c r="T434" t="s">
        <v>8307</v>
      </c>
      <c r="U434" t="s">
        <v>8313</v>
      </c>
      <c r="V434" s="14">
        <f t="shared" si="41"/>
        <v>60</v>
      </c>
    </row>
    <row r="435" spans="1:22" ht="57.6" x14ac:dyDescent="0.3">
      <c r="A435" s="19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8220</v>
      </c>
      <c r="G435" s="19" t="s">
        <v>8223</v>
      </c>
      <c r="H435" s="19" t="s">
        <v>8245</v>
      </c>
      <c r="I435">
        <v>1444576022</v>
      </c>
      <c r="J435" s="10">
        <f t="shared" si="36"/>
        <v>42288.629884259259</v>
      </c>
      <c r="K435">
        <v>1439392022</v>
      </c>
      <c r="L435" s="10">
        <f t="shared" si="37"/>
        <v>42228.629884259259</v>
      </c>
      <c r="M435" s="4">
        <f t="shared" si="38"/>
        <v>2015</v>
      </c>
      <c r="N435" t="b">
        <v>0</v>
      </c>
      <c r="O435">
        <v>0</v>
      </c>
      <c r="P435" t="b">
        <v>0</v>
      </c>
      <c r="Q435" t="s">
        <v>8268</v>
      </c>
      <c r="R435" s="23">
        <f t="shared" si="39"/>
        <v>0</v>
      </c>
      <c r="S435" s="7">
        <f t="shared" si="40"/>
        <v>0</v>
      </c>
      <c r="T435" t="s">
        <v>8307</v>
      </c>
      <c r="U435" t="s">
        <v>8313</v>
      </c>
      <c r="V435" s="14">
        <f t="shared" si="41"/>
        <v>60</v>
      </c>
    </row>
    <row r="436" spans="1:22" ht="57.6" x14ac:dyDescent="0.3">
      <c r="A436" s="19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8220</v>
      </c>
      <c r="G436" s="19" t="s">
        <v>8223</v>
      </c>
      <c r="H436" s="19" t="s">
        <v>8245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s="4">
        <f t="shared" si="38"/>
        <v>2013</v>
      </c>
      <c r="N436" t="b">
        <v>0</v>
      </c>
      <c r="O436">
        <v>2</v>
      </c>
      <c r="P436" t="b">
        <v>0</v>
      </c>
      <c r="Q436" t="s">
        <v>8268</v>
      </c>
      <c r="R436" s="23">
        <f t="shared" si="39"/>
        <v>0.05</v>
      </c>
      <c r="S436" s="7">
        <f t="shared" si="40"/>
        <v>62.5</v>
      </c>
      <c r="T436" t="s">
        <v>8307</v>
      </c>
      <c r="U436" t="s">
        <v>8313</v>
      </c>
      <c r="V436" s="14">
        <f t="shared" si="41"/>
        <v>33.041666666664241</v>
      </c>
    </row>
    <row r="437" spans="1:22" ht="57.6" x14ac:dyDescent="0.3">
      <c r="A437" s="19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8220</v>
      </c>
      <c r="G437" s="19" t="s">
        <v>8223</v>
      </c>
      <c r="H437" s="19" t="s">
        <v>8245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s="4">
        <f t="shared" si="38"/>
        <v>2013</v>
      </c>
      <c r="N437" t="b">
        <v>0</v>
      </c>
      <c r="O437">
        <v>3</v>
      </c>
      <c r="P437" t="b">
        <v>0</v>
      </c>
      <c r="Q437" t="s">
        <v>8268</v>
      </c>
      <c r="R437" s="23">
        <f t="shared" si="39"/>
        <v>2.7272727272727273E-5</v>
      </c>
      <c r="S437" s="7">
        <f t="shared" si="40"/>
        <v>1</v>
      </c>
      <c r="T437" t="s">
        <v>8307</v>
      </c>
      <c r="U437" t="s">
        <v>8313</v>
      </c>
      <c r="V437" s="14">
        <f t="shared" si="41"/>
        <v>30</v>
      </c>
    </row>
    <row r="438" spans="1:22" ht="43.2" x14ac:dyDescent="0.3">
      <c r="A438" s="19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8220</v>
      </c>
      <c r="G438" s="19" t="s">
        <v>8223</v>
      </c>
      <c r="H438" s="19" t="s">
        <v>8245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s="4">
        <f t="shared" si="38"/>
        <v>2013</v>
      </c>
      <c r="N438" t="b">
        <v>0</v>
      </c>
      <c r="O438">
        <v>0</v>
      </c>
      <c r="P438" t="b">
        <v>0</v>
      </c>
      <c r="Q438" t="s">
        <v>8268</v>
      </c>
      <c r="R438" s="23">
        <f t="shared" si="39"/>
        <v>0</v>
      </c>
      <c r="S438" s="7">
        <f t="shared" si="40"/>
        <v>0</v>
      </c>
      <c r="T438" t="s">
        <v>8307</v>
      </c>
      <c r="U438" t="s">
        <v>8313</v>
      </c>
      <c r="V438" s="14">
        <f t="shared" si="41"/>
        <v>30</v>
      </c>
    </row>
    <row r="439" spans="1:22" ht="43.2" x14ac:dyDescent="0.3">
      <c r="A439" s="1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8220</v>
      </c>
      <c r="G439" s="19" t="s">
        <v>8228</v>
      </c>
      <c r="H439" s="19" t="s">
        <v>8250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s="4">
        <f t="shared" si="38"/>
        <v>2016</v>
      </c>
      <c r="N439" t="b">
        <v>0</v>
      </c>
      <c r="O439">
        <v>0</v>
      </c>
      <c r="P439" t="b">
        <v>0</v>
      </c>
      <c r="Q439" t="s">
        <v>8268</v>
      </c>
      <c r="R439" s="23">
        <f t="shared" si="39"/>
        <v>0</v>
      </c>
      <c r="S439" s="7">
        <f t="shared" si="40"/>
        <v>0</v>
      </c>
      <c r="T439" t="s">
        <v>8307</v>
      </c>
      <c r="U439" t="s">
        <v>8313</v>
      </c>
      <c r="V439" s="14">
        <f t="shared" si="41"/>
        <v>60</v>
      </c>
    </row>
    <row r="440" spans="1:22" ht="43.2" x14ac:dyDescent="0.3">
      <c r="A440" s="19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8220</v>
      </c>
      <c r="G440" s="19" t="s">
        <v>8223</v>
      </c>
      <c r="H440" s="19" t="s">
        <v>8245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s="4">
        <f t="shared" si="38"/>
        <v>2015</v>
      </c>
      <c r="N440" t="b">
        <v>0</v>
      </c>
      <c r="O440">
        <v>11</v>
      </c>
      <c r="P440" t="b">
        <v>0</v>
      </c>
      <c r="Q440" t="s">
        <v>8268</v>
      </c>
      <c r="R440" s="23">
        <f t="shared" si="39"/>
        <v>9.3799999999999994E-2</v>
      </c>
      <c r="S440" s="7">
        <f t="shared" si="40"/>
        <v>170.55</v>
      </c>
      <c r="T440" t="s">
        <v>8307</v>
      </c>
      <c r="U440" t="s">
        <v>8313</v>
      </c>
      <c r="V440" s="14">
        <f t="shared" si="41"/>
        <v>30.041666666664241</v>
      </c>
    </row>
    <row r="441" spans="1:22" ht="43.2" x14ac:dyDescent="0.3">
      <c r="A441" s="19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8220</v>
      </c>
      <c r="G441" s="19" t="s">
        <v>8223</v>
      </c>
      <c r="H441" s="19" t="s">
        <v>8245</v>
      </c>
      <c r="I441">
        <v>1413569818</v>
      </c>
      <c r="J441" s="10">
        <f t="shared" si="36"/>
        <v>41929.761782407411</v>
      </c>
      <c r="K441">
        <v>1412705818</v>
      </c>
      <c r="L441" s="10">
        <f t="shared" si="37"/>
        <v>41919.761782407411</v>
      </c>
      <c r="M441" s="4">
        <f t="shared" si="38"/>
        <v>2014</v>
      </c>
      <c r="N441" t="b">
        <v>0</v>
      </c>
      <c r="O441">
        <v>0</v>
      </c>
      <c r="P441" t="b">
        <v>0</v>
      </c>
      <c r="Q441" t="s">
        <v>8268</v>
      </c>
      <c r="R441" s="23">
        <f t="shared" si="39"/>
        <v>0</v>
      </c>
      <c r="S441" s="7">
        <f t="shared" si="40"/>
        <v>0</v>
      </c>
      <c r="T441" t="s">
        <v>8307</v>
      </c>
      <c r="U441" t="s">
        <v>8313</v>
      </c>
      <c r="V441" s="14">
        <f t="shared" si="41"/>
        <v>10</v>
      </c>
    </row>
    <row r="442" spans="1:22" ht="43.2" x14ac:dyDescent="0.3">
      <c r="A442" s="19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8220</v>
      </c>
      <c r="G442" s="19" t="s">
        <v>8223</v>
      </c>
      <c r="H442" s="19" t="s">
        <v>8245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s="4">
        <f t="shared" si="38"/>
        <v>2016</v>
      </c>
      <c r="N442" t="b">
        <v>0</v>
      </c>
      <c r="O442">
        <v>1</v>
      </c>
      <c r="P442" t="b">
        <v>0</v>
      </c>
      <c r="Q442" t="s">
        <v>8268</v>
      </c>
      <c r="R442" s="23">
        <f t="shared" si="39"/>
        <v>1E-3</v>
      </c>
      <c r="S442" s="7">
        <f t="shared" si="40"/>
        <v>5</v>
      </c>
      <c r="T442" t="s">
        <v>8307</v>
      </c>
      <c r="U442" t="s">
        <v>8313</v>
      </c>
      <c r="V442" s="14">
        <f t="shared" si="41"/>
        <v>29.958333333343035</v>
      </c>
    </row>
    <row r="443" spans="1:22" ht="43.2" x14ac:dyDescent="0.3">
      <c r="A443" s="19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8220</v>
      </c>
      <c r="G443" s="19" t="s">
        <v>8224</v>
      </c>
      <c r="H443" s="19" t="s">
        <v>8246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s="4">
        <f t="shared" si="38"/>
        <v>2013</v>
      </c>
      <c r="N443" t="b">
        <v>0</v>
      </c>
      <c r="O443">
        <v>0</v>
      </c>
      <c r="P443" t="b">
        <v>0</v>
      </c>
      <c r="Q443" t="s">
        <v>8268</v>
      </c>
      <c r="R443" s="23">
        <f t="shared" si="39"/>
        <v>0</v>
      </c>
      <c r="S443" s="7">
        <f t="shared" si="40"/>
        <v>0</v>
      </c>
      <c r="T443" t="s">
        <v>8307</v>
      </c>
      <c r="U443" t="s">
        <v>8313</v>
      </c>
      <c r="V443" s="14">
        <f t="shared" si="41"/>
        <v>30</v>
      </c>
    </row>
    <row r="444" spans="1:22" x14ac:dyDescent="0.3">
      <c r="A444" s="19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8220</v>
      </c>
      <c r="G444" s="19" t="s">
        <v>8223</v>
      </c>
      <c r="H444" s="19" t="s">
        <v>8245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s="4">
        <f t="shared" si="38"/>
        <v>2015</v>
      </c>
      <c r="N444" t="b">
        <v>0</v>
      </c>
      <c r="O444">
        <v>17</v>
      </c>
      <c r="P444" t="b">
        <v>0</v>
      </c>
      <c r="Q444" t="s">
        <v>8268</v>
      </c>
      <c r="R444" s="23">
        <f t="shared" si="39"/>
        <v>0.39358823529411763</v>
      </c>
      <c r="S444" s="7">
        <f t="shared" si="40"/>
        <v>393.59</v>
      </c>
      <c r="T444" t="s">
        <v>8307</v>
      </c>
      <c r="U444" t="s">
        <v>8313</v>
      </c>
      <c r="V444" s="14">
        <f t="shared" si="41"/>
        <v>30</v>
      </c>
    </row>
    <row r="445" spans="1:22" ht="43.2" x14ac:dyDescent="0.3">
      <c r="A445" s="19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8220</v>
      </c>
      <c r="G445" s="19" t="s">
        <v>8228</v>
      </c>
      <c r="H445" s="19" t="s">
        <v>8250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s="4">
        <f t="shared" si="38"/>
        <v>2014</v>
      </c>
      <c r="N445" t="b">
        <v>0</v>
      </c>
      <c r="O445">
        <v>2</v>
      </c>
      <c r="P445" t="b">
        <v>0</v>
      </c>
      <c r="Q445" t="s">
        <v>8268</v>
      </c>
      <c r="R445" s="23">
        <f t="shared" si="39"/>
        <v>1E-3</v>
      </c>
      <c r="S445" s="7">
        <f t="shared" si="40"/>
        <v>5</v>
      </c>
      <c r="T445" t="s">
        <v>8307</v>
      </c>
      <c r="U445" t="s">
        <v>8313</v>
      </c>
      <c r="V445" s="14">
        <f t="shared" si="41"/>
        <v>30</v>
      </c>
    </row>
    <row r="446" spans="1:22" ht="43.2" x14ac:dyDescent="0.3">
      <c r="A446" s="19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8220</v>
      </c>
      <c r="G446" s="19" t="s">
        <v>8223</v>
      </c>
      <c r="H446" s="19" t="s">
        <v>8245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s="4">
        <f t="shared" si="38"/>
        <v>2011</v>
      </c>
      <c r="N446" t="b">
        <v>0</v>
      </c>
      <c r="O446">
        <v>1</v>
      </c>
      <c r="P446" t="b">
        <v>0</v>
      </c>
      <c r="Q446" t="s">
        <v>8268</v>
      </c>
      <c r="R446" s="23">
        <f t="shared" si="39"/>
        <v>0.05</v>
      </c>
      <c r="S446" s="7">
        <f t="shared" si="40"/>
        <v>50</v>
      </c>
      <c r="T446" t="s">
        <v>8307</v>
      </c>
      <c r="U446" t="s">
        <v>8313</v>
      </c>
      <c r="V446" s="14">
        <f t="shared" si="41"/>
        <v>60</v>
      </c>
    </row>
    <row r="447" spans="1:22" ht="43.2" x14ac:dyDescent="0.3">
      <c r="A447" s="19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8220</v>
      </c>
      <c r="G447" s="19" t="s">
        <v>8223</v>
      </c>
      <c r="H447" s="19" t="s">
        <v>8245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s="4">
        <f t="shared" si="38"/>
        <v>2015</v>
      </c>
      <c r="N447" t="b">
        <v>0</v>
      </c>
      <c r="O447">
        <v>2</v>
      </c>
      <c r="P447" t="b">
        <v>0</v>
      </c>
      <c r="Q447" t="s">
        <v>8268</v>
      </c>
      <c r="R447" s="23">
        <f t="shared" si="39"/>
        <v>3.3333333333333335E-5</v>
      </c>
      <c r="S447" s="7">
        <f t="shared" si="40"/>
        <v>1</v>
      </c>
      <c r="T447" t="s">
        <v>8307</v>
      </c>
      <c r="U447" t="s">
        <v>8313</v>
      </c>
      <c r="V447" s="14">
        <f t="shared" si="41"/>
        <v>15</v>
      </c>
    </row>
    <row r="448" spans="1:22" ht="43.2" x14ac:dyDescent="0.3">
      <c r="A448" s="19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8220</v>
      </c>
      <c r="G448" s="19" t="s">
        <v>8223</v>
      </c>
      <c r="H448" s="19" t="s">
        <v>8245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s="4">
        <f t="shared" si="38"/>
        <v>2015</v>
      </c>
      <c r="N448" t="b">
        <v>0</v>
      </c>
      <c r="O448">
        <v>16</v>
      </c>
      <c r="P448" t="b">
        <v>0</v>
      </c>
      <c r="Q448" t="s">
        <v>8268</v>
      </c>
      <c r="R448" s="23">
        <f t="shared" si="39"/>
        <v>7.2952380952380949E-2</v>
      </c>
      <c r="S448" s="7">
        <f t="shared" si="40"/>
        <v>47.88</v>
      </c>
      <c r="T448" t="s">
        <v>8307</v>
      </c>
      <c r="U448" t="s">
        <v>8313</v>
      </c>
      <c r="V448" s="14">
        <f t="shared" si="41"/>
        <v>30</v>
      </c>
    </row>
    <row r="449" spans="1:22" ht="43.2" x14ac:dyDescent="0.3">
      <c r="A449" s="1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8220</v>
      </c>
      <c r="G449" s="19" t="s">
        <v>8224</v>
      </c>
      <c r="H449" s="19" t="s">
        <v>8246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s="4">
        <f t="shared" si="38"/>
        <v>2013</v>
      </c>
      <c r="N449" t="b">
        <v>0</v>
      </c>
      <c r="O449">
        <v>1</v>
      </c>
      <c r="P449" t="b">
        <v>0</v>
      </c>
      <c r="Q449" t="s">
        <v>8268</v>
      </c>
      <c r="R449" s="23">
        <f t="shared" si="39"/>
        <v>1.6666666666666666E-4</v>
      </c>
      <c r="S449" s="7">
        <f t="shared" si="40"/>
        <v>5</v>
      </c>
      <c r="T449" t="s">
        <v>8307</v>
      </c>
      <c r="U449" t="s">
        <v>8313</v>
      </c>
      <c r="V449" s="14">
        <f t="shared" si="41"/>
        <v>24.958333333328483</v>
      </c>
    </row>
    <row r="450" spans="1:22" ht="43.2" x14ac:dyDescent="0.3">
      <c r="A450" s="19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8220</v>
      </c>
      <c r="G450" s="19" t="s">
        <v>8223</v>
      </c>
      <c r="H450" s="19" t="s">
        <v>8245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s="4">
        <f t="shared" si="38"/>
        <v>2014</v>
      </c>
      <c r="N450" t="b">
        <v>0</v>
      </c>
      <c r="O450">
        <v>4</v>
      </c>
      <c r="P450" t="b">
        <v>0</v>
      </c>
      <c r="Q450" t="s">
        <v>8268</v>
      </c>
      <c r="R450" s="23">
        <f t="shared" si="39"/>
        <v>3.2804E-2</v>
      </c>
      <c r="S450" s="7">
        <f t="shared" si="40"/>
        <v>20.5</v>
      </c>
      <c r="T450" t="s">
        <v>8307</v>
      </c>
      <c r="U450" t="s">
        <v>8313</v>
      </c>
      <c r="V450" s="14">
        <f t="shared" si="41"/>
        <v>20</v>
      </c>
    </row>
    <row r="451" spans="1:22" ht="43.2" x14ac:dyDescent="0.3">
      <c r="A451" s="19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8220</v>
      </c>
      <c r="G451" s="19" t="s">
        <v>8224</v>
      </c>
      <c r="H451" s="19" t="s">
        <v>8246</v>
      </c>
      <c r="I451">
        <v>1382017085</v>
      </c>
      <c r="J451" s="10">
        <f t="shared" ref="J451:J514" si="42">(I451/86400)+DATE(1970,1,1)</f>
        <v>41564.568113425928</v>
      </c>
      <c r="K451">
        <v>1379425085</v>
      </c>
      <c r="L451" s="10">
        <f t="shared" ref="L451:L514" si="43">(K451/86400)+DATE(1970,1,1)</f>
        <v>41534.568113425928</v>
      </c>
      <c r="M451" s="4">
        <f t="shared" ref="M451:M514" si="44">YEAR(L451)</f>
        <v>2013</v>
      </c>
      <c r="N451" t="b">
        <v>0</v>
      </c>
      <c r="O451">
        <v>5</v>
      </c>
      <c r="P451" t="b">
        <v>0</v>
      </c>
      <c r="Q451" t="s">
        <v>8268</v>
      </c>
      <c r="R451" s="23">
        <f t="shared" ref="R451:R514" si="45">(E451/D451)</f>
        <v>2.2499999999999999E-2</v>
      </c>
      <c r="S451" s="7">
        <f t="shared" ref="S451:S514" si="46">IFERROR(ROUND(E451/O451,2),0)</f>
        <v>9</v>
      </c>
      <c r="T451" t="s">
        <v>8307</v>
      </c>
      <c r="U451" t="s">
        <v>8313</v>
      </c>
      <c r="V451" s="14">
        <f t="shared" ref="V451:V514" si="47">J451-L451</f>
        <v>30</v>
      </c>
    </row>
    <row r="452" spans="1:22" ht="43.2" x14ac:dyDescent="0.3">
      <c r="A452" s="19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8220</v>
      </c>
      <c r="G452" s="19" t="s">
        <v>8223</v>
      </c>
      <c r="H452" s="19" t="s">
        <v>8245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s="4">
        <f t="shared" si="44"/>
        <v>2014</v>
      </c>
      <c r="N452" t="b">
        <v>0</v>
      </c>
      <c r="O452">
        <v>7</v>
      </c>
      <c r="P452" t="b">
        <v>0</v>
      </c>
      <c r="Q452" t="s">
        <v>8268</v>
      </c>
      <c r="R452" s="23">
        <f t="shared" si="45"/>
        <v>7.92E-3</v>
      </c>
      <c r="S452" s="7">
        <f t="shared" si="46"/>
        <v>56.57</v>
      </c>
      <c r="T452" t="s">
        <v>8307</v>
      </c>
      <c r="U452" t="s">
        <v>8313</v>
      </c>
      <c r="V452" s="14">
        <f t="shared" si="47"/>
        <v>30</v>
      </c>
    </row>
    <row r="453" spans="1:22" ht="43.2" x14ac:dyDescent="0.3">
      <c r="A453" s="19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8220</v>
      </c>
      <c r="G453" s="19" t="s">
        <v>8223</v>
      </c>
      <c r="H453" s="19" t="s">
        <v>8245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s="4">
        <f t="shared" si="44"/>
        <v>2013</v>
      </c>
      <c r="N453" t="b">
        <v>0</v>
      </c>
      <c r="O453">
        <v>0</v>
      </c>
      <c r="P453" t="b">
        <v>0</v>
      </c>
      <c r="Q453" t="s">
        <v>8268</v>
      </c>
      <c r="R453" s="23">
        <f t="shared" si="45"/>
        <v>0</v>
      </c>
      <c r="S453" s="7">
        <f t="shared" si="46"/>
        <v>0</v>
      </c>
      <c r="T453" t="s">
        <v>8307</v>
      </c>
      <c r="U453" t="s">
        <v>8313</v>
      </c>
      <c r="V453" s="14">
        <f t="shared" si="47"/>
        <v>30</v>
      </c>
    </row>
    <row r="454" spans="1:22" ht="28.8" x14ac:dyDescent="0.3">
      <c r="A454" s="19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8220</v>
      </c>
      <c r="G454" s="19" t="s">
        <v>8223</v>
      </c>
      <c r="H454" s="19" t="s">
        <v>8245</v>
      </c>
      <c r="I454">
        <v>1431536015</v>
      </c>
      <c r="J454" s="10">
        <f t="shared" si="42"/>
        <v>42137.703877314816</v>
      </c>
      <c r="K454">
        <v>1428944015</v>
      </c>
      <c r="L454" s="10">
        <f t="shared" si="43"/>
        <v>42107.703877314816</v>
      </c>
      <c r="M454" s="4">
        <f t="shared" si="44"/>
        <v>2015</v>
      </c>
      <c r="N454" t="b">
        <v>0</v>
      </c>
      <c r="O454">
        <v>12</v>
      </c>
      <c r="P454" t="b">
        <v>0</v>
      </c>
      <c r="Q454" t="s">
        <v>8268</v>
      </c>
      <c r="R454" s="23">
        <f t="shared" si="45"/>
        <v>0.64</v>
      </c>
      <c r="S454" s="7">
        <f t="shared" si="46"/>
        <v>40</v>
      </c>
      <c r="T454" t="s">
        <v>8307</v>
      </c>
      <c r="U454" t="s">
        <v>8313</v>
      </c>
      <c r="V454" s="14">
        <f t="shared" si="47"/>
        <v>30</v>
      </c>
    </row>
    <row r="455" spans="1:22" ht="43.2" x14ac:dyDescent="0.3">
      <c r="A455" s="19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8220</v>
      </c>
      <c r="G455" s="19" t="s">
        <v>8223</v>
      </c>
      <c r="H455" s="19" t="s">
        <v>8245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s="4">
        <f t="shared" si="44"/>
        <v>2015</v>
      </c>
      <c r="N455" t="b">
        <v>0</v>
      </c>
      <c r="O455">
        <v>2</v>
      </c>
      <c r="P455" t="b">
        <v>0</v>
      </c>
      <c r="Q455" t="s">
        <v>8268</v>
      </c>
      <c r="R455" s="23">
        <f t="shared" si="45"/>
        <v>2.740447957839262E-4</v>
      </c>
      <c r="S455" s="7">
        <f t="shared" si="46"/>
        <v>13</v>
      </c>
      <c r="T455" t="s">
        <v>8307</v>
      </c>
      <c r="U455" t="s">
        <v>8313</v>
      </c>
      <c r="V455" s="14">
        <f t="shared" si="47"/>
        <v>16</v>
      </c>
    </row>
    <row r="456" spans="1:22" ht="43.2" x14ac:dyDescent="0.3">
      <c r="A456" s="19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8220</v>
      </c>
      <c r="G456" s="19" t="s">
        <v>8223</v>
      </c>
      <c r="H456" s="19" t="s">
        <v>8245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s="4">
        <f t="shared" si="44"/>
        <v>2014</v>
      </c>
      <c r="N456" t="b">
        <v>0</v>
      </c>
      <c r="O456">
        <v>5</v>
      </c>
      <c r="P456" t="b">
        <v>0</v>
      </c>
      <c r="Q456" t="s">
        <v>8268</v>
      </c>
      <c r="R456" s="23">
        <f t="shared" si="45"/>
        <v>8.2000000000000007E-3</v>
      </c>
      <c r="S456" s="7">
        <f t="shared" si="46"/>
        <v>16.399999999999999</v>
      </c>
      <c r="T456" t="s">
        <v>8307</v>
      </c>
      <c r="U456" t="s">
        <v>8313</v>
      </c>
      <c r="V456" s="14">
        <f t="shared" si="47"/>
        <v>30.83413194444438</v>
      </c>
    </row>
    <row r="457" spans="1:22" ht="43.2" x14ac:dyDescent="0.3">
      <c r="A457" s="19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8220</v>
      </c>
      <c r="G457" s="19" t="s">
        <v>8223</v>
      </c>
      <c r="H457" s="19" t="s">
        <v>8245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40971.002569444448</v>
      </c>
      <c r="M457" s="4">
        <f t="shared" si="44"/>
        <v>2012</v>
      </c>
      <c r="N457" t="b">
        <v>0</v>
      </c>
      <c r="O457">
        <v>2</v>
      </c>
      <c r="P457" t="b">
        <v>0</v>
      </c>
      <c r="Q457" t="s">
        <v>8268</v>
      </c>
      <c r="R457" s="23">
        <f t="shared" si="45"/>
        <v>6.9230769230769226E-4</v>
      </c>
      <c r="S457" s="7">
        <f t="shared" si="46"/>
        <v>22.5</v>
      </c>
      <c r="T457" t="s">
        <v>8307</v>
      </c>
      <c r="U457" t="s">
        <v>8313</v>
      </c>
      <c r="V457" s="14">
        <f t="shared" si="47"/>
        <v>45.018958333326736</v>
      </c>
    </row>
    <row r="458" spans="1:22" ht="43.2" x14ac:dyDescent="0.3">
      <c r="A458" s="19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8220</v>
      </c>
      <c r="G458" s="19" t="s">
        <v>8223</v>
      </c>
      <c r="H458" s="19" t="s">
        <v>8245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41547.694456018522</v>
      </c>
      <c r="M458" s="4">
        <f t="shared" si="44"/>
        <v>2013</v>
      </c>
      <c r="N458" t="b">
        <v>0</v>
      </c>
      <c r="O458">
        <v>3</v>
      </c>
      <c r="P458" t="b">
        <v>0</v>
      </c>
      <c r="Q458" t="s">
        <v>8268</v>
      </c>
      <c r="R458" s="23">
        <f t="shared" si="45"/>
        <v>6.8631863186318634E-3</v>
      </c>
      <c r="S458" s="7">
        <f t="shared" si="46"/>
        <v>20.329999999999998</v>
      </c>
      <c r="T458" t="s">
        <v>8307</v>
      </c>
      <c r="U458" t="s">
        <v>8313</v>
      </c>
      <c r="V458" s="14">
        <f t="shared" si="47"/>
        <v>21.471516203702777</v>
      </c>
    </row>
    <row r="459" spans="1:22" ht="43.2" x14ac:dyDescent="0.3">
      <c r="A459" s="1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8220</v>
      </c>
      <c r="G459" s="19" t="s">
        <v>8228</v>
      </c>
      <c r="H459" s="19" t="s">
        <v>8250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s="4">
        <f t="shared" si="44"/>
        <v>2014</v>
      </c>
      <c r="N459" t="b">
        <v>0</v>
      </c>
      <c r="O459">
        <v>0</v>
      </c>
      <c r="P459" t="b">
        <v>0</v>
      </c>
      <c r="Q459" t="s">
        <v>8268</v>
      </c>
      <c r="R459" s="23">
        <f t="shared" si="45"/>
        <v>0</v>
      </c>
      <c r="S459" s="7">
        <f t="shared" si="46"/>
        <v>0</v>
      </c>
      <c r="T459" t="s">
        <v>8307</v>
      </c>
      <c r="U459" t="s">
        <v>8313</v>
      </c>
      <c r="V459" s="14">
        <f t="shared" si="47"/>
        <v>30</v>
      </c>
    </row>
    <row r="460" spans="1:22" ht="43.2" x14ac:dyDescent="0.3">
      <c r="A460" s="19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8220</v>
      </c>
      <c r="G460" s="19" t="s">
        <v>8224</v>
      </c>
      <c r="H460" s="19" t="s">
        <v>8246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s="4">
        <f t="shared" si="44"/>
        <v>2013</v>
      </c>
      <c r="N460" t="b">
        <v>0</v>
      </c>
      <c r="O460">
        <v>49</v>
      </c>
      <c r="P460" t="b">
        <v>0</v>
      </c>
      <c r="Q460" t="s">
        <v>8268</v>
      </c>
      <c r="R460" s="23">
        <f t="shared" si="45"/>
        <v>8.2100000000000006E-2</v>
      </c>
      <c r="S460" s="7">
        <f t="shared" si="46"/>
        <v>16.760000000000002</v>
      </c>
      <c r="T460" t="s">
        <v>8307</v>
      </c>
      <c r="U460" t="s">
        <v>8313</v>
      </c>
      <c r="V460" s="14">
        <f t="shared" si="47"/>
        <v>30</v>
      </c>
    </row>
    <row r="461" spans="1:22" ht="43.2" x14ac:dyDescent="0.3">
      <c r="A461" s="19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8220</v>
      </c>
      <c r="G461" s="19" t="s">
        <v>8223</v>
      </c>
      <c r="H461" s="19" t="s">
        <v>8245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s="4">
        <f t="shared" si="44"/>
        <v>2011</v>
      </c>
      <c r="N461" t="b">
        <v>0</v>
      </c>
      <c r="O461">
        <v>1</v>
      </c>
      <c r="P461" t="b">
        <v>0</v>
      </c>
      <c r="Q461" t="s">
        <v>8268</v>
      </c>
      <c r="R461" s="23">
        <f t="shared" si="45"/>
        <v>6.4102564102564103E-4</v>
      </c>
      <c r="S461" s="7">
        <f t="shared" si="46"/>
        <v>25</v>
      </c>
      <c r="T461" t="s">
        <v>8307</v>
      </c>
      <c r="U461" t="s">
        <v>8313</v>
      </c>
      <c r="V461" s="14">
        <f t="shared" si="47"/>
        <v>60.041666666664241</v>
      </c>
    </row>
    <row r="462" spans="1:22" ht="28.8" x14ac:dyDescent="0.3">
      <c r="A462" s="19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8220</v>
      </c>
      <c r="G462" s="19" t="s">
        <v>8223</v>
      </c>
      <c r="H462" s="19" t="s">
        <v>8245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s="4">
        <f t="shared" si="44"/>
        <v>2014</v>
      </c>
      <c r="N462" t="b">
        <v>0</v>
      </c>
      <c r="O462">
        <v>2</v>
      </c>
      <c r="P462" t="b">
        <v>0</v>
      </c>
      <c r="Q462" t="s">
        <v>8268</v>
      </c>
      <c r="R462" s="23">
        <f t="shared" si="45"/>
        <v>2.9411764705882353E-3</v>
      </c>
      <c r="S462" s="7">
        <f t="shared" si="46"/>
        <v>12.5</v>
      </c>
      <c r="T462" t="s">
        <v>8307</v>
      </c>
      <c r="U462" t="s">
        <v>8313</v>
      </c>
      <c r="V462" s="14">
        <f t="shared" si="47"/>
        <v>31.624131944445253</v>
      </c>
    </row>
    <row r="463" spans="1:22" ht="43.2" x14ac:dyDescent="0.3">
      <c r="A463" s="19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8220</v>
      </c>
      <c r="G463" s="19" t="s">
        <v>8224</v>
      </c>
      <c r="H463" s="19" t="s">
        <v>8246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s="4">
        <f t="shared" si="44"/>
        <v>2013</v>
      </c>
      <c r="N463" t="b">
        <v>0</v>
      </c>
      <c r="O463">
        <v>0</v>
      </c>
      <c r="P463" t="b">
        <v>0</v>
      </c>
      <c r="Q463" t="s">
        <v>8268</v>
      </c>
      <c r="R463" s="23">
        <f t="shared" si="45"/>
        <v>0</v>
      </c>
      <c r="S463" s="7">
        <f t="shared" si="46"/>
        <v>0</v>
      </c>
      <c r="T463" t="s">
        <v>8307</v>
      </c>
      <c r="U463" t="s">
        <v>8313</v>
      </c>
      <c r="V463" s="14">
        <f t="shared" si="47"/>
        <v>20</v>
      </c>
    </row>
    <row r="464" spans="1:22" ht="43.2" x14ac:dyDescent="0.3">
      <c r="A464" s="19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8220</v>
      </c>
      <c r="G464" s="19" t="s">
        <v>8223</v>
      </c>
      <c r="H464" s="19" t="s">
        <v>8245</v>
      </c>
      <c r="I464">
        <v>1312945341</v>
      </c>
      <c r="J464" s="10">
        <f t="shared" si="42"/>
        <v>40765.12663194444</v>
      </c>
      <c r="K464">
        <v>1307761341</v>
      </c>
      <c r="L464" s="10">
        <f t="shared" si="43"/>
        <v>40705.12663194444</v>
      </c>
      <c r="M464" s="4">
        <f t="shared" si="44"/>
        <v>2011</v>
      </c>
      <c r="N464" t="b">
        <v>0</v>
      </c>
      <c r="O464">
        <v>0</v>
      </c>
      <c r="P464" t="b">
        <v>0</v>
      </c>
      <c r="Q464" t="s">
        <v>8268</v>
      </c>
      <c r="R464" s="23">
        <f t="shared" si="45"/>
        <v>0</v>
      </c>
      <c r="S464" s="7">
        <f t="shared" si="46"/>
        <v>0</v>
      </c>
      <c r="T464" t="s">
        <v>8307</v>
      </c>
      <c r="U464" t="s">
        <v>8313</v>
      </c>
      <c r="V464" s="14">
        <f t="shared" si="47"/>
        <v>60</v>
      </c>
    </row>
    <row r="465" spans="1:22" ht="43.2" x14ac:dyDescent="0.3">
      <c r="A465" s="19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8220</v>
      </c>
      <c r="G465" s="19" t="s">
        <v>8223</v>
      </c>
      <c r="H465" s="19" t="s">
        <v>8245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s="4">
        <f t="shared" si="44"/>
        <v>2011</v>
      </c>
      <c r="N465" t="b">
        <v>0</v>
      </c>
      <c r="O465">
        <v>11</v>
      </c>
      <c r="P465" t="b">
        <v>0</v>
      </c>
      <c r="Q465" t="s">
        <v>8268</v>
      </c>
      <c r="R465" s="23">
        <f t="shared" si="45"/>
        <v>2.2727272727272728E-2</v>
      </c>
      <c r="S465" s="7">
        <f t="shared" si="46"/>
        <v>113.64</v>
      </c>
      <c r="T465" t="s">
        <v>8307</v>
      </c>
      <c r="U465" t="s">
        <v>8313</v>
      </c>
      <c r="V465" s="14">
        <f t="shared" si="47"/>
        <v>60</v>
      </c>
    </row>
    <row r="466" spans="1:22" ht="28.8" x14ac:dyDescent="0.3">
      <c r="A466" s="19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8220</v>
      </c>
      <c r="G466" s="19" t="s">
        <v>8235</v>
      </c>
      <c r="H466" s="19" t="s">
        <v>8248</v>
      </c>
      <c r="I466">
        <v>1463602935</v>
      </c>
      <c r="J466" s="10">
        <f t="shared" si="42"/>
        <v>42508.84878472222</v>
      </c>
      <c r="K466">
        <v>1461874935</v>
      </c>
      <c r="L466" s="10">
        <f t="shared" si="43"/>
        <v>42488.84878472222</v>
      </c>
      <c r="M466" s="4">
        <f t="shared" si="44"/>
        <v>2016</v>
      </c>
      <c r="N466" t="b">
        <v>0</v>
      </c>
      <c r="O466">
        <v>1</v>
      </c>
      <c r="P466" t="b">
        <v>0</v>
      </c>
      <c r="Q466" t="s">
        <v>8268</v>
      </c>
      <c r="R466" s="23">
        <f t="shared" si="45"/>
        <v>9.9009900990099011E-4</v>
      </c>
      <c r="S466" s="7">
        <f t="shared" si="46"/>
        <v>1</v>
      </c>
      <c r="T466" t="s">
        <v>8307</v>
      </c>
      <c r="U466" t="s">
        <v>8313</v>
      </c>
      <c r="V466" s="14">
        <f t="shared" si="47"/>
        <v>20</v>
      </c>
    </row>
    <row r="467" spans="1:22" x14ac:dyDescent="0.3">
      <c r="A467" s="19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8220</v>
      </c>
      <c r="G467" s="19" t="s">
        <v>8223</v>
      </c>
      <c r="H467" s="19" t="s">
        <v>8245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s="4">
        <f t="shared" si="44"/>
        <v>2014</v>
      </c>
      <c r="N467" t="b">
        <v>0</v>
      </c>
      <c r="O467">
        <v>8</v>
      </c>
      <c r="P467" t="b">
        <v>0</v>
      </c>
      <c r="Q467" t="s">
        <v>8268</v>
      </c>
      <c r="R467" s="23">
        <f t="shared" si="45"/>
        <v>0.26953125</v>
      </c>
      <c r="S467" s="7">
        <f t="shared" si="46"/>
        <v>17.25</v>
      </c>
      <c r="T467" t="s">
        <v>8307</v>
      </c>
      <c r="U467" t="s">
        <v>8313</v>
      </c>
      <c r="V467" s="14">
        <f t="shared" si="47"/>
        <v>16</v>
      </c>
    </row>
    <row r="468" spans="1:22" ht="43.2" x14ac:dyDescent="0.3">
      <c r="A468" s="19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8220</v>
      </c>
      <c r="G468" s="19" t="s">
        <v>8223</v>
      </c>
      <c r="H468" s="19" t="s">
        <v>8245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s="4">
        <f t="shared" si="44"/>
        <v>2012</v>
      </c>
      <c r="N468" t="b">
        <v>0</v>
      </c>
      <c r="O468">
        <v>5</v>
      </c>
      <c r="P468" t="b">
        <v>0</v>
      </c>
      <c r="Q468" t="s">
        <v>8268</v>
      </c>
      <c r="R468" s="23">
        <f t="shared" si="45"/>
        <v>7.6E-3</v>
      </c>
      <c r="S468" s="7">
        <f t="shared" si="46"/>
        <v>15.2</v>
      </c>
      <c r="T468" t="s">
        <v>8307</v>
      </c>
      <c r="U468" t="s">
        <v>8313</v>
      </c>
      <c r="V468" s="14">
        <f t="shared" si="47"/>
        <v>30</v>
      </c>
    </row>
    <row r="469" spans="1:22" ht="43.2" x14ac:dyDescent="0.3">
      <c r="A469" s="1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8220</v>
      </c>
      <c r="G469" s="19" t="s">
        <v>8223</v>
      </c>
      <c r="H469" s="19" t="s">
        <v>8245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s="4">
        <f t="shared" si="44"/>
        <v>2012</v>
      </c>
      <c r="N469" t="b">
        <v>0</v>
      </c>
      <c r="O469">
        <v>39</v>
      </c>
      <c r="P469" t="b">
        <v>0</v>
      </c>
      <c r="Q469" t="s">
        <v>8268</v>
      </c>
      <c r="R469" s="23">
        <f t="shared" si="45"/>
        <v>0.21575</v>
      </c>
      <c r="S469" s="7">
        <f t="shared" si="46"/>
        <v>110.64</v>
      </c>
      <c r="T469" t="s">
        <v>8307</v>
      </c>
      <c r="U469" t="s">
        <v>8313</v>
      </c>
      <c r="V469" s="14">
        <f t="shared" si="47"/>
        <v>45</v>
      </c>
    </row>
    <row r="470" spans="1:22" ht="43.2" x14ac:dyDescent="0.3">
      <c r="A470" s="19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8220</v>
      </c>
      <c r="G470" s="19" t="s">
        <v>8223</v>
      </c>
      <c r="H470" s="19" t="s">
        <v>8245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41041.167627314819</v>
      </c>
      <c r="M470" s="4">
        <f t="shared" si="44"/>
        <v>2012</v>
      </c>
      <c r="N470" t="b">
        <v>0</v>
      </c>
      <c r="O470">
        <v>0</v>
      </c>
      <c r="P470" t="b">
        <v>0</v>
      </c>
      <c r="Q470" t="s">
        <v>8268</v>
      </c>
      <c r="R470" s="23">
        <f t="shared" si="45"/>
        <v>0</v>
      </c>
      <c r="S470" s="7">
        <f t="shared" si="46"/>
        <v>0</v>
      </c>
      <c r="T470" t="s">
        <v>8307</v>
      </c>
      <c r="U470" t="s">
        <v>8313</v>
      </c>
      <c r="V470" s="14">
        <f t="shared" si="47"/>
        <v>59.992847222216369</v>
      </c>
    </row>
    <row r="471" spans="1:22" ht="28.8" x14ac:dyDescent="0.3">
      <c r="A471" s="19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8220</v>
      </c>
      <c r="G471" s="19" t="s">
        <v>8224</v>
      </c>
      <c r="H471" s="19" t="s">
        <v>8246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s="4">
        <f t="shared" si="44"/>
        <v>2014</v>
      </c>
      <c r="N471" t="b">
        <v>0</v>
      </c>
      <c r="O471">
        <v>0</v>
      </c>
      <c r="P471" t="b">
        <v>0</v>
      </c>
      <c r="Q471" t="s">
        <v>8268</v>
      </c>
      <c r="R471" s="23">
        <f t="shared" si="45"/>
        <v>0</v>
      </c>
      <c r="S471" s="7">
        <f t="shared" si="46"/>
        <v>0</v>
      </c>
      <c r="T471" t="s">
        <v>8307</v>
      </c>
      <c r="U471" t="s">
        <v>8313</v>
      </c>
      <c r="V471" s="14">
        <f t="shared" si="47"/>
        <v>60</v>
      </c>
    </row>
    <row r="472" spans="1:22" ht="43.2" x14ac:dyDescent="0.3">
      <c r="A472" s="19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8220</v>
      </c>
      <c r="G472" s="19" t="s">
        <v>8223</v>
      </c>
      <c r="H472" s="19" t="s">
        <v>8245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s="4">
        <f t="shared" si="44"/>
        <v>2013</v>
      </c>
      <c r="N472" t="b">
        <v>0</v>
      </c>
      <c r="O472">
        <v>2</v>
      </c>
      <c r="P472" t="b">
        <v>0</v>
      </c>
      <c r="Q472" t="s">
        <v>8268</v>
      </c>
      <c r="R472" s="23">
        <f t="shared" si="45"/>
        <v>1.0200000000000001E-2</v>
      </c>
      <c r="S472" s="7">
        <f t="shared" si="46"/>
        <v>25.5</v>
      </c>
      <c r="T472" t="s">
        <v>8307</v>
      </c>
      <c r="U472" t="s">
        <v>8313</v>
      </c>
      <c r="V472" s="14">
        <f t="shared" si="47"/>
        <v>49.998969907406718</v>
      </c>
    </row>
    <row r="473" spans="1:22" ht="57.6" x14ac:dyDescent="0.3">
      <c r="A473" s="19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8220</v>
      </c>
      <c r="G473" s="19" t="s">
        <v>8223</v>
      </c>
      <c r="H473" s="19" t="s">
        <v>8245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s="4">
        <f t="shared" si="44"/>
        <v>2014</v>
      </c>
      <c r="N473" t="b">
        <v>0</v>
      </c>
      <c r="O473">
        <v>170</v>
      </c>
      <c r="P473" t="b">
        <v>0</v>
      </c>
      <c r="Q473" t="s">
        <v>8268</v>
      </c>
      <c r="R473" s="23">
        <f t="shared" si="45"/>
        <v>0.11892727272727273</v>
      </c>
      <c r="S473" s="7">
        <f t="shared" si="46"/>
        <v>38.479999999999997</v>
      </c>
      <c r="T473" t="s">
        <v>8307</v>
      </c>
      <c r="U473" t="s">
        <v>8313</v>
      </c>
      <c r="V473" s="14">
        <f t="shared" si="47"/>
        <v>44.958333333335759</v>
      </c>
    </row>
    <row r="474" spans="1:22" ht="43.2" x14ac:dyDescent="0.3">
      <c r="A474" s="19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8220</v>
      </c>
      <c r="G474" s="19" t="s">
        <v>8223</v>
      </c>
      <c r="H474" s="19" t="s">
        <v>8245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s="4">
        <f t="shared" si="44"/>
        <v>2014</v>
      </c>
      <c r="N474" t="b">
        <v>0</v>
      </c>
      <c r="O474">
        <v>5</v>
      </c>
      <c r="P474" t="b">
        <v>0</v>
      </c>
      <c r="Q474" t="s">
        <v>8268</v>
      </c>
      <c r="R474" s="23">
        <f t="shared" si="45"/>
        <v>0.17624999999999999</v>
      </c>
      <c r="S474" s="7">
        <f t="shared" si="46"/>
        <v>28.2</v>
      </c>
      <c r="T474" t="s">
        <v>8307</v>
      </c>
      <c r="U474" t="s">
        <v>8313</v>
      </c>
      <c r="V474" s="14">
        <f t="shared" si="47"/>
        <v>30</v>
      </c>
    </row>
    <row r="475" spans="1:22" ht="43.2" x14ac:dyDescent="0.3">
      <c r="A475" s="19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8220</v>
      </c>
      <c r="G475" s="19" t="s">
        <v>8223</v>
      </c>
      <c r="H475" s="19" t="s">
        <v>8245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s="4">
        <f t="shared" si="44"/>
        <v>2014</v>
      </c>
      <c r="N475" t="b">
        <v>0</v>
      </c>
      <c r="O475">
        <v>14</v>
      </c>
      <c r="P475" t="b">
        <v>0</v>
      </c>
      <c r="Q475" t="s">
        <v>8268</v>
      </c>
      <c r="R475" s="23">
        <f t="shared" si="45"/>
        <v>2.87E-2</v>
      </c>
      <c r="S475" s="7">
        <f t="shared" si="46"/>
        <v>61.5</v>
      </c>
      <c r="T475" t="s">
        <v>8307</v>
      </c>
      <c r="U475" t="s">
        <v>8313</v>
      </c>
      <c r="V475" s="14">
        <f t="shared" si="47"/>
        <v>30</v>
      </c>
    </row>
    <row r="476" spans="1:22" ht="43.2" x14ac:dyDescent="0.3">
      <c r="A476" s="19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8220</v>
      </c>
      <c r="G476" s="19" t="s">
        <v>8223</v>
      </c>
      <c r="H476" s="19" t="s">
        <v>8245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s="4">
        <f t="shared" si="44"/>
        <v>2017</v>
      </c>
      <c r="N476" t="b">
        <v>0</v>
      </c>
      <c r="O476">
        <v>1</v>
      </c>
      <c r="P476" t="b">
        <v>0</v>
      </c>
      <c r="Q476" t="s">
        <v>8268</v>
      </c>
      <c r="R476" s="23">
        <f t="shared" si="45"/>
        <v>3.0303030303030303E-4</v>
      </c>
      <c r="S476" s="7">
        <f t="shared" si="46"/>
        <v>1</v>
      </c>
      <c r="T476" t="s">
        <v>8307</v>
      </c>
      <c r="U476" t="s">
        <v>8313</v>
      </c>
      <c r="V476" s="14">
        <f t="shared" si="47"/>
        <v>30</v>
      </c>
    </row>
    <row r="477" spans="1:22" ht="57.6" x14ac:dyDescent="0.3">
      <c r="A477" s="19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8220</v>
      </c>
      <c r="G477" s="19" t="s">
        <v>8223</v>
      </c>
      <c r="H477" s="19" t="s">
        <v>8245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s="4">
        <f t="shared" si="44"/>
        <v>2015</v>
      </c>
      <c r="N477" t="b">
        <v>0</v>
      </c>
      <c r="O477">
        <v>0</v>
      </c>
      <c r="P477" t="b">
        <v>0</v>
      </c>
      <c r="Q477" t="s">
        <v>8268</v>
      </c>
      <c r="R477" s="23">
        <f t="shared" si="45"/>
        <v>0</v>
      </c>
      <c r="S477" s="7">
        <f t="shared" si="46"/>
        <v>0</v>
      </c>
      <c r="T477" t="s">
        <v>8307</v>
      </c>
      <c r="U477" t="s">
        <v>8313</v>
      </c>
      <c r="V477" s="14">
        <f t="shared" si="47"/>
        <v>30</v>
      </c>
    </row>
    <row r="478" spans="1:22" ht="28.8" x14ac:dyDescent="0.3">
      <c r="A478" s="19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8220</v>
      </c>
      <c r="G478" s="19" t="s">
        <v>8223</v>
      </c>
      <c r="H478" s="19" t="s">
        <v>8245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s="4">
        <f t="shared" si="44"/>
        <v>2014</v>
      </c>
      <c r="N478" t="b">
        <v>0</v>
      </c>
      <c r="O478">
        <v>124</v>
      </c>
      <c r="P478" t="b">
        <v>0</v>
      </c>
      <c r="Q478" t="s">
        <v>8268</v>
      </c>
      <c r="R478" s="23">
        <f t="shared" si="45"/>
        <v>2.2302681818181819E-2</v>
      </c>
      <c r="S478" s="7">
        <f t="shared" si="46"/>
        <v>39.57</v>
      </c>
      <c r="T478" t="s">
        <v>8307</v>
      </c>
      <c r="U478" t="s">
        <v>8313</v>
      </c>
      <c r="V478" s="14">
        <f t="shared" si="47"/>
        <v>35.190960648149485</v>
      </c>
    </row>
    <row r="479" spans="1:22" ht="57.6" x14ac:dyDescent="0.3">
      <c r="A479" s="1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8220</v>
      </c>
      <c r="G479" s="19" t="s">
        <v>8223</v>
      </c>
      <c r="H479" s="19" t="s">
        <v>8245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s="4">
        <f t="shared" si="44"/>
        <v>2012</v>
      </c>
      <c r="N479" t="b">
        <v>0</v>
      </c>
      <c r="O479">
        <v>0</v>
      </c>
      <c r="P479" t="b">
        <v>0</v>
      </c>
      <c r="Q479" t="s">
        <v>8268</v>
      </c>
      <c r="R479" s="23">
        <f t="shared" si="45"/>
        <v>0</v>
      </c>
      <c r="S479" s="7">
        <f t="shared" si="46"/>
        <v>0</v>
      </c>
      <c r="T479" t="s">
        <v>8307</v>
      </c>
      <c r="U479" t="s">
        <v>8313</v>
      </c>
      <c r="V479" s="14">
        <f t="shared" si="47"/>
        <v>60</v>
      </c>
    </row>
    <row r="480" spans="1:22" ht="43.2" x14ac:dyDescent="0.3">
      <c r="A480" s="19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8220</v>
      </c>
      <c r="G480" s="19" t="s">
        <v>8223</v>
      </c>
      <c r="H480" s="19" t="s">
        <v>8245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s="4">
        <f t="shared" si="44"/>
        <v>2015</v>
      </c>
      <c r="N480" t="b">
        <v>0</v>
      </c>
      <c r="O480">
        <v>0</v>
      </c>
      <c r="P480" t="b">
        <v>0</v>
      </c>
      <c r="Q480" t="s">
        <v>8268</v>
      </c>
      <c r="R480" s="23">
        <f t="shared" si="45"/>
        <v>0</v>
      </c>
      <c r="S480" s="7">
        <f t="shared" si="46"/>
        <v>0</v>
      </c>
      <c r="T480" t="s">
        <v>8307</v>
      </c>
      <c r="U480" t="s">
        <v>8313</v>
      </c>
      <c r="V480" s="14">
        <f t="shared" si="47"/>
        <v>29.958333333335759</v>
      </c>
    </row>
    <row r="481" spans="1:22" ht="43.2" x14ac:dyDescent="0.3">
      <c r="A481" s="19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8220</v>
      </c>
      <c r="G481" s="19" t="s">
        <v>8223</v>
      </c>
      <c r="H481" s="19" t="s">
        <v>8245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s="4">
        <f t="shared" si="44"/>
        <v>2014</v>
      </c>
      <c r="N481" t="b">
        <v>0</v>
      </c>
      <c r="O481">
        <v>55</v>
      </c>
      <c r="P481" t="b">
        <v>0</v>
      </c>
      <c r="Q481" t="s">
        <v>8268</v>
      </c>
      <c r="R481" s="23">
        <f t="shared" si="45"/>
        <v>0.3256</v>
      </c>
      <c r="S481" s="7">
        <f t="shared" si="46"/>
        <v>88.8</v>
      </c>
      <c r="T481" t="s">
        <v>8307</v>
      </c>
      <c r="U481" t="s">
        <v>8313</v>
      </c>
      <c r="V481" s="14">
        <f t="shared" si="47"/>
        <v>60.041666666664241</v>
      </c>
    </row>
    <row r="482" spans="1:22" ht="43.2" x14ac:dyDescent="0.3">
      <c r="A482" s="19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8220</v>
      </c>
      <c r="G482" s="19" t="s">
        <v>8223</v>
      </c>
      <c r="H482" s="19" t="s">
        <v>8245</v>
      </c>
      <c r="I482">
        <v>1376049615</v>
      </c>
      <c r="J482" s="10">
        <f t="shared" si="42"/>
        <v>41495.500173611115</v>
      </c>
      <c r="K482">
        <v>1373457615</v>
      </c>
      <c r="L482" s="10">
        <f t="shared" si="43"/>
        <v>41465.500173611115</v>
      </c>
      <c r="M482" s="4">
        <f t="shared" si="44"/>
        <v>2013</v>
      </c>
      <c r="N482" t="b">
        <v>0</v>
      </c>
      <c r="O482">
        <v>140</v>
      </c>
      <c r="P482" t="b">
        <v>0</v>
      </c>
      <c r="Q482" t="s">
        <v>8268</v>
      </c>
      <c r="R482" s="23">
        <f t="shared" si="45"/>
        <v>0.19409999999999999</v>
      </c>
      <c r="S482" s="7">
        <f t="shared" si="46"/>
        <v>55.46</v>
      </c>
      <c r="T482" t="s">
        <v>8307</v>
      </c>
      <c r="U482" t="s">
        <v>8313</v>
      </c>
      <c r="V482" s="14">
        <f t="shared" si="47"/>
        <v>30</v>
      </c>
    </row>
    <row r="483" spans="1:22" ht="43.2" x14ac:dyDescent="0.3">
      <c r="A483" s="19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8220</v>
      </c>
      <c r="G483" s="19" t="s">
        <v>8223</v>
      </c>
      <c r="H483" s="19" t="s">
        <v>8245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s="4">
        <f t="shared" si="44"/>
        <v>2012</v>
      </c>
      <c r="N483" t="b">
        <v>0</v>
      </c>
      <c r="O483">
        <v>21</v>
      </c>
      <c r="P483" t="b">
        <v>0</v>
      </c>
      <c r="Q483" t="s">
        <v>8268</v>
      </c>
      <c r="R483" s="23">
        <f t="shared" si="45"/>
        <v>6.0999999999999999E-2</v>
      </c>
      <c r="S483" s="7">
        <f t="shared" si="46"/>
        <v>87.14</v>
      </c>
      <c r="T483" t="s">
        <v>8307</v>
      </c>
      <c r="U483" t="s">
        <v>8313</v>
      </c>
      <c r="V483" s="14">
        <f t="shared" si="47"/>
        <v>30</v>
      </c>
    </row>
    <row r="484" spans="1:22" ht="43.2" x14ac:dyDescent="0.3">
      <c r="A484" s="19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8220</v>
      </c>
      <c r="G484" s="19" t="s">
        <v>8223</v>
      </c>
      <c r="H484" s="19" t="s">
        <v>8245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42447.896874999999</v>
      </c>
      <c r="M484" s="4">
        <f t="shared" si="44"/>
        <v>2016</v>
      </c>
      <c r="N484" t="b">
        <v>0</v>
      </c>
      <c r="O484">
        <v>1</v>
      </c>
      <c r="P484" t="b">
        <v>0</v>
      </c>
      <c r="Q484" t="s">
        <v>8268</v>
      </c>
      <c r="R484" s="23">
        <f t="shared" si="45"/>
        <v>1E-3</v>
      </c>
      <c r="S484" s="7">
        <f t="shared" si="46"/>
        <v>10</v>
      </c>
      <c r="T484" t="s">
        <v>8307</v>
      </c>
      <c r="U484" t="s">
        <v>8313</v>
      </c>
      <c r="V484" s="14">
        <f t="shared" si="47"/>
        <v>26.710069444445253</v>
      </c>
    </row>
    <row r="485" spans="1:22" ht="57.6" x14ac:dyDescent="0.3">
      <c r="A485" s="19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8220</v>
      </c>
      <c r="G485" s="19" t="s">
        <v>8224</v>
      </c>
      <c r="H485" s="19" t="s">
        <v>8246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s="4">
        <f t="shared" si="44"/>
        <v>2012</v>
      </c>
      <c r="N485" t="b">
        <v>0</v>
      </c>
      <c r="O485">
        <v>147</v>
      </c>
      <c r="P485" t="b">
        <v>0</v>
      </c>
      <c r="Q485" t="s">
        <v>8268</v>
      </c>
      <c r="R485" s="23">
        <f t="shared" si="45"/>
        <v>0.502</v>
      </c>
      <c r="S485" s="7">
        <f t="shared" si="46"/>
        <v>51.22</v>
      </c>
      <c r="T485" t="s">
        <v>8307</v>
      </c>
      <c r="U485" t="s">
        <v>8313</v>
      </c>
      <c r="V485" s="14">
        <f t="shared" si="47"/>
        <v>60</v>
      </c>
    </row>
    <row r="486" spans="1:22" ht="57.6" x14ac:dyDescent="0.3">
      <c r="A486" s="19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8220</v>
      </c>
      <c r="G486" s="19" t="s">
        <v>8224</v>
      </c>
      <c r="H486" s="19" t="s">
        <v>8246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s="4">
        <f t="shared" si="44"/>
        <v>2015</v>
      </c>
      <c r="N486" t="b">
        <v>0</v>
      </c>
      <c r="O486">
        <v>11</v>
      </c>
      <c r="P486" t="b">
        <v>0</v>
      </c>
      <c r="Q486" t="s">
        <v>8268</v>
      </c>
      <c r="R486" s="23">
        <f t="shared" si="45"/>
        <v>1.8625E-3</v>
      </c>
      <c r="S486" s="7">
        <f t="shared" si="46"/>
        <v>13.55</v>
      </c>
      <c r="T486" t="s">
        <v>8307</v>
      </c>
      <c r="U486" t="s">
        <v>8313</v>
      </c>
      <c r="V486" s="14">
        <f t="shared" si="47"/>
        <v>41.041666666671517</v>
      </c>
    </row>
    <row r="487" spans="1:22" ht="43.2" x14ac:dyDescent="0.3">
      <c r="A487" s="19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8220</v>
      </c>
      <c r="G487" s="19" t="s">
        <v>8224</v>
      </c>
      <c r="H487" s="19" t="s">
        <v>8246</v>
      </c>
      <c r="I487">
        <v>1368792499</v>
      </c>
      <c r="J487" s="10">
        <f t="shared" si="42"/>
        <v>41411.505775462967</v>
      </c>
      <c r="K487">
        <v>1366200499</v>
      </c>
      <c r="L487" s="10">
        <f t="shared" si="43"/>
        <v>41381.505775462967</v>
      </c>
      <c r="M487" s="4">
        <f t="shared" si="44"/>
        <v>2013</v>
      </c>
      <c r="N487" t="b">
        <v>0</v>
      </c>
      <c r="O487">
        <v>125</v>
      </c>
      <c r="P487" t="b">
        <v>0</v>
      </c>
      <c r="Q487" t="s">
        <v>8268</v>
      </c>
      <c r="R487" s="23">
        <f t="shared" si="45"/>
        <v>0.21906971229845085</v>
      </c>
      <c r="S487" s="7">
        <f t="shared" si="46"/>
        <v>66.52</v>
      </c>
      <c r="T487" t="s">
        <v>8307</v>
      </c>
      <c r="U487" t="s">
        <v>8313</v>
      </c>
      <c r="V487" s="14">
        <f t="shared" si="47"/>
        <v>30</v>
      </c>
    </row>
    <row r="488" spans="1:22" ht="43.2" x14ac:dyDescent="0.3">
      <c r="A488" s="19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8220</v>
      </c>
      <c r="G488" s="19" t="s">
        <v>8225</v>
      </c>
      <c r="H488" s="19" t="s">
        <v>8247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s="4">
        <f t="shared" si="44"/>
        <v>2014</v>
      </c>
      <c r="N488" t="b">
        <v>0</v>
      </c>
      <c r="O488">
        <v>1</v>
      </c>
      <c r="P488" t="b">
        <v>0</v>
      </c>
      <c r="Q488" t="s">
        <v>8268</v>
      </c>
      <c r="R488" s="23">
        <f t="shared" si="45"/>
        <v>9.0909090909090904E-5</v>
      </c>
      <c r="S488" s="7">
        <f t="shared" si="46"/>
        <v>50</v>
      </c>
      <c r="T488" t="s">
        <v>8307</v>
      </c>
      <c r="U488" t="s">
        <v>8313</v>
      </c>
      <c r="V488" s="14">
        <f t="shared" si="47"/>
        <v>30</v>
      </c>
    </row>
    <row r="489" spans="1:22" ht="43.2" x14ac:dyDescent="0.3">
      <c r="A489" s="1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8220</v>
      </c>
      <c r="G489" s="19" t="s">
        <v>8228</v>
      </c>
      <c r="H489" s="19" t="s">
        <v>8250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s="4">
        <f t="shared" si="44"/>
        <v>2016</v>
      </c>
      <c r="N489" t="b">
        <v>0</v>
      </c>
      <c r="O489">
        <v>0</v>
      </c>
      <c r="P489" t="b">
        <v>0</v>
      </c>
      <c r="Q489" t="s">
        <v>8268</v>
      </c>
      <c r="R489" s="23">
        <f t="shared" si="45"/>
        <v>0</v>
      </c>
      <c r="S489" s="7">
        <f t="shared" si="46"/>
        <v>0</v>
      </c>
      <c r="T489" t="s">
        <v>8307</v>
      </c>
      <c r="U489" t="s">
        <v>8313</v>
      </c>
      <c r="V489" s="14">
        <f t="shared" si="47"/>
        <v>60.041666666664241</v>
      </c>
    </row>
    <row r="490" spans="1:22" ht="43.2" x14ac:dyDescent="0.3">
      <c r="A490" s="19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8220</v>
      </c>
      <c r="G490" s="19" t="s">
        <v>8223</v>
      </c>
      <c r="H490" s="19" t="s">
        <v>8245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s="4">
        <f t="shared" si="44"/>
        <v>2016</v>
      </c>
      <c r="N490" t="b">
        <v>0</v>
      </c>
      <c r="O490">
        <v>0</v>
      </c>
      <c r="P490" t="b">
        <v>0</v>
      </c>
      <c r="Q490" t="s">
        <v>8268</v>
      </c>
      <c r="R490" s="23">
        <f t="shared" si="45"/>
        <v>0</v>
      </c>
      <c r="S490" s="7">
        <f t="shared" si="46"/>
        <v>0</v>
      </c>
      <c r="T490" t="s">
        <v>8307</v>
      </c>
      <c r="U490" t="s">
        <v>8313</v>
      </c>
      <c r="V490" s="14">
        <f t="shared" si="47"/>
        <v>30</v>
      </c>
    </row>
    <row r="491" spans="1:22" ht="43.2" x14ac:dyDescent="0.3">
      <c r="A491" s="19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8220</v>
      </c>
      <c r="G491" s="19" t="s">
        <v>8223</v>
      </c>
      <c r="H491" s="19" t="s">
        <v>8245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s="4">
        <f t="shared" si="44"/>
        <v>2011</v>
      </c>
      <c r="N491" t="b">
        <v>0</v>
      </c>
      <c r="O491">
        <v>3</v>
      </c>
      <c r="P491" t="b">
        <v>0</v>
      </c>
      <c r="Q491" t="s">
        <v>8268</v>
      </c>
      <c r="R491" s="23">
        <f t="shared" si="45"/>
        <v>2.8667813379201833E-3</v>
      </c>
      <c r="S491" s="7">
        <f t="shared" si="46"/>
        <v>71.67</v>
      </c>
      <c r="T491" t="s">
        <v>8307</v>
      </c>
      <c r="U491" t="s">
        <v>8313</v>
      </c>
      <c r="V491" s="14">
        <f t="shared" si="47"/>
        <v>30.99958333333052</v>
      </c>
    </row>
    <row r="492" spans="1:22" x14ac:dyDescent="0.3">
      <c r="A492" s="19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8220</v>
      </c>
      <c r="G492" s="19" t="s">
        <v>8223</v>
      </c>
      <c r="H492" s="19" t="s">
        <v>8245</v>
      </c>
      <c r="I492">
        <v>1345677285</v>
      </c>
      <c r="J492" s="10">
        <f t="shared" si="42"/>
        <v>41143.968576388885</v>
      </c>
      <c r="K492">
        <v>1343085285</v>
      </c>
      <c r="L492" s="10">
        <f t="shared" si="43"/>
        <v>41113.968576388885</v>
      </c>
      <c r="M492" s="4">
        <f t="shared" si="44"/>
        <v>2012</v>
      </c>
      <c r="N492" t="b">
        <v>0</v>
      </c>
      <c r="O492">
        <v>0</v>
      </c>
      <c r="P492" t="b">
        <v>0</v>
      </c>
      <c r="Q492" t="s">
        <v>8268</v>
      </c>
      <c r="R492" s="23">
        <f t="shared" si="45"/>
        <v>0</v>
      </c>
      <c r="S492" s="7">
        <f t="shared" si="46"/>
        <v>0</v>
      </c>
      <c r="T492" t="s">
        <v>8307</v>
      </c>
      <c r="U492" t="s">
        <v>8313</v>
      </c>
      <c r="V492" s="14">
        <f t="shared" si="47"/>
        <v>30</v>
      </c>
    </row>
    <row r="493" spans="1:22" ht="43.2" x14ac:dyDescent="0.3">
      <c r="A493" s="19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8220</v>
      </c>
      <c r="G493" s="19" t="s">
        <v>8223</v>
      </c>
      <c r="H493" s="19" t="s">
        <v>8245</v>
      </c>
      <c r="I493">
        <v>1453937699</v>
      </c>
      <c r="J493" s="10">
        <f t="shared" si="42"/>
        <v>42396.982627314814</v>
      </c>
      <c r="K493">
        <v>1451345699</v>
      </c>
      <c r="L493" s="10">
        <f t="shared" si="43"/>
        <v>42366.982627314814</v>
      </c>
      <c r="M493" s="4">
        <f t="shared" si="44"/>
        <v>2015</v>
      </c>
      <c r="N493" t="b">
        <v>0</v>
      </c>
      <c r="O493">
        <v>0</v>
      </c>
      <c r="P493" t="b">
        <v>0</v>
      </c>
      <c r="Q493" t="s">
        <v>8268</v>
      </c>
      <c r="R493" s="23">
        <f t="shared" si="45"/>
        <v>0</v>
      </c>
      <c r="S493" s="7">
        <f t="shared" si="46"/>
        <v>0</v>
      </c>
      <c r="T493" t="s">
        <v>8307</v>
      </c>
      <c r="U493" t="s">
        <v>8313</v>
      </c>
      <c r="V493" s="14">
        <f t="shared" si="47"/>
        <v>30</v>
      </c>
    </row>
    <row r="494" spans="1:22" ht="43.2" x14ac:dyDescent="0.3">
      <c r="A494" s="19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8220</v>
      </c>
      <c r="G494" s="19" t="s">
        <v>8234</v>
      </c>
      <c r="H494" s="19" t="s">
        <v>8254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s="4">
        <f t="shared" si="44"/>
        <v>2016</v>
      </c>
      <c r="N494" t="b">
        <v>0</v>
      </c>
      <c r="O494">
        <v>0</v>
      </c>
      <c r="P494" t="b">
        <v>0</v>
      </c>
      <c r="Q494" t="s">
        <v>8268</v>
      </c>
      <c r="R494" s="23">
        <f t="shared" si="45"/>
        <v>0</v>
      </c>
      <c r="S494" s="7">
        <f t="shared" si="46"/>
        <v>0</v>
      </c>
      <c r="T494" t="s">
        <v>8307</v>
      </c>
      <c r="U494" t="s">
        <v>8313</v>
      </c>
      <c r="V494" s="14">
        <f t="shared" si="47"/>
        <v>60</v>
      </c>
    </row>
    <row r="495" spans="1:22" ht="43.2" x14ac:dyDescent="0.3">
      <c r="A495" s="19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8220</v>
      </c>
      <c r="G495" s="19" t="s">
        <v>8224</v>
      </c>
      <c r="H495" s="19" t="s">
        <v>8246</v>
      </c>
      <c r="I495">
        <v>1432142738</v>
      </c>
      <c r="J495" s="10">
        <f t="shared" si="42"/>
        <v>42144.726134259261</v>
      </c>
      <c r="K495">
        <v>1429550738</v>
      </c>
      <c r="L495" s="10">
        <f t="shared" si="43"/>
        <v>42114.726134259261</v>
      </c>
      <c r="M495" s="4">
        <f t="shared" si="44"/>
        <v>2015</v>
      </c>
      <c r="N495" t="b">
        <v>0</v>
      </c>
      <c r="O495">
        <v>0</v>
      </c>
      <c r="P495" t="b">
        <v>0</v>
      </c>
      <c r="Q495" t="s">
        <v>8268</v>
      </c>
      <c r="R495" s="23">
        <f t="shared" si="45"/>
        <v>0</v>
      </c>
      <c r="S495" s="7">
        <f t="shared" si="46"/>
        <v>0</v>
      </c>
      <c r="T495" t="s">
        <v>8307</v>
      </c>
      <c r="U495" t="s">
        <v>8313</v>
      </c>
      <c r="V495" s="14">
        <f t="shared" si="47"/>
        <v>30</v>
      </c>
    </row>
    <row r="496" spans="1:22" ht="43.2" x14ac:dyDescent="0.3">
      <c r="A496" s="19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8220</v>
      </c>
      <c r="G496" s="19" t="s">
        <v>8223</v>
      </c>
      <c r="H496" s="19" t="s">
        <v>8245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s="4">
        <f t="shared" si="44"/>
        <v>2014</v>
      </c>
      <c r="N496" t="b">
        <v>0</v>
      </c>
      <c r="O496">
        <v>3</v>
      </c>
      <c r="P496" t="b">
        <v>0</v>
      </c>
      <c r="Q496" t="s">
        <v>8268</v>
      </c>
      <c r="R496" s="23">
        <f t="shared" si="45"/>
        <v>1.5499999999999999E-3</v>
      </c>
      <c r="S496" s="7">
        <f t="shared" si="46"/>
        <v>10.33</v>
      </c>
      <c r="T496" t="s">
        <v>8307</v>
      </c>
      <c r="U496" t="s">
        <v>8313</v>
      </c>
      <c r="V496" s="14">
        <f t="shared" si="47"/>
        <v>23.294386574074451</v>
      </c>
    </row>
    <row r="497" spans="1:22" ht="43.2" x14ac:dyDescent="0.3">
      <c r="A497" s="19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8220</v>
      </c>
      <c r="G497" s="19" t="s">
        <v>8223</v>
      </c>
      <c r="H497" s="19" t="s">
        <v>8245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s="4">
        <f t="shared" si="44"/>
        <v>2015</v>
      </c>
      <c r="N497" t="b">
        <v>0</v>
      </c>
      <c r="O497">
        <v>0</v>
      </c>
      <c r="P497" t="b">
        <v>0</v>
      </c>
      <c r="Q497" t="s">
        <v>8268</v>
      </c>
      <c r="R497" s="23">
        <f t="shared" si="45"/>
        <v>0</v>
      </c>
      <c r="S497" s="7">
        <f t="shared" si="46"/>
        <v>0</v>
      </c>
      <c r="T497" t="s">
        <v>8307</v>
      </c>
      <c r="U497" t="s">
        <v>8313</v>
      </c>
      <c r="V497" s="14">
        <f t="shared" si="47"/>
        <v>30</v>
      </c>
    </row>
    <row r="498" spans="1:22" ht="28.8" x14ac:dyDescent="0.3">
      <c r="A498" s="19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8220</v>
      </c>
      <c r="G498" s="19" t="s">
        <v>8223</v>
      </c>
      <c r="H498" s="19" t="s">
        <v>8245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s="4">
        <f t="shared" si="44"/>
        <v>2013</v>
      </c>
      <c r="N498" t="b">
        <v>0</v>
      </c>
      <c r="O498">
        <v>1</v>
      </c>
      <c r="P498" t="b">
        <v>0</v>
      </c>
      <c r="Q498" t="s">
        <v>8268</v>
      </c>
      <c r="R498" s="23">
        <f t="shared" si="45"/>
        <v>1.6666666666666667E-5</v>
      </c>
      <c r="S498" s="7">
        <f t="shared" si="46"/>
        <v>1</v>
      </c>
      <c r="T498" t="s">
        <v>8307</v>
      </c>
      <c r="U498" t="s">
        <v>8313</v>
      </c>
      <c r="V498" s="14">
        <f t="shared" si="47"/>
        <v>60</v>
      </c>
    </row>
    <row r="499" spans="1:22" x14ac:dyDescent="0.3">
      <c r="A499" s="1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8220</v>
      </c>
      <c r="G499" s="19" t="s">
        <v>8223</v>
      </c>
      <c r="H499" s="19" t="s">
        <v>8245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s="4">
        <f t="shared" si="44"/>
        <v>2014</v>
      </c>
      <c r="N499" t="b">
        <v>0</v>
      </c>
      <c r="O499">
        <v>3</v>
      </c>
      <c r="P499" t="b">
        <v>0</v>
      </c>
      <c r="Q499" t="s">
        <v>8268</v>
      </c>
      <c r="R499" s="23">
        <f t="shared" si="45"/>
        <v>6.6964285714285711E-3</v>
      </c>
      <c r="S499" s="7">
        <f t="shared" si="46"/>
        <v>10</v>
      </c>
      <c r="T499" t="s">
        <v>8307</v>
      </c>
      <c r="U499" t="s">
        <v>8313</v>
      </c>
      <c r="V499" s="14">
        <f t="shared" si="47"/>
        <v>53.17054398147593</v>
      </c>
    </row>
    <row r="500" spans="1:22" ht="43.2" x14ac:dyDescent="0.3">
      <c r="A500" s="19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8220</v>
      </c>
      <c r="G500" s="19" t="s">
        <v>8223</v>
      </c>
      <c r="H500" s="19" t="s">
        <v>8245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s="4">
        <f t="shared" si="44"/>
        <v>2011</v>
      </c>
      <c r="N500" t="b">
        <v>0</v>
      </c>
      <c r="O500">
        <v>22</v>
      </c>
      <c r="P500" t="b">
        <v>0</v>
      </c>
      <c r="Q500" t="s">
        <v>8268</v>
      </c>
      <c r="R500" s="23">
        <f t="shared" si="45"/>
        <v>4.5985132395404561E-2</v>
      </c>
      <c r="S500" s="7">
        <f t="shared" si="46"/>
        <v>136.09</v>
      </c>
      <c r="T500" t="s">
        <v>8307</v>
      </c>
      <c r="U500" t="s">
        <v>8313</v>
      </c>
      <c r="V500" s="14">
        <f t="shared" si="47"/>
        <v>42</v>
      </c>
    </row>
    <row r="501" spans="1:22" ht="57.6" x14ac:dyDescent="0.3">
      <c r="A501" s="19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8220</v>
      </c>
      <c r="G501" s="19" t="s">
        <v>8223</v>
      </c>
      <c r="H501" s="19" t="s">
        <v>8245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s="4">
        <f t="shared" si="44"/>
        <v>2009</v>
      </c>
      <c r="N501" t="b">
        <v>0</v>
      </c>
      <c r="O501">
        <v>26</v>
      </c>
      <c r="P501" t="b">
        <v>0</v>
      </c>
      <c r="Q501" t="s">
        <v>8268</v>
      </c>
      <c r="R501" s="23">
        <f t="shared" si="45"/>
        <v>9.5500000000000002E-2</v>
      </c>
      <c r="S501" s="7">
        <f t="shared" si="46"/>
        <v>73.459999999999994</v>
      </c>
      <c r="T501" t="s">
        <v>8307</v>
      </c>
      <c r="U501" t="s">
        <v>8313</v>
      </c>
      <c r="V501" s="14">
        <f t="shared" si="47"/>
        <v>54.978842592594447</v>
      </c>
    </row>
    <row r="502" spans="1:22" ht="57.6" x14ac:dyDescent="0.3">
      <c r="A502" s="19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8220</v>
      </c>
      <c r="G502" s="19" t="s">
        <v>8223</v>
      </c>
      <c r="H502" s="19" t="s">
        <v>8245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40247.886006944442</v>
      </c>
      <c r="M502" s="4">
        <f t="shared" si="44"/>
        <v>2010</v>
      </c>
      <c r="N502" t="b">
        <v>0</v>
      </c>
      <c r="O502">
        <v>4</v>
      </c>
      <c r="P502" t="b">
        <v>0</v>
      </c>
      <c r="Q502" t="s">
        <v>8268</v>
      </c>
      <c r="R502" s="23">
        <f t="shared" si="45"/>
        <v>3.307692307692308E-2</v>
      </c>
      <c r="S502" s="7">
        <f t="shared" si="46"/>
        <v>53.75</v>
      </c>
      <c r="T502" t="s">
        <v>8307</v>
      </c>
      <c r="U502" t="s">
        <v>8313</v>
      </c>
      <c r="V502" s="14">
        <f t="shared" si="47"/>
        <v>59.04177083333343</v>
      </c>
    </row>
    <row r="503" spans="1:22" ht="43.2" x14ac:dyDescent="0.3">
      <c r="A503" s="19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8220</v>
      </c>
      <c r="G503" s="19" t="s">
        <v>8223</v>
      </c>
      <c r="H503" s="19" t="s">
        <v>8245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s="4">
        <f t="shared" si="44"/>
        <v>2011</v>
      </c>
      <c r="N503" t="b">
        <v>0</v>
      </c>
      <c r="O503">
        <v>0</v>
      </c>
      <c r="P503" t="b">
        <v>0</v>
      </c>
      <c r="Q503" t="s">
        <v>8268</v>
      </c>
      <c r="R503" s="23">
        <f t="shared" si="45"/>
        <v>0</v>
      </c>
      <c r="S503" s="7">
        <f t="shared" si="46"/>
        <v>0</v>
      </c>
      <c r="T503" t="s">
        <v>8307</v>
      </c>
      <c r="U503" t="s">
        <v>8313</v>
      </c>
      <c r="V503" s="14">
        <f t="shared" si="47"/>
        <v>30</v>
      </c>
    </row>
    <row r="504" spans="1:22" ht="57.6" x14ac:dyDescent="0.3">
      <c r="A504" s="19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8220</v>
      </c>
      <c r="G504" s="19" t="s">
        <v>8223</v>
      </c>
      <c r="H504" s="19" t="s">
        <v>8245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s="4">
        <f t="shared" si="44"/>
        <v>2012</v>
      </c>
      <c r="N504" t="b">
        <v>0</v>
      </c>
      <c r="O504">
        <v>4</v>
      </c>
      <c r="P504" t="b">
        <v>0</v>
      </c>
      <c r="Q504" t="s">
        <v>8268</v>
      </c>
      <c r="R504" s="23">
        <f t="shared" si="45"/>
        <v>1.15E-2</v>
      </c>
      <c r="S504" s="7">
        <f t="shared" si="46"/>
        <v>57.5</v>
      </c>
      <c r="T504" t="s">
        <v>8307</v>
      </c>
      <c r="U504" t="s">
        <v>8313</v>
      </c>
      <c r="V504" s="14">
        <f t="shared" si="47"/>
        <v>29.958333333335759</v>
      </c>
    </row>
    <row r="505" spans="1:22" ht="43.2" x14ac:dyDescent="0.3">
      <c r="A505" s="19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8220</v>
      </c>
      <c r="G505" s="19" t="s">
        <v>8224</v>
      </c>
      <c r="H505" s="19" t="s">
        <v>8246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s="4">
        <f t="shared" si="44"/>
        <v>2014</v>
      </c>
      <c r="N505" t="b">
        <v>0</v>
      </c>
      <c r="O505">
        <v>9</v>
      </c>
      <c r="P505" t="b">
        <v>0</v>
      </c>
      <c r="Q505" t="s">
        <v>8268</v>
      </c>
      <c r="R505" s="23">
        <f t="shared" si="45"/>
        <v>1.7538461538461537E-2</v>
      </c>
      <c r="S505" s="7">
        <f t="shared" si="46"/>
        <v>12.67</v>
      </c>
      <c r="T505" t="s">
        <v>8307</v>
      </c>
      <c r="U505" t="s">
        <v>8313</v>
      </c>
      <c r="V505" s="14">
        <f t="shared" si="47"/>
        <v>30</v>
      </c>
    </row>
    <row r="506" spans="1:22" ht="43.2" x14ac:dyDescent="0.3">
      <c r="A506" s="19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8220</v>
      </c>
      <c r="G506" s="19" t="s">
        <v>8223</v>
      </c>
      <c r="H506" s="19" t="s">
        <v>8245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s="4">
        <f t="shared" si="44"/>
        <v>2012</v>
      </c>
      <c r="N506" t="b">
        <v>0</v>
      </c>
      <c r="O506">
        <v>5</v>
      </c>
      <c r="P506" t="b">
        <v>0</v>
      </c>
      <c r="Q506" t="s">
        <v>8268</v>
      </c>
      <c r="R506" s="23">
        <f t="shared" si="45"/>
        <v>1.3673469387755101E-2</v>
      </c>
      <c r="S506" s="7">
        <f t="shared" si="46"/>
        <v>67</v>
      </c>
      <c r="T506" t="s">
        <v>8307</v>
      </c>
      <c r="U506" t="s">
        <v>8313</v>
      </c>
      <c r="V506" s="14">
        <f t="shared" si="47"/>
        <v>59.958333333335759</v>
      </c>
    </row>
    <row r="507" spans="1:22" ht="43.2" x14ac:dyDescent="0.3">
      <c r="A507" s="19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8220</v>
      </c>
      <c r="G507" s="19" t="s">
        <v>8223</v>
      </c>
      <c r="H507" s="19" t="s">
        <v>8245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s="4">
        <f t="shared" si="44"/>
        <v>2015</v>
      </c>
      <c r="N507" t="b">
        <v>0</v>
      </c>
      <c r="O507">
        <v>14</v>
      </c>
      <c r="P507" t="b">
        <v>0</v>
      </c>
      <c r="Q507" t="s">
        <v>8268</v>
      </c>
      <c r="R507" s="23">
        <f t="shared" si="45"/>
        <v>4.3333333333333331E-3</v>
      </c>
      <c r="S507" s="7">
        <f t="shared" si="46"/>
        <v>3.71</v>
      </c>
      <c r="T507" t="s">
        <v>8307</v>
      </c>
      <c r="U507" t="s">
        <v>8313</v>
      </c>
      <c r="V507" s="14">
        <f t="shared" si="47"/>
        <v>45</v>
      </c>
    </row>
    <row r="508" spans="1:22" ht="43.2" x14ac:dyDescent="0.3">
      <c r="A508" s="19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8220</v>
      </c>
      <c r="G508" s="19" t="s">
        <v>8223</v>
      </c>
      <c r="H508" s="19" t="s">
        <v>8245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s="4">
        <f t="shared" si="44"/>
        <v>2013</v>
      </c>
      <c r="N508" t="b">
        <v>0</v>
      </c>
      <c r="O508">
        <v>1</v>
      </c>
      <c r="P508" t="b">
        <v>0</v>
      </c>
      <c r="Q508" t="s">
        <v>8268</v>
      </c>
      <c r="R508" s="23">
        <f t="shared" si="45"/>
        <v>1.25E-3</v>
      </c>
      <c r="S508" s="7">
        <f t="shared" si="46"/>
        <v>250</v>
      </c>
      <c r="T508" t="s">
        <v>8307</v>
      </c>
      <c r="U508" t="s">
        <v>8313</v>
      </c>
      <c r="V508" s="14">
        <f t="shared" si="47"/>
        <v>30</v>
      </c>
    </row>
    <row r="509" spans="1:22" ht="43.2" x14ac:dyDescent="0.3">
      <c r="A509" s="1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8220</v>
      </c>
      <c r="G509" s="19" t="s">
        <v>8223</v>
      </c>
      <c r="H509" s="19" t="s">
        <v>8245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s="4">
        <f t="shared" si="44"/>
        <v>2012</v>
      </c>
      <c r="N509" t="b">
        <v>0</v>
      </c>
      <c r="O509">
        <v>10</v>
      </c>
      <c r="P509" t="b">
        <v>0</v>
      </c>
      <c r="Q509" t="s">
        <v>8268</v>
      </c>
      <c r="R509" s="23">
        <f t="shared" si="45"/>
        <v>3.2000000000000001E-2</v>
      </c>
      <c r="S509" s="7">
        <f t="shared" si="46"/>
        <v>64</v>
      </c>
      <c r="T509" t="s">
        <v>8307</v>
      </c>
      <c r="U509" t="s">
        <v>8313</v>
      </c>
      <c r="V509" s="14">
        <f t="shared" si="47"/>
        <v>45</v>
      </c>
    </row>
    <row r="510" spans="1:22" ht="57.6" x14ac:dyDescent="0.3">
      <c r="A510" s="19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8220</v>
      </c>
      <c r="G510" s="19" t="s">
        <v>8223</v>
      </c>
      <c r="H510" s="19" t="s">
        <v>8245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s="4">
        <f t="shared" si="44"/>
        <v>2012</v>
      </c>
      <c r="N510" t="b">
        <v>0</v>
      </c>
      <c r="O510">
        <v>3</v>
      </c>
      <c r="P510" t="b">
        <v>0</v>
      </c>
      <c r="Q510" t="s">
        <v>8268</v>
      </c>
      <c r="R510" s="23">
        <f t="shared" si="45"/>
        <v>8.0000000000000002E-3</v>
      </c>
      <c r="S510" s="7">
        <f t="shared" si="46"/>
        <v>133.33000000000001</v>
      </c>
      <c r="T510" t="s">
        <v>8307</v>
      </c>
      <c r="U510" t="s">
        <v>8313</v>
      </c>
      <c r="V510" s="14">
        <f t="shared" si="47"/>
        <v>59.568738425921765</v>
      </c>
    </row>
    <row r="511" spans="1:22" ht="43.2" x14ac:dyDescent="0.3">
      <c r="A511" s="19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8220</v>
      </c>
      <c r="G511" s="19" t="s">
        <v>8224</v>
      </c>
      <c r="H511" s="19" t="s">
        <v>8246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s="4">
        <f t="shared" si="44"/>
        <v>2015</v>
      </c>
      <c r="N511" t="b">
        <v>0</v>
      </c>
      <c r="O511">
        <v>1</v>
      </c>
      <c r="P511" t="b">
        <v>0</v>
      </c>
      <c r="Q511" t="s">
        <v>8268</v>
      </c>
      <c r="R511" s="23">
        <f t="shared" si="45"/>
        <v>2E-3</v>
      </c>
      <c r="S511" s="7">
        <f t="shared" si="46"/>
        <v>10</v>
      </c>
      <c r="T511" t="s">
        <v>8307</v>
      </c>
      <c r="U511" t="s">
        <v>8313</v>
      </c>
      <c r="V511" s="14">
        <f t="shared" si="47"/>
        <v>30</v>
      </c>
    </row>
    <row r="512" spans="1:22" ht="43.2" x14ac:dyDescent="0.3">
      <c r="A512" s="19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8220</v>
      </c>
      <c r="G512" s="19" t="s">
        <v>8223</v>
      </c>
      <c r="H512" s="19" t="s">
        <v>8245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s="4">
        <f t="shared" si="44"/>
        <v>2016</v>
      </c>
      <c r="N512" t="b">
        <v>0</v>
      </c>
      <c r="O512">
        <v>0</v>
      </c>
      <c r="P512" t="b">
        <v>0</v>
      </c>
      <c r="Q512" t="s">
        <v>8268</v>
      </c>
      <c r="R512" s="23">
        <f t="shared" si="45"/>
        <v>0</v>
      </c>
      <c r="S512" s="7">
        <f t="shared" si="46"/>
        <v>0</v>
      </c>
      <c r="T512" t="s">
        <v>8307</v>
      </c>
      <c r="U512" t="s">
        <v>8313</v>
      </c>
      <c r="V512" s="14">
        <f t="shared" si="47"/>
        <v>30</v>
      </c>
    </row>
    <row r="513" spans="1:22" ht="43.2" x14ac:dyDescent="0.3">
      <c r="A513" s="19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8220</v>
      </c>
      <c r="G513" s="19" t="s">
        <v>8223</v>
      </c>
      <c r="H513" s="19" t="s">
        <v>8245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s="4">
        <f t="shared" si="44"/>
        <v>2013</v>
      </c>
      <c r="N513" t="b">
        <v>0</v>
      </c>
      <c r="O513">
        <v>5</v>
      </c>
      <c r="P513" t="b">
        <v>0</v>
      </c>
      <c r="Q513" t="s">
        <v>8268</v>
      </c>
      <c r="R513" s="23">
        <f t="shared" si="45"/>
        <v>0.03</v>
      </c>
      <c r="S513" s="7">
        <f t="shared" si="46"/>
        <v>30</v>
      </c>
      <c r="T513" t="s">
        <v>8307</v>
      </c>
      <c r="U513" t="s">
        <v>8313</v>
      </c>
      <c r="V513" s="14">
        <f t="shared" si="47"/>
        <v>29.958333333335759</v>
      </c>
    </row>
    <row r="514" spans="1:22" ht="43.2" x14ac:dyDescent="0.3">
      <c r="A514" s="19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8220</v>
      </c>
      <c r="G514" s="19" t="s">
        <v>8223</v>
      </c>
      <c r="H514" s="19" t="s">
        <v>8245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s="4">
        <f t="shared" si="44"/>
        <v>2016</v>
      </c>
      <c r="N514" t="b">
        <v>0</v>
      </c>
      <c r="O514">
        <v>2</v>
      </c>
      <c r="P514" t="b">
        <v>0</v>
      </c>
      <c r="Q514" t="s">
        <v>8268</v>
      </c>
      <c r="R514" s="23">
        <f t="shared" si="45"/>
        <v>1.3749999999999999E-3</v>
      </c>
      <c r="S514" s="7">
        <f t="shared" si="46"/>
        <v>5.5</v>
      </c>
      <c r="T514" t="s">
        <v>8307</v>
      </c>
      <c r="U514" t="s">
        <v>8313</v>
      </c>
      <c r="V514" s="14">
        <f t="shared" si="47"/>
        <v>45.041666666656965</v>
      </c>
    </row>
    <row r="515" spans="1:22" ht="28.8" x14ac:dyDescent="0.3">
      <c r="A515" s="19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8220</v>
      </c>
      <c r="G515" s="19" t="s">
        <v>8223</v>
      </c>
      <c r="H515" s="19" t="s">
        <v>8245</v>
      </c>
      <c r="I515">
        <v>1471244400</v>
      </c>
      <c r="J515" s="10">
        <f t="shared" ref="J515:J578" si="48">(I515/86400)+DATE(1970,1,1)</f>
        <v>42597.291666666672</v>
      </c>
      <c r="K515">
        <v>1467387705</v>
      </c>
      <c r="L515" s="10">
        <f t="shared" ref="L515:L578" si="49">(K515/86400)+DATE(1970,1,1)</f>
        <v>42552.653993055559</v>
      </c>
      <c r="M515" s="4">
        <f t="shared" ref="M515:M578" si="50">YEAR(L515)</f>
        <v>2016</v>
      </c>
      <c r="N515" t="b">
        <v>0</v>
      </c>
      <c r="O515">
        <v>68</v>
      </c>
      <c r="P515" t="b">
        <v>0</v>
      </c>
      <c r="Q515" t="s">
        <v>8268</v>
      </c>
      <c r="R515" s="23">
        <f t="shared" ref="R515:R578" si="51">(E515/D515)</f>
        <v>0.13924</v>
      </c>
      <c r="S515" s="7">
        <f t="shared" ref="S515:S578" si="52">IFERROR(ROUND(E515/O515,2),0)</f>
        <v>102.38</v>
      </c>
      <c r="T515" t="s">
        <v>8307</v>
      </c>
      <c r="U515" t="s">
        <v>8313</v>
      </c>
      <c r="V515" s="14">
        <f t="shared" ref="V515:V578" si="53">J515-L515</f>
        <v>44.637673611112405</v>
      </c>
    </row>
    <row r="516" spans="1:22" ht="43.2" x14ac:dyDescent="0.3">
      <c r="A516" s="19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8220</v>
      </c>
      <c r="G516" s="19" t="s">
        <v>8228</v>
      </c>
      <c r="H516" s="19" t="s">
        <v>8250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s="4">
        <f t="shared" si="50"/>
        <v>2014</v>
      </c>
      <c r="N516" t="b">
        <v>0</v>
      </c>
      <c r="O516">
        <v>3</v>
      </c>
      <c r="P516" t="b">
        <v>0</v>
      </c>
      <c r="Q516" t="s">
        <v>8268</v>
      </c>
      <c r="R516" s="23">
        <f t="shared" si="51"/>
        <v>3.3333333333333333E-2</v>
      </c>
      <c r="S516" s="7">
        <f t="shared" si="52"/>
        <v>16.670000000000002</v>
      </c>
      <c r="T516" t="s">
        <v>8307</v>
      </c>
      <c r="U516" t="s">
        <v>8313</v>
      </c>
      <c r="V516" s="14">
        <f t="shared" si="53"/>
        <v>30</v>
      </c>
    </row>
    <row r="517" spans="1:22" ht="43.2" x14ac:dyDescent="0.3">
      <c r="A517" s="19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8220</v>
      </c>
      <c r="G517" s="19" t="s">
        <v>8223</v>
      </c>
      <c r="H517" s="19" t="s">
        <v>8245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s="4">
        <f t="shared" si="50"/>
        <v>2015</v>
      </c>
      <c r="N517" t="b">
        <v>0</v>
      </c>
      <c r="O517">
        <v>34</v>
      </c>
      <c r="P517" t="b">
        <v>0</v>
      </c>
      <c r="Q517" t="s">
        <v>8268</v>
      </c>
      <c r="R517" s="23">
        <f t="shared" si="51"/>
        <v>0.25413402061855672</v>
      </c>
      <c r="S517" s="7">
        <f t="shared" si="52"/>
        <v>725.03</v>
      </c>
      <c r="T517" t="s">
        <v>8307</v>
      </c>
      <c r="U517" t="s">
        <v>8313</v>
      </c>
      <c r="V517" s="14">
        <f t="shared" si="53"/>
        <v>40</v>
      </c>
    </row>
    <row r="518" spans="1:22" ht="28.8" x14ac:dyDescent="0.3">
      <c r="A518" s="19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8220</v>
      </c>
      <c r="G518" s="19" t="s">
        <v>8224</v>
      </c>
      <c r="H518" s="19" t="s">
        <v>8246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s="4">
        <f t="shared" si="50"/>
        <v>2015</v>
      </c>
      <c r="N518" t="b">
        <v>0</v>
      </c>
      <c r="O518">
        <v>0</v>
      </c>
      <c r="P518" t="b">
        <v>0</v>
      </c>
      <c r="Q518" t="s">
        <v>8268</v>
      </c>
      <c r="R518" s="23">
        <f t="shared" si="51"/>
        <v>0</v>
      </c>
      <c r="S518" s="7">
        <f t="shared" si="52"/>
        <v>0</v>
      </c>
      <c r="T518" t="s">
        <v>8307</v>
      </c>
      <c r="U518" t="s">
        <v>8313</v>
      </c>
      <c r="V518" s="14">
        <f t="shared" si="53"/>
        <v>60</v>
      </c>
    </row>
    <row r="519" spans="1:22" ht="43.2" x14ac:dyDescent="0.3">
      <c r="A519" s="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8220</v>
      </c>
      <c r="G519" s="19" t="s">
        <v>8223</v>
      </c>
      <c r="H519" s="19" t="s">
        <v>8245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s="4">
        <f t="shared" si="50"/>
        <v>2017</v>
      </c>
      <c r="N519" t="b">
        <v>0</v>
      </c>
      <c r="O519">
        <v>3</v>
      </c>
      <c r="P519" t="b">
        <v>0</v>
      </c>
      <c r="Q519" t="s">
        <v>8268</v>
      </c>
      <c r="R519" s="23">
        <f t="shared" si="51"/>
        <v>1.3666666666666667E-2</v>
      </c>
      <c r="S519" s="7">
        <f t="shared" si="52"/>
        <v>68.33</v>
      </c>
      <c r="T519" t="s">
        <v>8307</v>
      </c>
      <c r="U519" t="s">
        <v>8313</v>
      </c>
      <c r="V519" s="14">
        <f t="shared" si="53"/>
        <v>30</v>
      </c>
    </row>
    <row r="520" spans="1:22" ht="43.2" x14ac:dyDescent="0.3">
      <c r="A520" s="19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8220</v>
      </c>
      <c r="G520" s="19" t="s">
        <v>8223</v>
      </c>
      <c r="H520" s="19" t="s">
        <v>8245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s="4">
        <f t="shared" si="50"/>
        <v>2015</v>
      </c>
      <c r="N520" t="b">
        <v>0</v>
      </c>
      <c r="O520">
        <v>0</v>
      </c>
      <c r="P520" t="b">
        <v>0</v>
      </c>
      <c r="Q520" t="s">
        <v>8268</v>
      </c>
      <c r="R520" s="23">
        <f t="shared" si="51"/>
        <v>0</v>
      </c>
      <c r="S520" s="7">
        <f t="shared" si="52"/>
        <v>0</v>
      </c>
      <c r="T520" t="s">
        <v>8307</v>
      </c>
      <c r="U520" t="s">
        <v>8313</v>
      </c>
      <c r="V520" s="14">
        <f t="shared" si="53"/>
        <v>29.999259259260725</v>
      </c>
    </row>
    <row r="521" spans="1:22" ht="43.2" x14ac:dyDescent="0.3">
      <c r="A521" s="19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8220</v>
      </c>
      <c r="G521" s="19" t="s">
        <v>8223</v>
      </c>
      <c r="H521" s="19" t="s">
        <v>8245</v>
      </c>
      <c r="I521">
        <v>1354699421</v>
      </c>
      <c r="J521" s="10">
        <f t="shared" si="48"/>
        <v>41248.391446759255</v>
      </c>
      <c r="K521">
        <v>1352107421</v>
      </c>
      <c r="L521" s="10">
        <f t="shared" si="49"/>
        <v>41218.391446759255</v>
      </c>
      <c r="M521" s="4">
        <f t="shared" si="50"/>
        <v>2012</v>
      </c>
      <c r="N521" t="b">
        <v>0</v>
      </c>
      <c r="O521">
        <v>70</v>
      </c>
      <c r="P521" t="b">
        <v>0</v>
      </c>
      <c r="Q521" t="s">
        <v>8268</v>
      </c>
      <c r="R521" s="23">
        <f t="shared" si="51"/>
        <v>0.22881426547787684</v>
      </c>
      <c r="S521" s="7">
        <f t="shared" si="52"/>
        <v>39.229999999999997</v>
      </c>
      <c r="T521" t="s">
        <v>8307</v>
      </c>
      <c r="U521" t="s">
        <v>8313</v>
      </c>
      <c r="V521" s="14">
        <f t="shared" si="53"/>
        <v>30</v>
      </c>
    </row>
    <row r="522" spans="1:22" ht="43.2" x14ac:dyDescent="0.3">
      <c r="A522" s="19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8218</v>
      </c>
      <c r="G522" s="19" t="s">
        <v>8224</v>
      </c>
      <c r="H522" s="19" t="s">
        <v>8246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s="4">
        <f t="shared" si="50"/>
        <v>2015</v>
      </c>
      <c r="N522" t="b">
        <v>0</v>
      </c>
      <c r="O522">
        <v>34</v>
      </c>
      <c r="P522" t="b">
        <v>1</v>
      </c>
      <c r="Q522" t="s">
        <v>8269</v>
      </c>
      <c r="R522" s="23">
        <f t="shared" si="51"/>
        <v>1.0209999999999999</v>
      </c>
      <c r="S522" s="7">
        <f>IFERROR(ROUND(E522/O522,2),0)</f>
        <v>150.15</v>
      </c>
      <c r="T522" t="s">
        <v>8314</v>
      </c>
      <c r="U522" t="s">
        <v>8315</v>
      </c>
      <c r="V522" s="14">
        <f t="shared" si="53"/>
        <v>30</v>
      </c>
    </row>
    <row r="523" spans="1:22" ht="43.2" x14ac:dyDescent="0.3">
      <c r="A523" s="19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8218</v>
      </c>
      <c r="G523" s="19" t="s">
        <v>8223</v>
      </c>
      <c r="H523" s="19" t="s">
        <v>8245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s="4">
        <f t="shared" si="50"/>
        <v>2016</v>
      </c>
      <c r="N523" t="b">
        <v>0</v>
      </c>
      <c r="O523">
        <v>56</v>
      </c>
      <c r="P523" t="b">
        <v>1</v>
      </c>
      <c r="Q523" t="s">
        <v>8269</v>
      </c>
      <c r="R523" s="23">
        <f t="shared" si="51"/>
        <v>1.0464</v>
      </c>
      <c r="S523" s="7">
        <f t="shared" ref="S523:S541" si="54">IFERROR(ROUND(E523/O523,2),0)</f>
        <v>93.43</v>
      </c>
      <c r="T523" t="s">
        <v>8314</v>
      </c>
      <c r="U523" t="s">
        <v>8315</v>
      </c>
      <c r="V523" s="14">
        <f t="shared" si="53"/>
        <v>29.114826388889924</v>
      </c>
    </row>
    <row r="524" spans="1:22" ht="43.2" x14ac:dyDescent="0.3">
      <c r="A524" s="19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8218</v>
      </c>
      <c r="G524" s="19" t="s">
        <v>8223</v>
      </c>
      <c r="H524" s="19" t="s">
        <v>8245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s="4">
        <f t="shared" si="50"/>
        <v>2016</v>
      </c>
      <c r="N524" t="b">
        <v>0</v>
      </c>
      <c r="O524">
        <v>31</v>
      </c>
      <c r="P524" t="b">
        <v>1</v>
      </c>
      <c r="Q524" t="s">
        <v>8269</v>
      </c>
      <c r="R524" s="23">
        <f t="shared" si="51"/>
        <v>1.1466666666666667</v>
      </c>
      <c r="S524" s="7">
        <f t="shared" si="54"/>
        <v>110.97</v>
      </c>
      <c r="T524" t="s">
        <v>8314</v>
      </c>
      <c r="U524" t="s">
        <v>8315</v>
      </c>
      <c r="V524" s="14">
        <f t="shared" si="53"/>
        <v>19.958333333335759</v>
      </c>
    </row>
    <row r="525" spans="1:22" ht="43.2" x14ac:dyDescent="0.3">
      <c r="A525" s="19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8218</v>
      </c>
      <c r="G525" s="19" t="s">
        <v>8223</v>
      </c>
      <c r="H525" s="19" t="s">
        <v>8245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s="4">
        <f t="shared" si="50"/>
        <v>2015</v>
      </c>
      <c r="N525" t="b">
        <v>0</v>
      </c>
      <c r="O525">
        <v>84</v>
      </c>
      <c r="P525" t="b">
        <v>1</v>
      </c>
      <c r="Q525" t="s">
        <v>8269</v>
      </c>
      <c r="R525" s="23">
        <f t="shared" si="51"/>
        <v>1.206</v>
      </c>
      <c r="S525" s="7">
        <f t="shared" si="54"/>
        <v>71.790000000000006</v>
      </c>
      <c r="T525" t="s">
        <v>8314</v>
      </c>
      <c r="U525" t="s">
        <v>8315</v>
      </c>
      <c r="V525" s="14">
        <f t="shared" si="53"/>
        <v>30</v>
      </c>
    </row>
    <row r="526" spans="1:22" ht="43.2" x14ac:dyDescent="0.3">
      <c r="A526" s="19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8218</v>
      </c>
      <c r="G526" s="19" t="s">
        <v>8224</v>
      </c>
      <c r="H526" s="19" t="s">
        <v>8246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s="4">
        <f t="shared" si="50"/>
        <v>2016</v>
      </c>
      <c r="N526" t="b">
        <v>0</v>
      </c>
      <c r="O526">
        <v>130</v>
      </c>
      <c r="P526" t="b">
        <v>1</v>
      </c>
      <c r="Q526" t="s">
        <v>8269</v>
      </c>
      <c r="R526" s="23">
        <f t="shared" si="51"/>
        <v>1.0867285714285715</v>
      </c>
      <c r="S526" s="7">
        <f t="shared" si="54"/>
        <v>29.26</v>
      </c>
      <c r="T526" t="s">
        <v>8314</v>
      </c>
      <c r="U526" t="s">
        <v>8315</v>
      </c>
      <c r="V526" s="14">
        <f t="shared" si="53"/>
        <v>30</v>
      </c>
    </row>
    <row r="527" spans="1:22" ht="57.6" x14ac:dyDescent="0.3">
      <c r="A527" s="19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8218</v>
      </c>
      <c r="G527" s="19" t="s">
        <v>8223</v>
      </c>
      <c r="H527" s="19" t="s">
        <v>8245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s="4">
        <f t="shared" si="50"/>
        <v>2014</v>
      </c>
      <c r="N527" t="b">
        <v>0</v>
      </c>
      <c r="O527">
        <v>12</v>
      </c>
      <c r="P527" t="b">
        <v>1</v>
      </c>
      <c r="Q527" t="s">
        <v>8269</v>
      </c>
      <c r="R527" s="23">
        <f t="shared" si="51"/>
        <v>1</v>
      </c>
      <c r="S527" s="7">
        <f t="shared" si="54"/>
        <v>1000</v>
      </c>
      <c r="T527" t="s">
        <v>8314</v>
      </c>
      <c r="U527" t="s">
        <v>8315</v>
      </c>
      <c r="V527" s="14">
        <f t="shared" si="53"/>
        <v>45</v>
      </c>
    </row>
    <row r="528" spans="1:22" ht="43.2" x14ac:dyDescent="0.3">
      <c r="A528" s="19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8218</v>
      </c>
      <c r="G528" s="19" t="s">
        <v>8224</v>
      </c>
      <c r="H528" s="19" t="s">
        <v>8246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s="4">
        <f t="shared" si="50"/>
        <v>2015</v>
      </c>
      <c r="N528" t="b">
        <v>0</v>
      </c>
      <c r="O528">
        <v>23</v>
      </c>
      <c r="P528" t="b">
        <v>1</v>
      </c>
      <c r="Q528" t="s">
        <v>8269</v>
      </c>
      <c r="R528" s="23">
        <f t="shared" si="51"/>
        <v>1.1399999999999999</v>
      </c>
      <c r="S528" s="7">
        <f t="shared" si="54"/>
        <v>74.349999999999994</v>
      </c>
      <c r="T528" t="s">
        <v>8314</v>
      </c>
      <c r="U528" t="s">
        <v>8315</v>
      </c>
      <c r="V528" s="14">
        <f t="shared" si="53"/>
        <v>31.116388888884103</v>
      </c>
    </row>
    <row r="529" spans="1:22" ht="57.6" x14ac:dyDescent="0.3">
      <c r="A529" s="1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8218</v>
      </c>
      <c r="G529" s="19" t="s">
        <v>8223</v>
      </c>
      <c r="H529" s="19" t="s">
        <v>8245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s="4">
        <f t="shared" si="50"/>
        <v>2017</v>
      </c>
      <c r="N529" t="b">
        <v>0</v>
      </c>
      <c r="O529">
        <v>158</v>
      </c>
      <c r="P529" t="b">
        <v>1</v>
      </c>
      <c r="Q529" t="s">
        <v>8269</v>
      </c>
      <c r="R529" s="23">
        <f t="shared" si="51"/>
        <v>1.0085</v>
      </c>
      <c r="S529" s="7">
        <f t="shared" si="54"/>
        <v>63.83</v>
      </c>
      <c r="T529" t="s">
        <v>8314</v>
      </c>
      <c r="U529" t="s">
        <v>8315</v>
      </c>
      <c r="V529" s="14">
        <f t="shared" si="53"/>
        <v>30.464513888888177</v>
      </c>
    </row>
    <row r="530" spans="1:22" ht="28.8" x14ac:dyDescent="0.3">
      <c r="A530" s="19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8218</v>
      </c>
      <c r="G530" s="19" t="s">
        <v>8223</v>
      </c>
      <c r="H530" s="19" t="s">
        <v>8245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s="4">
        <f t="shared" si="50"/>
        <v>2015</v>
      </c>
      <c r="N530" t="b">
        <v>0</v>
      </c>
      <c r="O530">
        <v>30</v>
      </c>
      <c r="P530" t="b">
        <v>1</v>
      </c>
      <c r="Q530" t="s">
        <v>8269</v>
      </c>
      <c r="R530" s="23">
        <f t="shared" si="51"/>
        <v>1.1565217391304348</v>
      </c>
      <c r="S530" s="7">
        <f t="shared" si="54"/>
        <v>44.33</v>
      </c>
      <c r="T530" t="s">
        <v>8314</v>
      </c>
      <c r="U530" t="s">
        <v>8315</v>
      </c>
      <c r="V530" s="14">
        <f t="shared" si="53"/>
        <v>20.96866898148437</v>
      </c>
    </row>
    <row r="531" spans="1:22" ht="43.2" x14ac:dyDescent="0.3">
      <c r="A531" s="19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8218</v>
      </c>
      <c r="G531" s="19" t="s">
        <v>8228</v>
      </c>
      <c r="H531" s="19" t="s">
        <v>8250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s="4">
        <f t="shared" si="50"/>
        <v>2016</v>
      </c>
      <c r="N531" t="b">
        <v>0</v>
      </c>
      <c r="O531">
        <v>18</v>
      </c>
      <c r="P531" t="b">
        <v>1</v>
      </c>
      <c r="Q531" t="s">
        <v>8269</v>
      </c>
      <c r="R531" s="23">
        <f t="shared" si="51"/>
        <v>1.3041666666666667</v>
      </c>
      <c r="S531" s="7">
        <f t="shared" si="54"/>
        <v>86.94</v>
      </c>
      <c r="T531" t="s">
        <v>8314</v>
      </c>
      <c r="U531" t="s">
        <v>8315</v>
      </c>
      <c r="V531" s="14">
        <f t="shared" si="53"/>
        <v>21.177152777774609</v>
      </c>
    </row>
    <row r="532" spans="1:22" ht="43.2" x14ac:dyDescent="0.3">
      <c r="A532" s="19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8218</v>
      </c>
      <c r="G532" s="19" t="s">
        <v>8223</v>
      </c>
      <c r="H532" s="19" t="s">
        <v>8245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s="4">
        <f t="shared" si="50"/>
        <v>2015</v>
      </c>
      <c r="N532" t="b">
        <v>0</v>
      </c>
      <c r="O532">
        <v>29</v>
      </c>
      <c r="P532" t="b">
        <v>1</v>
      </c>
      <c r="Q532" t="s">
        <v>8269</v>
      </c>
      <c r="R532" s="23">
        <f t="shared" si="51"/>
        <v>1.0778267254038179</v>
      </c>
      <c r="S532" s="7">
        <f t="shared" si="54"/>
        <v>126.55</v>
      </c>
      <c r="T532" t="s">
        <v>8314</v>
      </c>
      <c r="U532" t="s">
        <v>8315</v>
      </c>
      <c r="V532" s="14">
        <f t="shared" si="53"/>
        <v>21.49226851851563</v>
      </c>
    </row>
    <row r="533" spans="1:22" ht="43.2" x14ac:dyDescent="0.3">
      <c r="A533" s="19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8218</v>
      </c>
      <c r="G533" s="19" t="s">
        <v>8223</v>
      </c>
      <c r="H533" s="19" t="s">
        <v>8245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s="4">
        <f t="shared" si="50"/>
        <v>2016</v>
      </c>
      <c r="N533" t="b">
        <v>0</v>
      </c>
      <c r="O533">
        <v>31</v>
      </c>
      <c r="P533" t="b">
        <v>1</v>
      </c>
      <c r="Q533" t="s">
        <v>8269</v>
      </c>
      <c r="R533" s="23">
        <f t="shared" si="51"/>
        <v>1</v>
      </c>
      <c r="S533" s="7">
        <f t="shared" si="54"/>
        <v>129.03</v>
      </c>
      <c r="T533" t="s">
        <v>8314</v>
      </c>
      <c r="U533" t="s">
        <v>8315</v>
      </c>
      <c r="V533" s="14">
        <f t="shared" si="53"/>
        <v>45.225821759260725</v>
      </c>
    </row>
    <row r="534" spans="1:22" ht="43.2" x14ac:dyDescent="0.3">
      <c r="A534" s="19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8218</v>
      </c>
      <c r="G534" s="19" t="s">
        <v>8223</v>
      </c>
      <c r="H534" s="19" t="s">
        <v>8245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s="4">
        <f t="shared" si="50"/>
        <v>2016</v>
      </c>
      <c r="N534" t="b">
        <v>0</v>
      </c>
      <c r="O534">
        <v>173</v>
      </c>
      <c r="P534" t="b">
        <v>1</v>
      </c>
      <c r="Q534" t="s">
        <v>8269</v>
      </c>
      <c r="R534" s="23">
        <f t="shared" si="51"/>
        <v>1.2324999999999999</v>
      </c>
      <c r="S534" s="7">
        <f t="shared" si="54"/>
        <v>71.239999999999995</v>
      </c>
      <c r="T534" t="s">
        <v>8314</v>
      </c>
      <c r="U534" t="s">
        <v>8315</v>
      </c>
      <c r="V534" s="14">
        <f t="shared" si="53"/>
        <v>30</v>
      </c>
    </row>
    <row r="535" spans="1:22" ht="43.2" x14ac:dyDescent="0.3">
      <c r="A535" s="19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8218</v>
      </c>
      <c r="G535" s="19" t="s">
        <v>8224</v>
      </c>
      <c r="H535" s="19" t="s">
        <v>8246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s="4">
        <f t="shared" si="50"/>
        <v>2016</v>
      </c>
      <c r="N535" t="b">
        <v>0</v>
      </c>
      <c r="O535">
        <v>17</v>
      </c>
      <c r="P535" t="b">
        <v>1</v>
      </c>
      <c r="Q535" t="s">
        <v>8269</v>
      </c>
      <c r="R535" s="23">
        <f t="shared" si="51"/>
        <v>1.002</v>
      </c>
      <c r="S535" s="7">
        <f t="shared" si="54"/>
        <v>117.88</v>
      </c>
      <c r="T535" t="s">
        <v>8314</v>
      </c>
      <c r="U535" t="s">
        <v>8315</v>
      </c>
      <c r="V535" s="14">
        <f t="shared" si="53"/>
        <v>24</v>
      </c>
    </row>
    <row r="536" spans="1:22" ht="43.2" x14ac:dyDescent="0.3">
      <c r="A536" s="19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8218</v>
      </c>
      <c r="G536" s="19" t="s">
        <v>8233</v>
      </c>
      <c r="H536" s="19" t="s">
        <v>8253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s="4">
        <f t="shared" si="50"/>
        <v>2015</v>
      </c>
      <c r="N536" t="b">
        <v>0</v>
      </c>
      <c r="O536">
        <v>48</v>
      </c>
      <c r="P536" t="b">
        <v>1</v>
      </c>
      <c r="Q536" t="s">
        <v>8269</v>
      </c>
      <c r="R536" s="23">
        <f t="shared" si="51"/>
        <v>1.0466666666666666</v>
      </c>
      <c r="S536" s="7">
        <f t="shared" si="54"/>
        <v>327.08</v>
      </c>
      <c r="T536" t="s">
        <v>8314</v>
      </c>
      <c r="U536" t="s">
        <v>8315</v>
      </c>
      <c r="V536" s="14">
        <f t="shared" si="53"/>
        <v>39.147337962960592</v>
      </c>
    </row>
    <row r="537" spans="1:22" ht="43.2" x14ac:dyDescent="0.3">
      <c r="A537" s="19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8218</v>
      </c>
      <c r="G537" s="19" t="s">
        <v>8224</v>
      </c>
      <c r="H537" s="19" t="s">
        <v>8246</v>
      </c>
      <c r="I537">
        <v>1483707905</v>
      </c>
      <c r="J537" s="10">
        <f t="shared" si="48"/>
        <v>42741.54519675926</v>
      </c>
      <c r="K537">
        <v>1481115905</v>
      </c>
      <c r="L537" s="10">
        <f t="shared" si="49"/>
        <v>42711.54519675926</v>
      </c>
      <c r="M537" s="4">
        <f t="shared" si="50"/>
        <v>2016</v>
      </c>
      <c r="N537" t="b">
        <v>0</v>
      </c>
      <c r="O537">
        <v>59</v>
      </c>
      <c r="P537" t="b">
        <v>1</v>
      </c>
      <c r="Q537" t="s">
        <v>8269</v>
      </c>
      <c r="R537" s="23">
        <f t="shared" si="51"/>
        <v>1.0249999999999999</v>
      </c>
      <c r="S537" s="7">
        <f t="shared" si="54"/>
        <v>34.75</v>
      </c>
      <c r="T537" t="s">
        <v>8314</v>
      </c>
      <c r="U537" t="s">
        <v>8315</v>
      </c>
      <c r="V537" s="14">
        <f t="shared" si="53"/>
        <v>30</v>
      </c>
    </row>
    <row r="538" spans="1:22" ht="57.6" x14ac:dyDescent="0.3">
      <c r="A538" s="19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8218</v>
      </c>
      <c r="G538" s="19" t="s">
        <v>8224</v>
      </c>
      <c r="H538" s="19" t="s">
        <v>8246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42179.344988425924</v>
      </c>
      <c r="M538" s="4">
        <f t="shared" si="50"/>
        <v>2015</v>
      </c>
      <c r="N538" t="b">
        <v>0</v>
      </c>
      <c r="O538">
        <v>39</v>
      </c>
      <c r="P538" t="b">
        <v>1</v>
      </c>
      <c r="Q538" t="s">
        <v>8269</v>
      </c>
      <c r="R538" s="23">
        <f t="shared" si="51"/>
        <v>1.1825757575757576</v>
      </c>
      <c r="S538" s="7">
        <f t="shared" si="54"/>
        <v>100.06</v>
      </c>
      <c r="T538" t="s">
        <v>8314</v>
      </c>
      <c r="U538" t="s">
        <v>8315</v>
      </c>
      <c r="V538" s="14">
        <f t="shared" si="53"/>
        <v>40.405011574075615</v>
      </c>
    </row>
    <row r="539" spans="1:22" ht="43.2" x14ac:dyDescent="0.3">
      <c r="A539" s="1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8218</v>
      </c>
      <c r="G539" s="19" t="s">
        <v>8223</v>
      </c>
      <c r="H539" s="19" t="s">
        <v>8245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s="4">
        <f t="shared" si="50"/>
        <v>2015</v>
      </c>
      <c r="N539" t="b">
        <v>0</v>
      </c>
      <c r="O539">
        <v>59</v>
      </c>
      <c r="P539" t="b">
        <v>1</v>
      </c>
      <c r="Q539" t="s">
        <v>8269</v>
      </c>
      <c r="R539" s="23">
        <f t="shared" si="51"/>
        <v>1.2050000000000001</v>
      </c>
      <c r="S539" s="7">
        <f t="shared" si="54"/>
        <v>40.85</v>
      </c>
      <c r="T539" t="s">
        <v>8314</v>
      </c>
      <c r="U539" t="s">
        <v>8315</v>
      </c>
      <c r="V539" s="14">
        <f t="shared" si="53"/>
        <v>30.041666666656965</v>
      </c>
    </row>
    <row r="540" spans="1:22" ht="43.2" x14ac:dyDescent="0.3">
      <c r="A540" s="19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8218</v>
      </c>
      <c r="G540" s="19" t="s">
        <v>8223</v>
      </c>
      <c r="H540" s="19" t="s">
        <v>8245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s="4">
        <f t="shared" si="50"/>
        <v>2016</v>
      </c>
      <c r="N540" t="b">
        <v>0</v>
      </c>
      <c r="O540">
        <v>60</v>
      </c>
      <c r="P540" t="b">
        <v>1</v>
      </c>
      <c r="Q540" t="s">
        <v>8269</v>
      </c>
      <c r="R540" s="23">
        <f t="shared" si="51"/>
        <v>3.0242</v>
      </c>
      <c r="S540" s="7">
        <f t="shared" si="54"/>
        <v>252.02</v>
      </c>
      <c r="T540" t="s">
        <v>8314</v>
      </c>
      <c r="U540" t="s">
        <v>8315</v>
      </c>
      <c r="V540" s="14">
        <f t="shared" si="53"/>
        <v>30</v>
      </c>
    </row>
    <row r="541" spans="1:22" ht="43.2" x14ac:dyDescent="0.3">
      <c r="A541" s="19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8218</v>
      </c>
      <c r="G541" s="19" t="s">
        <v>8224</v>
      </c>
      <c r="H541" s="19" t="s">
        <v>8246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s="4">
        <f t="shared" si="50"/>
        <v>2016</v>
      </c>
      <c r="N541" t="b">
        <v>0</v>
      </c>
      <c r="O541">
        <v>20</v>
      </c>
      <c r="P541" t="b">
        <v>1</v>
      </c>
      <c r="Q541" t="s">
        <v>8269</v>
      </c>
      <c r="R541" s="23">
        <f t="shared" si="51"/>
        <v>1.00644</v>
      </c>
      <c r="S541" s="7">
        <f t="shared" si="54"/>
        <v>25.16</v>
      </c>
      <c r="T541" t="s">
        <v>8314</v>
      </c>
      <c r="U541" t="s">
        <v>8315</v>
      </c>
      <c r="V541" s="14">
        <f t="shared" si="53"/>
        <v>21</v>
      </c>
    </row>
    <row r="542" spans="1:22" ht="57.6" x14ac:dyDescent="0.3">
      <c r="A542" s="19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8220</v>
      </c>
      <c r="G542" s="19" t="s">
        <v>8223</v>
      </c>
      <c r="H542" s="19" t="s">
        <v>8245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s="4">
        <f t="shared" si="50"/>
        <v>2015</v>
      </c>
      <c r="N542" t="b">
        <v>0</v>
      </c>
      <c r="O542">
        <v>1</v>
      </c>
      <c r="P542" t="b">
        <v>0</v>
      </c>
      <c r="Q542" t="s">
        <v>8270</v>
      </c>
      <c r="R542" s="23">
        <f t="shared" si="51"/>
        <v>6.666666666666667E-5</v>
      </c>
      <c r="S542" s="7">
        <f t="shared" si="52"/>
        <v>1</v>
      </c>
      <c r="T542" t="s">
        <v>8316</v>
      </c>
      <c r="U542" t="s">
        <v>8317</v>
      </c>
      <c r="V542" s="14">
        <f t="shared" si="53"/>
        <v>30</v>
      </c>
    </row>
    <row r="543" spans="1:22" ht="43.2" x14ac:dyDescent="0.3">
      <c r="A543" s="19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8220</v>
      </c>
      <c r="G543" s="19" t="s">
        <v>8223</v>
      </c>
      <c r="H543" s="19" t="s">
        <v>8245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s="4">
        <f t="shared" si="50"/>
        <v>2015</v>
      </c>
      <c r="N543" t="b">
        <v>0</v>
      </c>
      <c r="O543">
        <v>1</v>
      </c>
      <c r="P543" t="b">
        <v>0</v>
      </c>
      <c r="Q543" t="s">
        <v>8270</v>
      </c>
      <c r="R543" s="23">
        <f t="shared" si="51"/>
        <v>5.5555555555555558E-3</v>
      </c>
      <c r="S543" s="7">
        <f t="shared" si="52"/>
        <v>25</v>
      </c>
      <c r="T543" t="s">
        <v>8316</v>
      </c>
      <c r="U543" t="s">
        <v>8317</v>
      </c>
      <c r="V543" s="14">
        <f t="shared" si="53"/>
        <v>30</v>
      </c>
    </row>
    <row r="544" spans="1:22" ht="43.2" x14ac:dyDescent="0.3">
      <c r="A544" s="19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8220</v>
      </c>
      <c r="G544" s="19" t="s">
        <v>8223</v>
      </c>
      <c r="H544" s="19" t="s">
        <v>8245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s="4">
        <f t="shared" si="50"/>
        <v>2016</v>
      </c>
      <c r="N544" t="b">
        <v>0</v>
      </c>
      <c r="O544">
        <v>1</v>
      </c>
      <c r="P544" t="b">
        <v>0</v>
      </c>
      <c r="Q544" t="s">
        <v>8270</v>
      </c>
      <c r="R544" s="23">
        <f t="shared" si="51"/>
        <v>3.9999999999999998E-6</v>
      </c>
      <c r="S544" s="7">
        <f t="shared" si="52"/>
        <v>1</v>
      </c>
      <c r="T544" t="s">
        <v>8316</v>
      </c>
      <c r="U544" t="s">
        <v>8317</v>
      </c>
      <c r="V544" s="14">
        <f t="shared" si="53"/>
        <v>59.958333333335759</v>
      </c>
    </row>
    <row r="545" spans="1:22" ht="43.2" x14ac:dyDescent="0.3">
      <c r="A545" s="19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8220</v>
      </c>
      <c r="G545" s="19" t="s">
        <v>8225</v>
      </c>
      <c r="H545" s="19" t="s">
        <v>8247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s="4">
        <f t="shared" si="50"/>
        <v>2014</v>
      </c>
      <c r="N545" t="b">
        <v>0</v>
      </c>
      <c r="O545">
        <v>2</v>
      </c>
      <c r="P545" t="b">
        <v>0</v>
      </c>
      <c r="Q545" t="s">
        <v>8270</v>
      </c>
      <c r="R545" s="23">
        <f t="shared" si="51"/>
        <v>3.1818181818181819E-3</v>
      </c>
      <c r="S545" s="7">
        <f t="shared" si="52"/>
        <v>35</v>
      </c>
      <c r="T545" t="s">
        <v>8316</v>
      </c>
      <c r="U545" t="s">
        <v>8317</v>
      </c>
      <c r="V545" s="14">
        <f t="shared" si="53"/>
        <v>30</v>
      </c>
    </row>
    <row r="546" spans="1:22" ht="43.2" x14ac:dyDescent="0.3">
      <c r="A546" s="19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8220</v>
      </c>
      <c r="G546" s="19" t="s">
        <v>8223</v>
      </c>
      <c r="H546" s="19" t="s">
        <v>8245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s="4">
        <f t="shared" si="50"/>
        <v>2016</v>
      </c>
      <c r="N546" t="b">
        <v>0</v>
      </c>
      <c r="O546">
        <v>2</v>
      </c>
      <c r="P546" t="b">
        <v>0</v>
      </c>
      <c r="Q546" t="s">
        <v>8270</v>
      </c>
      <c r="R546" s="23">
        <f t="shared" si="51"/>
        <v>1.2E-2</v>
      </c>
      <c r="S546" s="7">
        <f t="shared" si="52"/>
        <v>3</v>
      </c>
      <c r="T546" t="s">
        <v>8316</v>
      </c>
      <c r="U546" t="s">
        <v>8317</v>
      </c>
      <c r="V546" s="14">
        <f t="shared" si="53"/>
        <v>30</v>
      </c>
    </row>
    <row r="547" spans="1:22" ht="43.2" x14ac:dyDescent="0.3">
      <c r="A547" s="19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8220</v>
      </c>
      <c r="G547" s="19" t="s">
        <v>8229</v>
      </c>
      <c r="H547" s="19" t="s">
        <v>8248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s="4">
        <f t="shared" si="50"/>
        <v>2015</v>
      </c>
      <c r="N547" t="b">
        <v>0</v>
      </c>
      <c r="O547">
        <v>34</v>
      </c>
      <c r="P547" t="b">
        <v>0</v>
      </c>
      <c r="Q547" t="s">
        <v>8270</v>
      </c>
      <c r="R547" s="23">
        <f t="shared" si="51"/>
        <v>0.27383999999999997</v>
      </c>
      <c r="S547" s="7">
        <f t="shared" si="52"/>
        <v>402.71</v>
      </c>
      <c r="T547" t="s">
        <v>8316</v>
      </c>
      <c r="U547" t="s">
        <v>8317</v>
      </c>
      <c r="V547" s="14">
        <f t="shared" si="53"/>
        <v>40.041666666671517</v>
      </c>
    </row>
    <row r="548" spans="1:22" ht="43.2" x14ac:dyDescent="0.3">
      <c r="A548" s="19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8220</v>
      </c>
      <c r="G548" s="19" t="s">
        <v>8223</v>
      </c>
      <c r="H548" s="19" t="s">
        <v>8245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s="4">
        <f t="shared" si="50"/>
        <v>2015</v>
      </c>
      <c r="N548" t="b">
        <v>0</v>
      </c>
      <c r="O548">
        <v>2</v>
      </c>
      <c r="P548" t="b">
        <v>0</v>
      </c>
      <c r="Q548" t="s">
        <v>8270</v>
      </c>
      <c r="R548" s="23">
        <f t="shared" si="51"/>
        <v>8.6666666666666663E-4</v>
      </c>
      <c r="S548" s="7">
        <f t="shared" si="52"/>
        <v>26</v>
      </c>
      <c r="T548" t="s">
        <v>8316</v>
      </c>
      <c r="U548" t="s">
        <v>8317</v>
      </c>
      <c r="V548" s="14">
        <f t="shared" si="53"/>
        <v>45</v>
      </c>
    </row>
    <row r="549" spans="1:22" ht="57.6" x14ac:dyDescent="0.3">
      <c r="A549" s="1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8220</v>
      </c>
      <c r="G549" s="19" t="s">
        <v>8224</v>
      </c>
      <c r="H549" s="19" t="s">
        <v>8246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s="4">
        <f t="shared" si="50"/>
        <v>2016</v>
      </c>
      <c r="N549" t="b">
        <v>0</v>
      </c>
      <c r="O549">
        <v>0</v>
      </c>
      <c r="P549" t="b">
        <v>0</v>
      </c>
      <c r="Q549" t="s">
        <v>8270</v>
      </c>
      <c r="R549" s="23">
        <f t="shared" si="51"/>
        <v>0</v>
      </c>
      <c r="S549" s="7">
        <f t="shared" si="52"/>
        <v>0</v>
      </c>
      <c r="T549" t="s">
        <v>8316</v>
      </c>
      <c r="U549" t="s">
        <v>8317</v>
      </c>
      <c r="V549" s="14">
        <f t="shared" si="53"/>
        <v>30</v>
      </c>
    </row>
    <row r="550" spans="1:22" ht="43.2" x14ac:dyDescent="0.3">
      <c r="A550" s="19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8220</v>
      </c>
      <c r="G550" s="19" t="s">
        <v>8224</v>
      </c>
      <c r="H550" s="19" t="s">
        <v>8246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s="4">
        <f t="shared" si="50"/>
        <v>2015</v>
      </c>
      <c r="N550" t="b">
        <v>0</v>
      </c>
      <c r="O550">
        <v>1</v>
      </c>
      <c r="P550" t="b">
        <v>0</v>
      </c>
      <c r="Q550" t="s">
        <v>8270</v>
      </c>
      <c r="R550" s="23">
        <f t="shared" si="51"/>
        <v>8.9999999999999998E-4</v>
      </c>
      <c r="S550" s="7">
        <f t="shared" si="52"/>
        <v>9</v>
      </c>
      <c r="T550" t="s">
        <v>8316</v>
      </c>
      <c r="U550" t="s">
        <v>8317</v>
      </c>
      <c r="V550" s="14">
        <f t="shared" si="53"/>
        <v>30</v>
      </c>
    </row>
    <row r="551" spans="1:22" ht="57.6" x14ac:dyDescent="0.3">
      <c r="A551" s="19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8220</v>
      </c>
      <c r="G551" s="19" t="s">
        <v>8224</v>
      </c>
      <c r="H551" s="19" t="s">
        <v>8246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s="4">
        <f t="shared" si="50"/>
        <v>2015</v>
      </c>
      <c r="N551" t="b">
        <v>0</v>
      </c>
      <c r="O551">
        <v>8</v>
      </c>
      <c r="P551" t="b">
        <v>0</v>
      </c>
      <c r="Q551" t="s">
        <v>8270</v>
      </c>
      <c r="R551" s="23">
        <f t="shared" si="51"/>
        <v>2.7199999999999998E-2</v>
      </c>
      <c r="S551" s="7">
        <f t="shared" si="52"/>
        <v>8.5</v>
      </c>
      <c r="T551" t="s">
        <v>8316</v>
      </c>
      <c r="U551" t="s">
        <v>8317</v>
      </c>
      <c r="V551" s="14">
        <f t="shared" si="53"/>
        <v>30</v>
      </c>
    </row>
    <row r="552" spans="1:22" ht="43.2" x14ac:dyDescent="0.3">
      <c r="A552" s="19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8220</v>
      </c>
      <c r="G552" s="19" t="s">
        <v>8228</v>
      </c>
      <c r="H552" s="19" t="s">
        <v>8250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s="4">
        <f t="shared" si="50"/>
        <v>2017</v>
      </c>
      <c r="N552" t="b">
        <v>0</v>
      </c>
      <c r="O552">
        <v>4</v>
      </c>
      <c r="P552" t="b">
        <v>0</v>
      </c>
      <c r="Q552" t="s">
        <v>8270</v>
      </c>
      <c r="R552" s="23">
        <f t="shared" si="51"/>
        <v>7.0000000000000001E-3</v>
      </c>
      <c r="S552" s="7">
        <f t="shared" si="52"/>
        <v>8.75</v>
      </c>
      <c r="T552" t="s">
        <v>8316</v>
      </c>
      <c r="U552" t="s">
        <v>8317</v>
      </c>
      <c r="V552" s="14">
        <f t="shared" si="53"/>
        <v>12.529571759252576</v>
      </c>
    </row>
    <row r="553" spans="1:22" ht="43.2" x14ac:dyDescent="0.3">
      <c r="A553" s="19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8220</v>
      </c>
      <c r="G553" s="19" t="s">
        <v>8223</v>
      </c>
      <c r="H553" s="19" t="s">
        <v>8245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s="4">
        <f t="shared" si="50"/>
        <v>2015</v>
      </c>
      <c r="N553" t="b">
        <v>0</v>
      </c>
      <c r="O553">
        <v>28</v>
      </c>
      <c r="P553" t="b">
        <v>0</v>
      </c>
      <c r="Q553" t="s">
        <v>8270</v>
      </c>
      <c r="R553" s="23">
        <f t="shared" si="51"/>
        <v>5.0413333333333331E-2</v>
      </c>
      <c r="S553" s="7">
        <f t="shared" si="52"/>
        <v>135.04</v>
      </c>
      <c r="T553" t="s">
        <v>8316</v>
      </c>
      <c r="U553" t="s">
        <v>8317</v>
      </c>
      <c r="V553" s="14">
        <f t="shared" si="53"/>
        <v>44.469398148146865</v>
      </c>
    </row>
    <row r="554" spans="1:22" ht="43.2" x14ac:dyDescent="0.3">
      <c r="A554" s="19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8220</v>
      </c>
      <c r="G554" s="19" t="s">
        <v>8228</v>
      </c>
      <c r="H554" s="19" t="s">
        <v>8250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s="4">
        <f t="shared" si="50"/>
        <v>2015</v>
      </c>
      <c r="N554" t="b">
        <v>0</v>
      </c>
      <c r="O554">
        <v>0</v>
      </c>
      <c r="P554" t="b">
        <v>0</v>
      </c>
      <c r="Q554" t="s">
        <v>8270</v>
      </c>
      <c r="R554" s="23">
        <f t="shared" si="51"/>
        <v>0</v>
      </c>
      <c r="S554" s="7">
        <f t="shared" si="52"/>
        <v>0</v>
      </c>
      <c r="T554" t="s">
        <v>8316</v>
      </c>
      <c r="U554" t="s">
        <v>8317</v>
      </c>
      <c r="V554" s="14">
        <f t="shared" si="53"/>
        <v>60</v>
      </c>
    </row>
    <row r="555" spans="1:22" ht="43.2" x14ac:dyDescent="0.3">
      <c r="A555" s="19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8220</v>
      </c>
      <c r="G555" s="19" t="s">
        <v>8223</v>
      </c>
      <c r="H555" s="19" t="s">
        <v>8245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s="4">
        <f t="shared" si="50"/>
        <v>2014</v>
      </c>
      <c r="N555" t="b">
        <v>0</v>
      </c>
      <c r="O555">
        <v>6</v>
      </c>
      <c r="P555" t="b">
        <v>0</v>
      </c>
      <c r="Q555" t="s">
        <v>8270</v>
      </c>
      <c r="R555" s="23">
        <f t="shared" si="51"/>
        <v>4.9199999999999999E-3</v>
      </c>
      <c r="S555" s="7">
        <f t="shared" si="52"/>
        <v>20.5</v>
      </c>
      <c r="T555" t="s">
        <v>8316</v>
      </c>
      <c r="U555" t="s">
        <v>8317</v>
      </c>
      <c r="V555" s="14">
        <f t="shared" si="53"/>
        <v>30.041666666664241</v>
      </c>
    </row>
    <row r="556" spans="1:22" ht="43.2" x14ac:dyDescent="0.3">
      <c r="A556" s="19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8220</v>
      </c>
      <c r="G556" s="19" t="s">
        <v>8223</v>
      </c>
      <c r="H556" s="19" t="s">
        <v>8245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s="4">
        <f t="shared" si="50"/>
        <v>2014</v>
      </c>
      <c r="N556" t="b">
        <v>0</v>
      </c>
      <c r="O556">
        <v>22</v>
      </c>
      <c r="P556" t="b">
        <v>0</v>
      </c>
      <c r="Q556" t="s">
        <v>8270</v>
      </c>
      <c r="R556" s="23">
        <f t="shared" si="51"/>
        <v>0.36589147286821705</v>
      </c>
      <c r="S556" s="7">
        <f t="shared" si="52"/>
        <v>64.36</v>
      </c>
      <c r="T556" t="s">
        <v>8316</v>
      </c>
      <c r="U556" t="s">
        <v>8317</v>
      </c>
      <c r="V556" s="14">
        <f t="shared" si="53"/>
        <v>30</v>
      </c>
    </row>
    <row r="557" spans="1:22" ht="43.2" x14ac:dyDescent="0.3">
      <c r="A557" s="19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8220</v>
      </c>
      <c r="G557" s="19" t="s">
        <v>8224</v>
      </c>
      <c r="H557" s="19" t="s">
        <v>8246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s="4">
        <f t="shared" si="50"/>
        <v>2016</v>
      </c>
      <c r="N557" t="b">
        <v>0</v>
      </c>
      <c r="O557">
        <v>0</v>
      </c>
      <c r="P557" t="b">
        <v>0</v>
      </c>
      <c r="Q557" t="s">
        <v>8270</v>
      </c>
      <c r="R557" s="23">
        <f t="shared" si="51"/>
        <v>0</v>
      </c>
      <c r="S557" s="7">
        <f t="shared" si="52"/>
        <v>0</v>
      </c>
      <c r="T557" t="s">
        <v>8316</v>
      </c>
      <c r="U557" t="s">
        <v>8317</v>
      </c>
      <c r="V557" s="14">
        <f t="shared" si="53"/>
        <v>30</v>
      </c>
    </row>
    <row r="558" spans="1:22" ht="28.8" x14ac:dyDescent="0.3">
      <c r="A558" s="19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8220</v>
      </c>
      <c r="G558" s="19" t="s">
        <v>8223</v>
      </c>
      <c r="H558" s="19" t="s">
        <v>8245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s="4">
        <f t="shared" si="50"/>
        <v>2015</v>
      </c>
      <c r="N558" t="b">
        <v>0</v>
      </c>
      <c r="O558">
        <v>1</v>
      </c>
      <c r="P558" t="b">
        <v>0</v>
      </c>
      <c r="Q558" t="s">
        <v>8270</v>
      </c>
      <c r="R558" s="23">
        <f t="shared" si="51"/>
        <v>2.5000000000000001E-2</v>
      </c>
      <c r="S558" s="7">
        <f t="shared" si="52"/>
        <v>200</v>
      </c>
      <c r="T558" t="s">
        <v>8316</v>
      </c>
      <c r="U558" t="s">
        <v>8317</v>
      </c>
      <c r="V558" s="14">
        <f t="shared" si="53"/>
        <v>30</v>
      </c>
    </row>
    <row r="559" spans="1:22" ht="43.2" x14ac:dyDescent="0.3">
      <c r="A559" s="1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8220</v>
      </c>
      <c r="G559" s="19" t="s">
        <v>8235</v>
      </c>
      <c r="H559" s="19" t="s">
        <v>8248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s="4">
        <f t="shared" si="50"/>
        <v>2016</v>
      </c>
      <c r="N559" t="b">
        <v>0</v>
      </c>
      <c r="O559">
        <v>20</v>
      </c>
      <c r="P559" t="b">
        <v>0</v>
      </c>
      <c r="Q559" t="s">
        <v>8270</v>
      </c>
      <c r="R559" s="23">
        <f t="shared" si="51"/>
        <v>9.1066666666666674E-3</v>
      </c>
      <c r="S559" s="7">
        <f t="shared" si="52"/>
        <v>68.3</v>
      </c>
      <c r="T559" t="s">
        <v>8316</v>
      </c>
      <c r="U559" t="s">
        <v>8317</v>
      </c>
      <c r="V559" s="14">
        <f t="shared" si="53"/>
        <v>30.041666666664241</v>
      </c>
    </row>
    <row r="560" spans="1:22" ht="43.2" x14ac:dyDescent="0.3">
      <c r="A560" s="19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8220</v>
      </c>
      <c r="G560" s="19" t="s">
        <v>8223</v>
      </c>
      <c r="H560" s="19" t="s">
        <v>8245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s="4">
        <f t="shared" si="50"/>
        <v>2015</v>
      </c>
      <c r="N560" t="b">
        <v>0</v>
      </c>
      <c r="O560">
        <v>0</v>
      </c>
      <c r="P560" t="b">
        <v>0</v>
      </c>
      <c r="Q560" t="s">
        <v>8270</v>
      </c>
      <c r="R560" s="23">
        <f t="shared" si="51"/>
        <v>0</v>
      </c>
      <c r="S560" s="7">
        <f t="shared" si="52"/>
        <v>0</v>
      </c>
      <c r="T560" t="s">
        <v>8316</v>
      </c>
      <c r="U560" t="s">
        <v>8317</v>
      </c>
      <c r="V560" s="14">
        <f t="shared" si="53"/>
        <v>29.958333333335759</v>
      </c>
    </row>
    <row r="561" spans="1:22" ht="43.2" x14ac:dyDescent="0.3">
      <c r="A561" s="19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8220</v>
      </c>
      <c r="G561" s="19" t="s">
        <v>8223</v>
      </c>
      <c r="H561" s="19" t="s">
        <v>8245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s="4">
        <f t="shared" si="50"/>
        <v>2015</v>
      </c>
      <c r="N561" t="b">
        <v>0</v>
      </c>
      <c r="O561">
        <v>1</v>
      </c>
      <c r="P561" t="b">
        <v>0</v>
      </c>
      <c r="Q561" t="s">
        <v>8270</v>
      </c>
      <c r="R561" s="23">
        <f t="shared" si="51"/>
        <v>2.0833333333333335E-4</v>
      </c>
      <c r="S561" s="7">
        <f t="shared" si="52"/>
        <v>50</v>
      </c>
      <c r="T561" t="s">
        <v>8316</v>
      </c>
      <c r="U561" t="s">
        <v>8317</v>
      </c>
      <c r="V561" s="14">
        <f t="shared" si="53"/>
        <v>30</v>
      </c>
    </row>
    <row r="562" spans="1:22" ht="43.2" x14ac:dyDescent="0.3">
      <c r="A562" s="19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8220</v>
      </c>
      <c r="G562" s="19" t="s">
        <v>8228</v>
      </c>
      <c r="H562" s="19" t="s">
        <v>8250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s="4">
        <f t="shared" si="50"/>
        <v>2014</v>
      </c>
      <c r="N562" t="b">
        <v>0</v>
      </c>
      <c r="O562">
        <v>3</v>
      </c>
      <c r="P562" t="b">
        <v>0</v>
      </c>
      <c r="Q562" t="s">
        <v>8270</v>
      </c>
      <c r="R562" s="23">
        <f t="shared" si="51"/>
        <v>1.2E-4</v>
      </c>
      <c r="S562" s="7">
        <f t="shared" si="52"/>
        <v>4</v>
      </c>
      <c r="T562" t="s">
        <v>8316</v>
      </c>
      <c r="U562" t="s">
        <v>8317</v>
      </c>
      <c r="V562" s="14">
        <f t="shared" si="53"/>
        <v>30</v>
      </c>
    </row>
    <row r="563" spans="1:22" ht="43.2" x14ac:dyDescent="0.3">
      <c r="A563" s="19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8220</v>
      </c>
      <c r="G563" s="19" t="s">
        <v>8223</v>
      </c>
      <c r="H563" s="19" t="s">
        <v>8245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s="4">
        <f t="shared" si="50"/>
        <v>2015</v>
      </c>
      <c r="N563" t="b">
        <v>0</v>
      </c>
      <c r="O563">
        <v>2</v>
      </c>
      <c r="P563" t="b">
        <v>0</v>
      </c>
      <c r="Q563" t="s">
        <v>8270</v>
      </c>
      <c r="R563" s="23">
        <f t="shared" si="51"/>
        <v>3.6666666666666666E-3</v>
      </c>
      <c r="S563" s="7">
        <f t="shared" si="52"/>
        <v>27.5</v>
      </c>
      <c r="T563" t="s">
        <v>8316</v>
      </c>
      <c r="U563" t="s">
        <v>8317</v>
      </c>
      <c r="V563" s="14">
        <f t="shared" si="53"/>
        <v>35</v>
      </c>
    </row>
    <row r="564" spans="1:22" ht="43.2" x14ac:dyDescent="0.3">
      <c r="A564" s="19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8220</v>
      </c>
      <c r="G564" s="19" t="s">
        <v>8232</v>
      </c>
      <c r="H564" s="19" t="s">
        <v>8248</v>
      </c>
      <c r="I564">
        <v>1482052815</v>
      </c>
      <c r="J564" s="10">
        <f t="shared" si="48"/>
        <v>42722.389062499999</v>
      </c>
      <c r="K564">
        <v>1479460815</v>
      </c>
      <c r="L564" s="10">
        <f t="shared" si="49"/>
        <v>42692.389062499999</v>
      </c>
      <c r="M564" s="4">
        <f t="shared" si="50"/>
        <v>2016</v>
      </c>
      <c r="N564" t="b">
        <v>0</v>
      </c>
      <c r="O564">
        <v>0</v>
      </c>
      <c r="P564" t="b">
        <v>0</v>
      </c>
      <c r="Q564" t="s">
        <v>8270</v>
      </c>
      <c r="R564" s="23">
        <f t="shared" si="51"/>
        <v>0</v>
      </c>
      <c r="S564" s="7">
        <f t="shared" si="52"/>
        <v>0</v>
      </c>
      <c r="T564" t="s">
        <v>8316</v>
      </c>
      <c r="U564" t="s">
        <v>8317</v>
      </c>
      <c r="V564" s="14">
        <f t="shared" si="53"/>
        <v>30</v>
      </c>
    </row>
    <row r="565" spans="1:22" ht="43.2" x14ac:dyDescent="0.3">
      <c r="A565" s="19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8220</v>
      </c>
      <c r="G565" s="19" t="s">
        <v>8225</v>
      </c>
      <c r="H565" s="19" t="s">
        <v>8247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s="4">
        <f t="shared" si="50"/>
        <v>2015</v>
      </c>
      <c r="N565" t="b">
        <v>0</v>
      </c>
      <c r="O565">
        <v>2</v>
      </c>
      <c r="P565" t="b">
        <v>0</v>
      </c>
      <c r="Q565" t="s">
        <v>8270</v>
      </c>
      <c r="R565" s="23">
        <f t="shared" si="51"/>
        <v>9.0666666666666662E-4</v>
      </c>
      <c r="S565" s="7">
        <f t="shared" si="52"/>
        <v>34</v>
      </c>
      <c r="T565" t="s">
        <v>8316</v>
      </c>
      <c r="U565" t="s">
        <v>8317</v>
      </c>
      <c r="V565" s="14">
        <f t="shared" si="53"/>
        <v>30</v>
      </c>
    </row>
    <row r="566" spans="1:22" ht="57.6" x14ac:dyDescent="0.3">
      <c r="A566" s="19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8220</v>
      </c>
      <c r="G566" s="19" t="s">
        <v>8229</v>
      </c>
      <c r="H566" s="19" t="s">
        <v>8248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s="4">
        <f t="shared" si="50"/>
        <v>2016</v>
      </c>
      <c r="N566" t="b">
        <v>0</v>
      </c>
      <c r="O566">
        <v>1</v>
      </c>
      <c r="P566" t="b">
        <v>0</v>
      </c>
      <c r="Q566" t="s">
        <v>8270</v>
      </c>
      <c r="R566" s="23">
        <f t="shared" si="51"/>
        <v>5.5555555555555558E-5</v>
      </c>
      <c r="S566" s="7">
        <f t="shared" si="52"/>
        <v>1</v>
      </c>
      <c r="T566" t="s">
        <v>8316</v>
      </c>
      <c r="U566" t="s">
        <v>8317</v>
      </c>
      <c r="V566" s="14">
        <f t="shared" si="53"/>
        <v>30</v>
      </c>
    </row>
    <row r="567" spans="1:22" ht="43.2" x14ac:dyDescent="0.3">
      <c r="A567" s="19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8220</v>
      </c>
      <c r="G567" s="19" t="s">
        <v>8224</v>
      </c>
      <c r="H567" s="19" t="s">
        <v>8246</v>
      </c>
      <c r="I567">
        <v>1436554249</v>
      </c>
      <c r="J567" s="10">
        <f t="shared" si="48"/>
        <v>42195.78528935185</v>
      </c>
      <c r="K567">
        <v>1433962249</v>
      </c>
      <c r="L567" s="10">
        <f t="shared" si="49"/>
        <v>42165.78528935185</v>
      </c>
      <c r="M567" s="4">
        <f t="shared" si="50"/>
        <v>2015</v>
      </c>
      <c r="N567" t="b">
        <v>0</v>
      </c>
      <c r="O567">
        <v>0</v>
      </c>
      <c r="P567" t="b">
        <v>0</v>
      </c>
      <c r="Q567" t="s">
        <v>8270</v>
      </c>
      <c r="R567" s="23">
        <f t="shared" si="51"/>
        <v>0</v>
      </c>
      <c r="S567" s="7">
        <f t="shared" si="52"/>
        <v>0</v>
      </c>
      <c r="T567" t="s">
        <v>8316</v>
      </c>
      <c r="U567" t="s">
        <v>8317</v>
      </c>
      <c r="V567" s="14">
        <f t="shared" si="53"/>
        <v>30</v>
      </c>
    </row>
    <row r="568" spans="1:22" ht="43.2" x14ac:dyDescent="0.3">
      <c r="A568" s="19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8220</v>
      </c>
      <c r="G568" s="19" t="s">
        <v>8223</v>
      </c>
      <c r="H568" s="19" t="s">
        <v>8245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s="4">
        <f t="shared" si="50"/>
        <v>2016</v>
      </c>
      <c r="N568" t="b">
        <v>0</v>
      </c>
      <c r="O568">
        <v>1</v>
      </c>
      <c r="P568" t="b">
        <v>0</v>
      </c>
      <c r="Q568" t="s">
        <v>8270</v>
      </c>
      <c r="R568" s="23">
        <f t="shared" si="51"/>
        <v>2.0000000000000001E-4</v>
      </c>
      <c r="S568" s="7">
        <f t="shared" si="52"/>
        <v>1</v>
      </c>
      <c r="T568" t="s">
        <v>8316</v>
      </c>
      <c r="U568" t="s">
        <v>8317</v>
      </c>
      <c r="V568" s="14">
        <f t="shared" si="53"/>
        <v>30</v>
      </c>
    </row>
    <row r="569" spans="1:22" ht="43.2" x14ac:dyDescent="0.3">
      <c r="A569" s="1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8220</v>
      </c>
      <c r="G569" s="19" t="s">
        <v>8223</v>
      </c>
      <c r="H569" s="19" t="s">
        <v>8245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s="4">
        <f t="shared" si="50"/>
        <v>2014</v>
      </c>
      <c r="N569" t="b">
        <v>0</v>
      </c>
      <c r="O569">
        <v>0</v>
      </c>
      <c r="P569" t="b">
        <v>0</v>
      </c>
      <c r="Q569" t="s">
        <v>8270</v>
      </c>
      <c r="R569" s="23">
        <f t="shared" si="51"/>
        <v>0</v>
      </c>
      <c r="S569" s="7">
        <f t="shared" si="52"/>
        <v>0</v>
      </c>
      <c r="T569" t="s">
        <v>8316</v>
      </c>
      <c r="U569" t="s">
        <v>8317</v>
      </c>
      <c r="V569" s="14">
        <f t="shared" si="53"/>
        <v>30</v>
      </c>
    </row>
    <row r="570" spans="1:22" ht="57.6" x14ac:dyDescent="0.3">
      <c r="A570" s="19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8220</v>
      </c>
      <c r="G570" s="19" t="s">
        <v>8227</v>
      </c>
      <c r="H570" s="19" t="s">
        <v>8249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s="4">
        <f t="shared" si="50"/>
        <v>2015</v>
      </c>
      <c r="N570" t="b">
        <v>0</v>
      </c>
      <c r="O570">
        <v>5</v>
      </c>
      <c r="P570" t="b">
        <v>0</v>
      </c>
      <c r="Q570" t="s">
        <v>8270</v>
      </c>
      <c r="R570" s="23">
        <f t="shared" si="51"/>
        <v>0.01</v>
      </c>
      <c r="S570" s="7">
        <f t="shared" si="52"/>
        <v>49</v>
      </c>
      <c r="T570" t="s">
        <v>8316</v>
      </c>
      <c r="U570" t="s">
        <v>8317</v>
      </c>
      <c r="V570" s="14">
        <f t="shared" si="53"/>
        <v>36.536770833328774</v>
      </c>
    </row>
    <row r="571" spans="1:22" ht="43.2" x14ac:dyDescent="0.3">
      <c r="A571" s="19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8220</v>
      </c>
      <c r="G571" s="19" t="s">
        <v>8228</v>
      </c>
      <c r="H571" s="19" t="s">
        <v>8250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s="4">
        <f t="shared" si="50"/>
        <v>2015</v>
      </c>
      <c r="N571" t="b">
        <v>0</v>
      </c>
      <c r="O571">
        <v>1</v>
      </c>
      <c r="P571" t="b">
        <v>0</v>
      </c>
      <c r="Q571" t="s">
        <v>8270</v>
      </c>
      <c r="R571" s="23">
        <f t="shared" si="51"/>
        <v>8.0000000000000002E-3</v>
      </c>
      <c r="S571" s="7">
        <f t="shared" si="52"/>
        <v>20</v>
      </c>
      <c r="T571" t="s">
        <v>8316</v>
      </c>
      <c r="U571" t="s">
        <v>8317</v>
      </c>
      <c r="V571" s="14">
        <f t="shared" si="53"/>
        <v>30</v>
      </c>
    </row>
    <row r="572" spans="1:22" ht="28.8" x14ac:dyDescent="0.3">
      <c r="A572" s="19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8220</v>
      </c>
      <c r="G572" s="19" t="s">
        <v>8223</v>
      </c>
      <c r="H572" s="19" t="s">
        <v>8245</v>
      </c>
      <c r="I572">
        <v>1455822569</v>
      </c>
      <c r="J572" s="10">
        <f t="shared" si="48"/>
        <v>42418.798252314809</v>
      </c>
      <c r="K572">
        <v>1453230569</v>
      </c>
      <c r="L572" s="10">
        <f t="shared" si="49"/>
        <v>42388.798252314809</v>
      </c>
      <c r="M572" s="4">
        <f t="shared" si="50"/>
        <v>2016</v>
      </c>
      <c r="N572" t="b">
        <v>0</v>
      </c>
      <c r="O572">
        <v>1</v>
      </c>
      <c r="P572" t="b">
        <v>0</v>
      </c>
      <c r="Q572" t="s">
        <v>8270</v>
      </c>
      <c r="R572" s="23">
        <f t="shared" si="51"/>
        <v>1.6705882352941177E-3</v>
      </c>
      <c r="S572" s="7">
        <f t="shared" si="52"/>
        <v>142</v>
      </c>
      <c r="T572" t="s">
        <v>8316</v>
      </c>
      <c r="U572" t="s">
        <v>8317</v>
      </c>
      <c r="V572" s="14">
        <f t="shared" si="53"/>
        <v>30</v>
      </c>
    </row>
    <row r="573" spans="1:22" ht="43.2" x14ac:dyDescent="0.3">
      <c r="A573" s="19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8220</v>
      </c>
      <c r="G573" s="19" t="s">
        <v>8223</v>
      </c>
      <c r="H573" s="19" t="s">
        <v>8245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s="4">
        <f t="shared" si="50"/>
        <v>2015</v>
      </c>
      <c r="N573" t="b">
        <v>0</v>
      </c>
      <c r="O573">
        <v>2</v>
      </c>
      <c r="P573" t="b">
        <v>0</v>
      </c>
      <c r="Q573" t="s">
        <v>8270</v>
      </c>
      <c r="R573" s="23">
        <f t="shared" si="51"/>
        <v>4.2399999999999998E-3</v>
      </c>
      <c r="S573" s="7">
        <f t="shared" si="52"/>
        <v>53</v>
      </c>
      <c r="T573" t="s">
        <v>8316</v>
      </c>
      <c r="U573" t="s">
        <v>8317</v>
      </c>
      <c r="V573" s="14">
        <f t="shared" si="53"/>
        <v>19.349733796298096</v>
      </c>
    </row>
    <row r="574" spans="1:22" ht="43.2" x14ac:dyDescent="0.3">
      <c r="A574" s="19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8220</v>
      </c>
      <c r="G574" s="19" t="s">
        <v>8223</v>
      </c>
      <c r="H574" s="19" t="s">
        <v>8245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42282.716296296298</v>
      </c>
      <c r="M574" s="4">
        <f t="shared" si="50"/>
        <v>2015</v>
      </c>
      <c r="N574" t="b">
        <v>0</v>
      </c>
      <c r="O574">
        <v>0</v>
      </c>
      <c r="P574" t="b">
        <v>0</v>
      </c>
      <c r="Q574" t="s">
        <v>8270</v>
      </c>
      <c r="R574" s="23">
        <f t="shared" si="51"/>
        <v>0</v>
      </c>
      <c r="S574" s="7">
        <f t="shared" si="52"/>
        <v>0</v>
      </c>
      <c r="T574" t="s">
        <v>8316</v>
      </c>
      <c r="U574" t="s">
        <v>8317</v>
      </c>
      <c r="V574" s="14">
        <f t="shared" si="53"/>
        <v>30.041666666664241</v>
      </c>
    </row>
    <row r="575" spans="1:22" ht="57.6" x14ac:dyDescent="0.3">
      <c r="A575" s="19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8220</v>
      </c>
      <c r="G575" s="19" t="s">
        <v>8223</v>
      </c>
      <c r="H575" s="19" t="s">
        <v>8245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s="4">
        <f t="shared" si="50"/>
        <v>2014</v>
      </c>
      <c r="N575" t="b">
        <v>0</v>
      </c>
      <c r="O575">
        <v>9</v>
      </c>
      <c r="P575" t="b">
        <v>0</v>
      </c>
      <c r="Q575" t="s">
        <v>8270</v>
      </c>
      <c r="R575" s="23">
        <f t="shared" si="51"/>
        <v>3.892538925389254E-3</v>
      </c>
      <c r="S575" s="7">
        <f t="shared" si="52"/>
        <v>38.44</v>
      </c>
      <c r="T575" t="s">
        <v>8316</v>
      </c>
      <c r="U575" t="s">
        <v>8317</v>
      </c>
      <c r="V575" s="14">
        <f t="shared" si="53"/>
        <v>58.999872685191804</v>
      </c>
    </row>
    <row r="576" spans="1:22" ht="43.2" x14ac:dyDescent="0.3">
      <c r="A576" s="19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8220</v>
      </c>
      <c r="G576" s="19" t="s">
        <v>8224</v>
      </c>
      <c r="H576" s="19" t="s">
        <v>8246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s="4">
        <f t="shared" si="50"/>
        <v>2016</v>
      </c>
      <c r="N576" t="b">
        <v>0</v>
      </c>
      <c r="O576">
        <v>4</v>
      </c>
      <c r="P576" t="b">
        <v>0</v>
      </c>
      <c r="Q576" t="s">
        <v>8270</v>
      </c>
      <c r="R576" s="23">
        <f t="shared" si="51"/>
        <v>7.1556350626118068E-3</v>
      </c>
      <c r="S576" s="7">
        <f t="shared" si="52"/>
        <v>20</v>
      </c>
      <c r="T576" t="s">
        <v>8316</v>
      </c>
      <c r="U576" t="s">
        <v>8317</v>
      </c>
      <c r="V576" s="14">
        <f t="shared" si="53"/>
        <v>30</v>
      </c>
    </row>
    <row r="577" spans="1:22" ht="57.6" x14ac:dyDescent="0.3">
      <c r="A577" s="19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8220</v>
      </c>
      <c r="G577" s="19" t="s">
        <v>8235</v>
      </c>
      <c r="H577" s="19" t="s">
        <v>8248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s="4">
        <f t="shared" si="50"/>
        <v>2015</v>
      </c>
      <c r="N577" t="b">
        <v>0</v>
      </c>
      <c r="O577">
        <v>4</v>
      </c>
      <c r="P577" t="b">
        <v>0</v>
      </c>
      <c r="Q577" t="s">
        <v>8270</v>
      </c>
      <c r="R577" s="23">
        <f t="shared" si="51"/>
        <v>4.3166666666666666E-3</v>
      </c>
      <c r="S577" s="7">
        <f t="shared" si="52"/>
        <v>64.75</v>
      </c>
      <c r="T577" t="s">
        <v>8316</v>
      </c>
      <c r="U577" t="s">
        <v>8317</v>
      </c>
      <c r="V577" s="14">
        <f t="shared" si="53"/>
        <v>30</v>
      </c>
    </row>
    <row r="578" spans="1:22" ht="43.2" x14ac:dyDescent="0.3">
      <c r="A578" s="19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8220</v>
      </c>
      <c r="G578" s="19" t="s">
        <v>8223</v>
      </c>
      <c r="H578" s="19" t="s">
        <v>8245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s="4">
        <f t="shared" si="50"/>
        <v>2015</v>
      </c>
      <c r="N578" t="b">
        <v>0</v>
      </c>
      <c r="O578">
        <v>1</v>
      </c>
      <c r="P578" t="b">
        <v>0</v>
      </c>
      <c r="Q578" t="s">
        <v>8270</v>
      </c>
      <c r="R578" s="23">
        <f t="shared" si="51"/>
        <v>1.2500000000000001E-5</v>
      </c>
      <c r="S578" s="7">
        <f t="shared" si="52"/>
        <v>1</v>
      </c>
      <c r="T578" t="s">
        <v>8316</v>
      </c>
      <c r="U578" t="s">
        <v>8317</v>
      </c>
      <c r="V578" s="14">
        <f t="shared" si="53"/>
        <v>59.958333333335759</v>
      </c>
    </row>
    <row r="579" spans="1:22" ht="43.2" x14ac:dyDescent="0.3">
      <c r="A579" s="1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8220</v>
      </c>
      <c r="G579" s="19" t="s">
        <v>8223</v>
      </c>
      <c r="H579" s="19" t="s">
        <v>8245</v>
      </c>
      <c r="I579">
        <v>1463753302</v>
      </c>
      <c r="J579" s="10">
        <f t="shared" ref="J579:J642" si="55">(I579/86400)+DATE(1970,1,1)</f>
        <v>42510.589143518519</v>
      </c>
      <c r="K579">
        <v>1458569302</v>
      </c>
      <c r="L579" s="10">
        <f t="shared" ref="L579:L642" si="56">(K579/86400)+DATE(1970,1,1)</f>
        <v>42450.589143518519</v>
      </c>
      <c r="M579" s="4">
        <f t="shared" ref="M579:M642" si="57">YEAR(L579)</f>
        <v>2016</v>
      </c>
      <c r="N579" t="b">
        <v>0</v>
      </c>
      <c r="O579">
        <v>1</v>
      </c>
      <c r="P579" t="b">
        <v>0</v>
      </c>
      <c r="Q579" t="s">
        <v>8270</v>
      </c>
      <c r="R579" s="23">
        <f t="shared" ref="R579:R642" si="58">(E579/D579)</f>
        <v>2E-3</v>
      </c>
      <c r="S579" s="7">
        <f t="shared" ref="S579:S642" si="59">IFERROR(ROUND(E579/O579,2),0)</f>
        <v>10</v>
      </c>
      <c r="T579" t="s">
        <v>8316</v>
      </c>
      <c r="U579" t="s">
        <v>8317</v>
      </c>
      <c r="V579" s="14">
        <f t="shared" ref="V579:V642" si="60">J579-L579</f>
        <v>60</v>
      </c>
    </row>
    <row r="580" spans="1:22" ht="28.8" x14ac:dyDescent="0.3">
      <c r="A580" s="19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8220</v>
      </c>
      <c r="G580" s="19" t="s">
        <v>8224</v>
      </c>
      <c r="H580" s="19" t="s">
        <v>8246</v>
      </c>
      <c r="I580">
        <v>1441633993</v>
      </c>
      <c r="J580" s="10">
        <f t="shared" si="55"/>
        <v>42254.578622685185</v>
      </c>
      <c r="K580">
        <v>1439560393</v>
      </c>
      <c r="L580" s="10">
        <f t="shared" si="56"/>
        <v>42230.578622685185</v>
      </c>
      <c r="M580" s="4">
        <f t="shared" si="57"/>
        <v>2015</v>
      </c>
      <c r="N580" t="b">
        <v>0</v>
      </c>
      <c r="O580">
        <v>7</v>
      </c>
      <c r="P580" t="b">
        <v>0</v>
      </c>
      <c r="Q580" t="s">
        <v>8270</v>
      </c>
      <c r="R580" s="23">
        <f t="shared" si="58"/>
        <v>1.12E-4</v>
      </c>
      <c r="S580" s="7">
        <f t="shared" si="59"/>
        <v>2</v>
      </c>
      <c r="T580" t="s">
        <v>8316</v>
      </c>
      <c r="U580" t="s">
        <v>8317</v>
      </c>
      <c r="V580" s="14">
        <f t="shared" si="60"/>
        <v>24</v>
      </c>
    </row>
    <row r="581" spans="1:22" ht="28.8" x14ac:dyDescent="0.3">
      <c r="A581" s="19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8220</v>
      </c>
      <c r="G581" s="19" t="s">
        <v>8223</v>
      </c>
      <c r="H581" s="19" t="s">
        <v>8245</v>
      </c>
      <c r="I581">
        <v>1419539223</v>
      </c>
      <c r="J581" s="10">
        <f t="shared" si="55"/>
        <v>41998.852118055554</v>
      </c>
      <c r="K581">
        <v>1416947223</v>
      </c>
      <c r="L581" s="10">
        <f t="shared" si="56"/>
        <v>41968.852118055554</v>
      </c>
      <c r="M581" s="4">
        <f t="shared" si="57"/>
        <v>2014</v>
      </c>
      <c r="N581" t="b">
        <v>0</v>
      </c>
      <c r="O581">
        <v>5</v>
      </c>
      <c r="P581" t="b">
        <v>0</v>
      </c>
      <c r="Q581" t="s">
        <v>8270</v>
      </c>
      <c r="R581" s="23">
        <f t="shared" si="58"/>
        <v>1.4583333333333334E-2</v>
      </c>
      <c r="S581" s="7">
        <f t="shared" si="59"/>
        <v>35</v>
      </c>
      <c r="T581" t="s">
        <v>8316</v>
      </c>
      <c r="U581" t="s">
        <v>8317</v>
      </c>
      <c r="V581" s="14">
        <f t="shared" si="60"/>
        <v>30</v>
      </c>
    </row>
    <row r="582" spans="1:22" ht="43.2" x14ac:dyDescent="0.3">
      <c r="A582" s="19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8220</v>
      </c>
      <c r="G582" s="19" t="s">
        <v>8223</v>
      </c>
      <c r="H582" s="19" t="s">
        <v>8245</v>
      </c>
      <c r="I582">
        <v>1474580867</v>
      </c>
      <c r="J582" s="10">
        <f t="shared" si="55"/>
        <v>42635.908182870371</v>
      </c>
      <c r="K582">
        <v>1471988867</v>
      </c>
      <c r="L582" s="10">
        <f t="shared" si="56"/>
        <v>42605.908182870371</v>
      </c>
      <c r="M582" s="4">
        <f t="shared" si="57"/>
        <v>2016</v>
      </c>
      <c r="N582" t="b">
        <v>0</v>
      </c>
      <c r="O582">
        <v>1</v>
      </c>
      <c r="P582" t="b">
        <v>0</v>
      </c>
      <c r="Q582" t="s">
        <v>8270</v>
      </c>
      <c r="R582" s="23">
        <f t="shared" si="58"/>
        <v>3.3333333333333332E-4</v>
      </c>
      <c r="S582" s="7">
        <f t="shared" si="59"/>
        <v>1</v>
      </c>
      <c r="T582" t="s">
        <v>8316</v>
      </c>
      <c r="U582" t="s">
        <v>8317</v>
      </c>
      <c r="V582" s="14">
        <f t="shared" si="60"/>
        <v>30</v>
      </c>
    </row>
    <row r="583" spans="1:22" ht="43.2" x14ac:dyDescent="0.3">
      <c r="A583" s="19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8220</v>
      </c>
      <c r="G583" s="19" t="s">
        <v>8223</v>
      </c>
      <c r="H583" s="19" t="s">
        <v>8245</v>
      </c>
      <c r="I583">
        <v>1438474704</v>
      </c>
      <c r="J583" s="10">
        <f t="shared" si="55"/>
        <v>42218.012777777782</v>
      </c>
      <c r="K583">
        <v>1435882704</v>
      </c>
      <c r="L583" s="10">
        <f t="shared" si="56"/>
        <v>42188.012777777782</v>
      </c>
      <c r="M583" s="4">
        <f t="shared" si="57"/>
        <v>2015</v>
      </c>
      <c r="N583" t="b">
        <v>0</v>
      </c>
      <c r="O583">
        <v>0</v>
      </c>
      <c r="P583" t="b">
        <v>0</v>
      </c>
      <c r="Q583" t="s">
        <v>8270</v>
      </c>
      <c r="R583" s="23">
        <f t="shared" si="58"/>
        <v>0</v>
      </c>
      <c r="S583" s="7">
        <f t="shared" si="59"/>
        <v>0</v>
      </c>
      <c r="T583" t="s">
        <v>8316</v>
      </c>
      <c r="U583" t="s">
        <v>8317</v>
      </c>
      <c r="V583" s="14">
        <f t="shared" si="60"/>
        <v>30</v>
      </c>
    </row>
    <row r="584" spans="1:22" ht="43.2" x14ac:dyDescent="0.3">
      <c r="A584" s="19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8220</v>
      </c>
      <c r="G584" s="19" t="s">
        <v>8223</v>
      </c>
      <c r="H584" s="19" t="s">
        <v>8245</v>
      </c>
      <c r="I584">
        <v>1426442400</v>
      </c>
      <c r="J584" s="10">
        <f t="shared" si="55"/>
        <v>42078.75</v>
      </c>
      <c r="K584">
        <v>1424454319</v>
      </c>
      <c r="L584" s="10">
        <f t="shared" si="56"/>
        <v>42055.739803240736</v>
      </c>
      <c r="M584" s="4">
        <f t="shared" si="57"/>
        <v>2015</v>
      </c>
      <c r="N584" t="b">
        <v>0</v>
      </c>
      <c r="O584">
        <v>0</v>
      </c>
      <c r="P584" t="b">
        <v>0</v>
      </c>
      <c r="Q584" t="s">
        <v>8270</v>
      </c>
      <c r="R584" s="23">
        <f t="shared" si="58"/>
        <v>0</v>
      </c>
      <c r="S584" s="7">
        <f t="shared" si="59"/>
        <v>0</v>
      </c>
      <c r="T584" t="s">
        <v>8316</v>
      </c>
      <c r="U584" t="s">
        <v>8317</v>
      </c>
      <c r="V584" s="14">
        <f t="shared" si="60"/>
        <v>23.010196759263636</v>
      </c>
    </row>
    <row r="585" spans="1:22" ht="43.2" x14ac:dyDescent="0.3">
      <c r="A585" s="19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8220</v>
      </c>
      <c r="G585" s="19" t="s">
        <v>8223</v>
      </c>
      <c r="H585" s="19" t="s">
        <v>8245</v>
      </c>
      <c r="I585">
        <v>1426800687</v>
      </c>
      <c r="J585" s="10">
        <f t="shared" si="55"/>
        <v>42082.896840277783</v>
      </c>
      <c r="K585">
        <v>1424212287</v>
      </c>
      <c r="L585" s="10">
        <f t="shared" si="56"/>
        <v>42052.93850694444</v>
      </c>
      <c r="M585" s="4">
        <f t="shared" si="57"/>
        <v>2015</v>
      </c>
      <c r="N585" t="b">
        <v>0</v>
      </c>
      <c r="O585">
        <v>1</v>
      </c>
      <c r="P585" t="b">
        <v>0</v>
      </c>
      <c r="Q585" t="s">
        <v>8270</v>
      </c>
      <c r="R585" s="23">
        <f t="shared" si="58"/>
        <v>1.1111111111111112E-4</v>
      </c>
      <c r="S585" s="7">
        <f t="shared" si="59"/>
        <v>1</v>
      </c>
      <c r="T585" t="s">
        <v>8316</v>
      </c>
      <c r="U585" t="s">
        <v>8317</v>
      </c>
      <c r="V585" s="14">
        <f t="shared" si="60"/>
        <v>29.958333333343035</v>
      </c>
    </row>
    <row r="586" spans="1:22" ht="43.2" x14ac:dyDescent="0.3">
      <c r="A586" s="19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8220</v>
      </c>
      <c r="G586" s="19" t="s">
        <v>8223</v>
      </c>
      <c r="H586" s="19" t="s">
        <v>8245</v>
      </c>
      <c r="I586">
        <v>1426522316</v>
      </c>
      <c r="J586" s="10">
        <f t="shared" si="55"/>
        <v>42079.674953703703</v>
      </c>
      <c r="K586">
        <v>1423933916</v>
      </c>
      <c r="L586" s="10">
        <f t="shared" si="56"/>
        <v>42049.716620370367</v>
      </c>
      <c r="M586" s="4">
        <f t="shared" si="57"/>
        <v>2015</v>
      </c>
      <c r="N586" t="b">
        <v>0</v>
      </c>
      <c r="O586">
        <v>2</v>
      </c>
      <c r="P586" t="b">
        <v>0</v>
      </c>
      <c r="Q586" t="s">
        <v>8270</v>
      </c>
      <c r="R586" s="23">
        <f t="shared" si="58"/>
        <v>0.01</v>
      </c>
      <c r="S586" s="7">
        <f t="shared" si="59"/>
        <v>5</v>
      </c>
      <c r="T586" t="s">
        <v>8316</v>
      </c>
      <c r="U586" t="s">
        <v>8317</v>
      </c>
      <c r="V586" s="14">
        <f t="shared" si="60"/>
        <v>29.958333333335759</v>
      </c>
    </row>
    <row r="587" spans="1:22" ht="43.2" x14ac:dyDescent="0.3">
      <c r="A587" s="19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8220</v>
      </c>
      <c r="G587" s="19" t="s">
        <v>8224</v>
      </c>
      <c r="H587" s="19" t="s">
        <v>8246</v>
      </c>
      <c r="I587">
        <v>1448928000</v>
      </c>
      <c r="J587" s="10">
        <f t="shared" si="55"/>
        <v>42339</v>
      </c>
      <c r="K587">
        <v>1444123377</v>
      </c>
      <c r="L587" s="10">
        <f t="shared" si="56"/>
        <v>42283.3909375</v>
      </c>
      <c r="M587" s="4">
        <f t="shared" si="57"/>
        <v>2015</v>
      </c>
      <c r="N587" t="b">
        <v>0</v>
      </c>
      <c r="O587">
        <v>0</v>
      </c>
      <c r="P587" t="b">
        <v>0</v>
      </c>
      <c r="Q587" t="s">
        <v>8270</v>
      </c>
      <c r="R587" s="23">
        <f t="shared" si="58"/>
        <v>0</v>
      </c>
      <c r="S587" s="7">
        <f t="shared" si="59"/>
        <v>0</v>
      </c>
      <c r="T587" t="s">
        <v>8316</v>
      </c>
      <c r="U587" t="s">
        <v>8317</v>
      </c>
      <c r="V587" s="14">
        <f t="shared" si="60"/>
        <v>55.609062499999709</v>
      </c>
    </row>
    <row r="588" spans="1:22" ht="43.2" x14ac:dyDescent="0.3">
      <c r="A588" s="19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8220</v>
      </c>
      <c r="G588" s="19" t="s">
        <v>8223</v>
      </c>
      <c r="H588" s="19" t="s">
        <v>8245</v>
      </c>
      <c r="I588">
        <v>1424032207</v>
      </c>
      <c r="J588" s="10">
        <f t="shared" si="55"/>
        <v>42050.854247685187</v>
      </c>
      <c r="K588">
        <v>1421440207</v>
      </c>
      <c r="L588" s="10">
        <f t="shared" si="56"/>
        <v>42020.854247685187</v>
      </c>
      <c r="M588" s="4">
        <f t="shared" si="57"/>
        <v>2015</v>
      </c>
      <c r="N588" t="b">
        <v>0</v>
      </c>
      <c r="O588">
        <v>4</v>
      </c>
      <c r="P588" t="b">
        <v>0</v>
      </c>
      <c r="Q588" t="s">
        <v>8270</v>
      </c>
      <c r="R588" s="23">
        <f t="shared" si="58"/>
        <v>5.5999999999999999E-3</v>
      </c>
      <c r="S588" s="7">
        <f t="shared" si="59"/>
        <v>14</v>
      </c>
      <c r="T588" t="s">
        <v>8316</v>
      </c>
      <c r="U588" t="s">
        <v>8317</v>
      </c>
      <c r="V588" s="14">
        <f t="shared" si="60"/>
        <v>30</v>
      </c>
    </row>
    <row r="589" spans="1:22" ht="72" x14ac:dyDescent="0.3">
      <c r="A589" s="1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8220</v>
      </c>
      <c r="G589" s="19" t="s">
        <v>8228</v>
      </c>
      <c r="H589" s="19" t="s">
        <v>8250</v>
      </c>
      <c r="I589">
        <v>1429207833</v>
      </c>
      <c r="J589" s="10">
        <f t="shared" si="55"/>
        <v>42110.757326388892</v>
      </c>
      <c r="K589">
        <v>1426615833</v>
      </c>
      <c r="L589" s="10">
        <f t="shared" si="56"/>
        <v>42080.757326388892</v>
      </c>
      <c r="M589" s="4">
        <f t="shared" si="57"/>
        <v>2015</v>
      </c>
      <c r="N589" t="b">
        <v>0</v>
      </c>
      <c r="O589">
        <v>7</v>
      </c>
      <c r="P589" t="b">
        <v>0</v>
      </c>
      <c r="Q589" t="s">
        <v>8270</v>
      </c>
      <c r="R589" s="23">
        <f t="shared" si="58"/>
        <v>9.0833333333333335E-2</v>
      </c>
      <c r="S589" s="7">
        <f t="shared" si="59"/>
        <v>389.29</v>
      </c>
      <c r="T589" t="s">
        <v>8316</v>
      </c>
      <c r="U589" t="s">
        <v>8317</v>
      </c>
      <c r="V589" s="14">
        <f t="shared" si="60"/>
        <v>30</v>
      </c>
    </row>
    <row r="590" spans="1:22" ht="43.2" x14ac:dyDescent="0.3">
      <c r="A590" s="19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8220</v>
      </c>
      <c r="G590" s="19" t="s">
        <v>8236</v>
      </c>
      <c r="H590" s="19" t="s">
        <v>8248</v>
      </c>
      <c r="I590">
        <v>1479410886</v>
      </c>
      <c r="J590" s="10">
        <f t="shared" si="55"/>
        <v>42691.811180555553</v>
      </c>
      <c r="K590">
        <v>1474223286</v>
      </c>
      <c r="L590" s="10">
        <f t="shared" si="56"/>
        <v>42631.769513888888</v>
      </c>
      <c r="M590" s="4">
        <f t="shared" si="57"/>
        <v>2016</v>
      </c>
      <c r="N590" t="b">
        <v>0</v>
      </c>
      <c r="O590">
        <v>2</v>
      </c>
      <c r="P590" t="b">
        <v>0</v>
      </c>
      <c r="Q590" t="s">
        <v>8270</v>
      </c>
      <c r="R590" s="23">
        <f t="shared" si="58"/>
        <v>3.3444444444444443E-2</v>
      </c>
      <c r="S590" s="7">
        <f t="shared" si="59"/>
        <v>150.5</v>
      </c>
      <c r="T590" t="s">
        <v>8316</v>
      </c>
      <c r="U590" t="s">
        <v>8317</v>
      </c>
      <c r="V590" s="14">
        <f t="shared" si="60"/>
        <v>60.041666666664241</v>
      </c>
    </row>
    <row r="591" spans="1:22" x14ac:dyDescent="0.3">
      <c r="A591" s="19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8220</v>
      </c>
      <c r="G591" s="19" t="s">
        <v>8223</v>
      </c>
      <c r="H591" s="19" t="s">
        <v>8245</v>
      </c>
      <c r="I591">
        <v>1436366699</v>
      </c>
      <c r="J591" s="10">
        <f t="shared" si="55"/>
        <v>42193.614571759259</v>
      </c>
      <c r="K591">
        <v>1435070699</v>
      </c>
      <c r="L591" s="10">
        <f t="shared" si="56"/>
        <v>42178.614571759259</v>
      </c>
      <c r="M591" s="4">
        <f t="shared" si="57"/>
        <v>2015</v>
      </c>
      <c r="N591" t="b">
        <v>0</v>
      </c>
      <c r="O591">
        <v>1</v>
      </c>
      <c r="P591" t="b">
        <v>0</v>
      </c>
      <c r="Q591" t="s">
        <v>8270</v>
      </c>
      <c r="R591" s="23">
        <f t="shared" si="58"/>
        <v>1.3333333333333334E-4</v>
      </c>
      <c r="S591" s="7">
        <f t="shared" si="59"/>
        <v>1</v>
      </c>
      <c r="T591" t="s">
        <v>8316</v>
      </c>
      <c r="U591" t="s">
        <v>8317</v>
      </c>
      <c r="V591" s="14">
        <f t="shared" si="60"/>
        <v>15</v>
      </c>
    </row>
    <row r="592" spans="1:22" ht="57.6" x14ac:dyDescent="0.3">
      <c r="A592" s="19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8220</v>
      </c>
      <c r="G592" s="19" t="s">
        <v>8224</v>
      </c>
      <c r="H592" s="19" t="s">
        <v>8246</v>
      </c>
      <c r="I592">
        <v>1454936460</v>
      </c>
      <c r="J592" s="10">
        <f t="shared" si="55"/>
        <v>42408.542361111111</v>
      </c>
      <c r="K592">
        <v>1452259131</v>
      </c>
      <c r="L592" s="10">
        <f t="shared" si="56"/>
        <v>42377.554756944446</v>
      </c>
      <c r="M592" s="4">
        <f t="shared" si="57"/>
        <v>2016</v>
      </c>
      <c r="N592" t="b">
        <v>0</v>
      </c>
      <c r="O592">
        <v>9</v>
      </c>
      <c r="P592" t="b">
        <v>0</v>
      </c>
      <c r="Q592" t="s">
        <v>8270</v>
      </c>
      <c r="R592" s="23">
        <f t="shared" si="58"/>
        <v>4.4600000000000001E-2</v>
      </c>
      <c r="S592" s="7">
        <f t="shared" si="59"/>
        <v>24.78</v>
      </c>
      <c r="T592" t="s">
        <v>8316</v>
      </c>
      <c r="U592" t="s">
        <v>8317</v>
      </c>
      <c r="V592" s="14">
        <f t="shared" si="60"/>
        <v>30.987604166664823</v>
      </c>
    </row>
    <row r="593" spans="1:22" ht="43.2" x14ac:dyDescent="0.3">
      <c r="A593" s="19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8220</v>
      </c>
      <c r="G593" s="19" t="s">
        <v>8223</v>
      </c>
      <c r="H593" s="19" t="s">
        <v>8245</v>
      </c>
      <c r="I593">
        <v>1437570130</v>
      </c>
      <c r="J593" s="10">
        <f t="shared" si="55"/>
        <v>42207.543171296296</v>
      </c>
      <c r="K593">
        <v>1434978130</v>
      </c>
      <c r="L593" s="10">
        <f t="shared" si="56"/>
        <v>42177.543171296296</v>
      </c>
      <c r="M593" s="4">
        <f t="shared" si="57"/>
        <v>2015</v>
      </c>
      <c r="N593" t="b">
        <v>0</v>
      </c>
      <c r="O593">
        <v>2</v>
      </c>
      <c r="P593" t="b">
        <v>0</v>
      </c>
      <c r="Q593" t="s">
        <v>8270</v>
      </c>
      <c r="R593" s="23">
        <f t="shared" si="58"/>
        <v>6.0999999999999997E-4</v>
      </c>
      <c r="S593" s="7">
        <f t="shared" si="59"/>
        <v>30.5</v>
      </c>
      <c r="T593" t="s">
        <v>8316</v>
      </c>
      <c r="U593" t="s">
        <v>8317</v>
      </c>
      <c r="V593" s="14">
        <f t="shared" si="60"/>
        <v>30</v>
      </c>
    </row>
    <row r="594" spans="1:22" ht="43.2" x14ac:dyDescent="0.3">
      <c r="A594" s="19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8220</v>
      </c>
      <c r="G594" s="19" t="s">
        <v>8223</v>
      </c>
      <c r="H594" s="19" t="s">
        <v>8245</v>
      </c>
      <c r="I594">
        <v>1417584860</v>
      </c>
      <c r="J594" s="10">
        <f t="shared" si="55"/>
        <v>41976.232175925921</v>
      </c>
      <c r="K594">
        <v>1414992860</v>
      </c>
      <c r="L594" s="10">
        <f t="shared" si="56"/>
        <v>41946.232175925928</v>
      </c>
      <c r="M594" s="4">
        <f t="shared" si="57"/>
        <v>2014</v>
      </c>
      <c r="N594" t="b">
        <v>0</v>
      </c>
      <c r="O594">
        <v>1</v>
      </c>
      <c r="P594" t="b">
        <v>0</v>
      </c>
      <c r="Q594" t="s">
        <v>8270</v>
      </c>
      <c r="R594" s="23">
        <f t="shared" si="58"/>
        <v>3.3333333333333333E-2</v>
      </c>
      <c r="S594" s="7">
        <f t="shared" si="59"/>
        <v>250</v>
      </c>
      <c r="T594" t="s">
        <v>8316</v>
      </c>
      <c r="U594" t="s">
        <v>8317</v>
      </c>
      <c r="V594" s="14">
        <f t="shared" si="60"/>
        <v>29.999999999992724</v>
      </c>
    </row>
    <row r="595" spans="1:22" ht="57.6" x14ac:dyDescent="0.3">
      <c r="A595" s="19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8220</v>
      </c>
      <c r="G595" s="19" t="s">
        <v>8224</v>
      </c>
      <c r="H595" s="19" t="s">
        <v>8246</v>
      </c>
      <c r="I595">
        <v>1428333345</v>
      </c>
      <c r="J595" s="10">
        <f t="shared" si="55"/>
        <v>42100.635937500003</v>
      </c>
      <c r="K595">
        <v>1425744945</v>
      </c>
      <c r="L595" s="10">
        <f t="shared" si="56"/>
        <v>42070.677604166667</v>
      </c>
      <c r="M595" s="4">
        <f t="shared" si="57"/>
        <v>2015</v>
      </c>
      <c r="N595" t="b">
        <v>0</v>
      </c>
      <c r="O595">
        <v>7</v>
      </c>
      <c r="P595" t="b">
        <v>0</v>
      </c>
      <c r="Q595" t="s">
        <v>8270</v>
      </c>
      <c r="R595" s="23">
        <f t="shared" si="58"/>
        <v>0.23</v>
      </c>
      <c r="S595" s="7">
        <f t="shared" si="59"/>
        <v>16.43</v>
      </c>
      <c r="T595" t="s">
        <v>8316</v>
      </c>
      <c r="U595" t="s">
        <v>8317</v>
      </c>
      <c r="V595" s="14">
        <f t="shared" si="60"/>
        <v>29.958333333335759</v>
      </c>
    </row>
    <row r="596" spans="1:22" ht="28.8" x14ac:dyDescent="0.3">
      <c r="A596" s="19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8220</v>
      </c>
      <c r="G596" s="19" t="s">
        <v>8223</v>
      </c>
      <c r="H596" s="19" t="s">
        <v>8245</v>
      </c>
      <c r="I596">
        <v>1460832206</v>
      </c>
      <c r="J596" s="10">
        <f t="shared" si="55"/>
        <v>42476.780162037037</v>
      </c>
      <c r="K596">
        <v>1458240206</v>
      </c>
      <c r="L596" s="10">
        <f t="shared" si="56"/>
        <v>42446.780162037037</v>
      </c>
      <c r="M596" s="4">
        <f t="shared" si="57"/>
        <v>2016</v>
      </c>
      <c r="N596" t="b">
        <v>0</v>
      </c>
      <c r="O596">
        <v>2</v>
      </c>
      <c r="P596" t="b">
        <v>0</v>
      </c>
      <c r="Q596" t="s">
        <v>8270</v>
      </c>
      <c r="R596" s="23">
        <f t="shared" si="58"/>
        <v>1.0399999999999999E-3</v>
      </c>
      <c r="S596" s="7">
        <f t="shared" si="59"/>
        <v>13</v>
      </c>
      <c r="T596" t="s">
        <v>8316</v>
      </c>
      <c r="U596" t="s">
        <v>8317</v>
      </c>
      <c r="V596" s="14">
        <f t="shared" si="60"/>
        <v>30</v>
      </c>
    </row>
    <row r="597" spans="1:22" ht="43.2" x14ac:dyDescent="0.3">
      <c r="A597" s="19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8220</v>
      </c>
      <c r="G597" s="19" t="s">
        <v>8223</v>
      </c>
      <c r="H597" s="19" t="s">
        <v>8245</v>
      </c>
      <c r="I597">
        <v>1430703638</v>
      </c>
      <c r="J597" s="10">
        <f t="shared" si="55"/>
        <v>42128.069884259261</v>
      </c>
      <c r="K597">
        <v>1426815638</v>
      </c>
      <c r="L597" s="10">
        <f t="shared" si="56"/>
        <v>42083.069884259261</v>
      </c>
      <c r="M597" s="4">
        <f t="shared" si="57"/>
        <v>2015</v>
      </c>
      <c r="N597" t="b">
        <v>0</v>
      </c>
      <c r="O597">
        <v>8</v>
      </c>
      <c r="P597" t="b">
        <v>0</v>
      </c>
      <c r="Q597" t="s">
        <v>8270</v>
      </c>
      <c r="R597" s="23">
        <f t="shared" si="58"/>
        <v>4.2599999999999999E-3</v>
      </c>
      <c r="S597" s="7">
        <f t="shared" si="59"/>
        <v>53.25</v>
      </c>
      <c r="T597" t="s">
        <v>8316</v>
      </c>
      <c r="U597" t="s">
        <v>8317</v>
      </c>
      <c r="V597" s="14">
        <f t="shared" si="60"/>
        <v>45</v>
      </c>
    </row>
    <row r="598" spans="1:22" ht="28.8" x14ac:dyDescent="0.3">
      <c r="A598" s="19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8220</v>
      </c>
      <c r="G598" s="19" t="s">
        <v>8223</v>
      </c>
      <c r="H598" s="19" t="s">
        <v>8245</v>
      </c>
      <c r="I598">
        <v>1478122292</v>
      </c>
      <c r="J598" s="10">
        <f t="shared" si="55"/>
        <v>42676.896898148145</v>
      </c>
      <c r="K598">
        <v>1475530292</v>
      </c>
      <c r="L598" s="10">
        <f t="shared" si="56"/>
        <v>42646.896898148145</v>
      </c>
      <c r="M598" s="4">
        <f t="shared" si="57"/>
        <v>2016</v>
      </c>
      <c r="N598" t="b">
        <v>0</v>
      </c>
      <c r="O598">
        <v>2</v>
      </c>
      <c r="P598" t="b">
        <v>0</v>
      </c>
      <c r="Q598" t="s">
        <v>8270</v>
      </c>
      <c r="R598" s="23">
        <f t="shared" si="58"/>
        <v>2.9999999999999997E-4</v>
      </c>
      <c r="S598" s="7">
        <f t="shared" si="59"/>
        <v>3</v>
      </c>
      <c r="T598" t="s">
        <v>8316</v>
      </c>
      <c r="U598" t="s">
        <v>8317</v>
      </c>
      <c r="V598" s="14">
        <f t="shared" si="60"/>
        <v>30</v>
      </c>
    </row>
    <row r="599" spans="1:22" ht="43.2" x14ac:dyDescent="0.3">
      <c r="A599" s="1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8220</v>
      </c>
      <c r="G599" s="19" t="s">
        <v>8223</v>
      </c>
      <c r="H599" s="19" t="s">
        <v>8245</v>
      </c>
      <c r="I599">
        <v>1469980800</v>
      </c>
      <c r="J599" s="10">
        <f t="shared" si="55"/>
        <v>42582.666666666672</v>
      </c>
      <c r="K599">
        <v>1466787335</v>
      </c>
      <c r="L599" s="10">
        <f t="shared" si="56"/>
        <v>42545.705266203702</v>
      </c>
      <c r="M599" s="4">
        <f t="shared" si="57"/>
        <v>2016</v>
      </c>
      <c r="N599" t="b">
        <v>0</v>
      </c>
      <c r="O599">
        <v>2</v>
      </c>
      <c r="P599" t="b">
        <v>0</v>
      </c>
      <c r="Q599" t="s">
        <v>8270</v>
      </c>
      <c r="R599" s="23">
        <f t="shared" si="58"/>
        <v>2.6666666666666666E-3</v>
      </c>
      <c r="S599" s="7">
        <f t="shared" si="59"/>
        <v>10</v>
      </c>
      <c r="T599" t="s">
        <v>8316</v>
      </c>
      <c r="U599" t="s">
        <v>8317</v>
      </c>
      <c r="V599" s="14">
        <f t="shared" si="60"/>
        <v>36.961400462969323</v>
      </c>
    </row>
    <row r="600" spans="1:22" ht="28.8" x14ac:dyDescent="0.3">
      <c r="A600" s="19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8220</v>
      </c>
      <c r="G600" s="19" t="s">
        <v>8223</v>
      </c>
      <c r="H600" s="19" t="s">
        <v>8245</v>
      </c>
      <c r="I600">
        <v>1417737781</v>
      </c>
      <c r="J600" s="10">
        <f t="shared" si="55"/>
        <v>41978.00209490741</v>
      </c>
      <c r="K600">
        <v>1415145781</v>
      </c>
      <c r="L600" s="10">
        <f t="shared" si="56"/>
        <v>41948.00209490741</v>
      </c>
      <c r="M600" s="4">
        <f t="shared" si="57"/>
        <v>2014</v>
      </c>
      <c r="N600" t="b">
        <v>0</v>
      </c>
      <c r="O600">
        <v>7</v>
      </c>
      <c r="P600" t="b">
        <v>0</v>
      </c>
      <c r="Q600" t="s">
        <v>8270</v>
      </c>
      <c r="R600" s="23">
        <f t="shared" si="58"/>
        <v>0.34</v>
      </c>
      <c r="S600" s="7">
        <f t="shared" si="59"/>
        <v>121.43</v>
      </c>
      <c r="T600" t="s">
        <v>8316</v>
      </c>
      <c r="U600" t="s">
        <v>8317</v>
      </c>
      <c r="V600" s="14">
        <f t="shared" si="60"/>
        <v>30</v>
      </c>
    </row>
    <row r="601" spans="1:22" ht="43.2" x14ac:dyDescent="0.3">
      <c r="A601" s="19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8220</v>
      </c>
      <c r="G601" s="19" t="s">
        <v>8223</v>
      </c>
      <c r="H601" s="19" t="s">
        <v>8245</v>
      </c>
      <c r="I601">
        <v>1425827760</v>
      </c>
      <c r="J601" s="10">
        <f t="shared" si="55"/>
        <v>42071.636111111111</v>
      </c>
      <c r="K601">
        <v>1423769402</v>
      </c>
      <c r="L601" s="10">
        <f t="shared" si="56"/>
        <v>42047.812523148154</v>
      </c>
      <c r="M601" s="4">
        <f t="shared" si="57"/>
        <v>2015</v>
      </c>
      <c r="N601" t="b">
        <v>0</v>
      </c>
      <c r="O601">
        <v>2</v>
      </c>
      <c r="P601" t="b">
        <v>0</v>
      </c>
      <c r="Q601" t="s">
        <v>8270</v>
      </c>
      <c r="R601" s="23">
        <f t="shared" si="58"/>
        <v>6.2E-4</v>
      </c>
      <c r="S601" s="7">
        <f t="shared" si="59"/>
        <v>15.5</v>
      </c>
      <c r="T601" t="s">
        <v>8316</v>
      </c>
      <c r="U601" t="s">
        <v>8317</v>
      </c>
      <c r="V601" s="14">
        <f t="shared" si="60"/>
        <v>23.82358796295739</v>
      </c>
    </row>
    <row r="602" spans="1:22" ht="28.8" x14ac:dyDescent="0.3">
      <c r="A602" s="19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8219</v>
      </c>
      <c r="G602" s="19" t="s">
        <v>8223</v>
      </c>
      <c r="H602" s="19" t="s">
        <v>8245</v>
      </c>
      <c r="I602">
        <v>1431198562</v>
      </c>
      <c r="J602" s="10">
        <f t="shared" si="55"/>
        <v>42133.798171296294</v>
      </c>
      <c r="K602">
        <v>1426014562</v>
      </c>
      <c r="L602" s="10">
        <f t="shared" si="56"/>
        <v>42073.798171296294</v>
      </c>
      <c r="M602" s="4">
        <f t="shared" si="57"/>
        <v>2015</v>
      </c>
      <c r="N602" t="b">
        <v>0</v>
      </c>
      <c r="O602">
        <v>1</v>
      </c>
      <c r="P602" t="b">
        <v>0</v>
      </c>
      <c r="Q602" t="s">
        <v>8270</v>
      </c>
      <c r="R602" s="23">
        <f t="shared" si="58"/>
        <v>0.02</v>
      </c>
      <c r="S602" s="7">
        <f t="shared" si="59"/>
        <v>100</v>
      </c>
      <c r="T602" t="s">
        <v>8316</v>
      </c>
      <c r="U602" t="s">
        <v>8317</v>
      </c>
      <c r="V602" s="14">
        <f t="shared" si="60"/>
        <v>60</v>
      </c>
    </row>
    <row r="603" spans="1:22" ht="43.2" x14ac:dyDescent="0.3">
      <c r="A603" s="19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8219</v>
      </c>
      <c r="G603" s="19" t="s">
        <v>8228</v>
      </c>
      <c r="H603" s="19" t="s">
        <v>8250</v>
      </c>
      <c r="I603">
        <v>1419626139</v>
      </c>
      <c r="J603" s="10">
        <f t="shared" si="55"/>
        <v>41999.858090277776</v>
      </c>
      <c r="K603">
        <v>1417034139</v>
      </c>
      <c r="L603" s="10">
        <f t="shared" si="56"/>
        <v>41969.858090277776</v>
      </c>
      <c r="M603" s="4">
        <f t="shared" si="57"/>
        <v>2014</v>
      </c>
      <c r="N603" t="b">
        <v>0</v>
      </c>
      <c r="O603">
        <v>6</v>
      </c>
      <c r="P603" t="b">
        <v>0</v>
      </c>
      <c r="Q603" t="s">
        <v>8270</v>
      </c>
      <c r="R603" s="23">
        <f t="shared" si="58"/>
        <v>1.4E-2</v>
      </c>
      <c r="S603" s="7">
        <f t="shared" si="59"/>
        <v>23.33</v>
      </c>
      <c r="T603" t="s">
        <v>8316</v>
      </c>
      <c r="U603" t="s">
        <v>8317</v>
      </c>
      <c r="V603" s="14">
        <f t="shared" si="60"/>
        <v>30</v>
      </c>
    </row>
    <row r="604" spans="1:22" ht="43.2" x14ac:dyDescent="0.3">
      <c r="A604" s="19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8219</v>
      </c>
      <c r="G604" s="19" t="s">
        <v>8223</v>
      </c>
      <c r="H604" s="19" t="s">
        <v>8245</v>
      </c>
      <c r="I604">
        <v>1434654215</v>
      </c>
      <c r="J604" s="10">
        <f t="shared" si="55"/>
        <v>42173.79415509259</v>
      </c>
      <c r="K604">
        <v>1432062215</v>
      </c>
      <c r="L604" s="10">
        <f t="shared" si="56"/>
        <v>42143.79415509259</v>
      </c>
      <c r="M604" s="4">
        <f t="shared" si="57"/>
        <v>2015</v>
      </c>
      <c r="N604" t="b">
        <v>0</v>
      </c>
      <c r="O604">
        <v>0</v>
      </c>
      <c r="P604" t="b">
        <v>0</v>
      </c>
      <c r="Q604" t="s">
        <v>8270</v>
      </c>
      <c r="R604" s="23">
        <f t="shared" si="58"/>
        <v>0</v>
      </c>
      <c r="S604" s="7">
        <f t="shared" si="59"/>
        <v>0</v>
      </c>
      <c r="T604" t="s">
        <v>8316</v>
      </c>
      <c r="U604" t="s">
        <v>8317</v>
      </c>
      <c r="V604" s="14">
        <f t="shared" si="60"/>
        <v>30</v>
      </c>
    </row>
    <row r="605" spans="1:22" ht="43.2" x14ac:dyDescent="0.3">
      <c r="A605" s="19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8219</v>
      </c>
      <c r="G605" s="19" t="s">
        <v>8223</v>
      </c>
      <c r="H605" s="19" t="s">
        <v>8245</v>
      </c>
      <c r="I605">
        <v>1408029623</v>
      </c>
      <c r="J605" s="10">
        <f t="shared" si="55"/>
        <v>41865.639155092591</v>
      </c>
      <c r="K605">
        <v>1405437623</v>
      </c>
      <c r="L605" s="10">
        <f t="shared" si="56"/>
        <v>41835.639155092591</v>
      </c>
      <c r="M605" s="4">
        <f t="shared" si="57"/>
        <v>2014</v>
      </c>
      <c r="N605" t="b">
        <v>0</v>
      </c>
      <c r="O605">
        <v>13</v>
      </c>
      <c r="P605" t="b">
        <v>0</v>
      </c>
      <c r="Q605" t="s">
        <v>8270</v>
      </c>
      <c r="R605" s="23">
        <f t="shared" si="58"/>
        <v>3.9334666666666664E-2</v>
      </c>
      <c r="S605" s="7">
        <f t="shared" si="59"/>
        <v>45.39</v>
      </c>
      <c r="T605" t="s">
        <v>8316</v>
      </c>
      <c r="U605" t="s">
        <v>8317</v>
      </c>
      <c r="V605" s="14">
        <f t="shared" si="60"/>
        <v>30</v>
      </c>
    </row>
    <row r="606" spans="1:22" ht="43.2" x14ac:dyDescent="0.3">
      <c r="A606" s="19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8219</v>
      </c>
      <c r="G606" s="19" t="s">
        <v>8223</v>
      </c>
      <c r="H606" s="19" t="s">
        <v>8245</v>
      </c>
      <c r="I606">
        <v>1409187056</v>
      </c>
      <c r="J606" s="10">
        <f t="shared" si="55"/>
        <v>41879.035370370373</v>
      </c>
      <c r="K606">
        <v>1406595056</v>
      </c>
      <c r="L606" s="10">
        <f t="shared" si="56"/>
        <v>41849.035370370373</v>
      </c>
      <c r="M606" s="4">
        <f t="shared" si="57"/>
        <v>2014</v>
      </c>
      <c r="N606" t="b">
        <v>0</v>
      </c>
      <c r="O606">
        <v>0</v>
      </c>
      <c r="P606" t="b">
        <v>0</v>
      </c>
      <c r="Q606" t="s">
        <v>8270</v>
      </c>
      <c r="R606" s="23">
        <f t="shared" si="58"/>
        <v>0</v>
      </c>
      <c r="S606" s="7">
        <f t="shared" si="59"/>
        <v>0</v>
      </c>
      <c r="T606" t="s">
        <v>8316</v>
      </c>
      <c r="U606" t="s">
        <v>8317</v>
      </c>
      <c r="V606" s="14">
        <f t="shared" si="60"/>
        <v>30</v>
      </c>
    </row>
    <row r="607" spans="1:22" ht="28.8" x14ac:dyDescent="0.3">
      <c r="A607" s="19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8219</v>
      </c>
      <c r="G607" s="19" t="s">
        <v>8223</v>
      </c>
      <c r="H607" s="19" t="s">
        <v>8245</v>
      </c>
      <c r="I607">
        <v>1440318908</v>
      </c>
      <c r="J607" s="10">
        <f t="shared" si="55"/>
        <v>42239.357731481483</v>
      </c>
      <c r="K607">
        <v>1436430908</v>
      </c>
      <c r="L607" s="10">
        <f t="shared" si="56"/>
        <v>42194.357731481483</v>
      </c>
      <c r="M607" s="4">
        <f t="shared" si="57"/>
        <v>2015</v>
      </c>
      <c r="N607" t="b">
        <v>0</v>
      </c>
      <c r="O607">
        <v>8</v>
      </c>
      <c r="P607" t="b">
        <v>0</v>
      </c>
      <c r="Q607" t="s">
        <v>8270</v>
      </c>
      <c r="R607" s="23">
        <f t="shared" si="58"/>
        <v>2.6200000000000001E-2</v>
      </c>
      <c r="S607" s="7">
        <f t="shared" si="59"/>
        <v>16.38</v>
      </c>
      <c r="T607" t="s">
        <v>8316</v>
      </c>
      <c r="U607" t="s">
        <v>8317</v>
      </c>
      <c r="V607" s="14">
        <f t="shared" si="60"/>
        <v>45</v>
      </c>
    </row>
    <row r="608" spans="1:22" ht="57.6" x14ac:dyDescent="0.3">
      <c r="A608" s="19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8219</v>
      </c>
      <c r="G608" s="19" t="s">
        <v>8232</v>
      </c>
      <c r="H608" s="19" t="s">
        <v>8248</v>
      </c>
      <c r="I608">
        <v>1432479600</v>
      </c>
      <c r="J608" s="10">
        <f t="shared" si="55"/>
        <v>42148.625</v>
      </c>
      <c r="K608">
        <v>1428507409</v>
      </c>
      <c r="L608" s="10">
        <f t="shared" si="56"/>
        <v>42102.650567129633</v>
      </c>
      <c r="M608" s="4">
        <f t="shared" si="57"/>
        <v>2015</v>
      </c>
      <c r="N608" t="b">
        <v>0</v>
      </c>
      <c r="O608">
        <v>1</v>
      </c>
      <c r="P608" t="b">
        <v>0</v>
      </c>
      <c r="Q608" t="s">
        <v>8270</v>
      </c>
      <c r="R608" s="23">
        <f t="shared" si="58"/>
        <v>2E-3</v>
      </c>
      <c r="S608" s="7">
        <f t="shared" si="59"/>
        <v>10</v>
      </c>
      <c r="T608" t="s">
        <v>8316</v>
      </c>
      <c r="U608" t="s">
        <v>8317</v>
      </c>
      <c r="V608" s="14">
        <f t="shared" si="60"/>
        <v>45.974432870367309</v>
      </c>
    </row>
    <row r="609" spans="1:22" ht="43.2" x14ac:dyDescent="0.3">
      <c r="A609" s="1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8219</v>
      </c>
      <c r="G609" s="19" t="s">
        <v>8223</v>
      </c>
      <c r="H609" s="19" t="s">
        <v>8245</v>
      </c>
      <c r="I609">
        <v>1448225336</v>
      </c>
      <c r="J609" s="10">
        <f t="shared" si="55"/>
        <v>42330.867314814815</v>
      </c>
      <c r="K609">
        <v>1445629736</v>
      </c>
      <c r="L609" s="10">
        <f t="shared" si="56"/>
        <v>42300.825648148151</v>
      </c>
      <c r="M609" s="4">
        <f t="shared" si="57"/>
        <v>2015</v>
      </c>
      <c r="N609" t="b">
        <v>0</v>
      </c>
      <c r="O609">
        <v>0</v>
      </c>
      <c r="P609" t="b">
        <v>0</v>
      </c>
      <c r="Q609" t="s">
        <v>8270</v>
      </c>
      <c r="R609" s="23">
        <f t="shared" si="58"/>
        <v>0</v>
      </c>
      <c r="S609" s="7">
        <f t="shared" si="59"/>
        <v>0</v>
      </c>
      <c r="T609" t="s">
        <v>8316</v>
      </c>
      <c r="U609" t="s">
        <v>8317</v>
      </c>
      <c r="V609" s="14">
        <f t="shared" si="60"/>
        <v>30.041666666664241</v>
      </c>
    </row>
    <row r="610" spans="1:22" ht="43.2" x14ac:dyDescent="0.3">
      <c r="A610" s="19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8219</v>
      </c>
      <c r="G610" s="19" t="s">
        <v>8223</v>
      </c>
      <c r="H610" s="19" t="s">
        <v>8245</v>
      </c>
      <c r="I610">
        <v>1434405980</v>
      </c>
      <c r="J610" s="10">
        <f t="shared" si="55"/>
        <v>42170.921064814815</v>
      </c>
      <c r="K610">
        <v>1431813980</v>
      </c>
      <c r="L610" s="10">
        <f t="shared" si="56"/>
        <v>42140.921064814815</v>
      </c>
      <c r="M610" s="4">
        <f t="shared" si="57"/>
        <v>2015</v>
      </c>
      <c r="N610" t="b">
        <v>0</v>
      </c>
      <c r="O610">
        <v>5</v>
      </c>
      <c r="P610" t="b">
        <v>0</v>
      </c>
      <c r="Q610" t="s">
        <v>8270</v>
      </c>
      <c r="R610" s="23">
        <f t="shared" si="58"/>
        <v>9.7400000000000004E-3</v>
      </c>
      <c r="S610" s="7">
        <f t="shared" si="59"/>
        <v>292.2</v>
      </c>
      <c r="T610" t="s">
        <v>8316</v>
      </c>
      <c r="U610" t="s">
        <v>8317</v>
      </c>
      <c r="V610" s="14">
        <f t="shared" si="60"/>
        <v>30</v>
      </c>
    </row>
    <row r="611" spans="1:22" ht="43.2" x14ac:dyDescent="0.3">
      <c r="A611" s="19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8219</v>
      </c>
      <c r="G611" s="19" t="s">
        <v>8224</v>
      </c>
      <c r="H611" s="19" t="s">
        <v>8246</v>
      </c>
      <c r="I611">
        <v>1448761744</v>
      </c>
      <c r="J611" s="10">
        <f t="shared" si="55"/>
        <v>42337.075740740736</v>
      </c>
      <c r="K611">
        <v>1446166144</v>
      </c>
      <c r="L611" s="10">
        <f t="shared" si="56"/>
        <v>42307.034074074079</v>
      </c>
      <c r="M611" s="4">
        <f t="shared" si="57"/>
        <v>2015</v>
      </c>
      <c r="N611" t="b">
        <v>0</v>
      </c>
      <c r="O611">
        <v>1</v>
      </c>
      <c r="P611" t="b">
        <v>0</v>
      </c>
      <c r="Q611" t="s">
        <v>8270</v>
      </c>
      <c r="R611" s="23">
        <f t="shared" si="58"/>
        <v>6.41025641025641E-3</v>
      </c>
      <c r="S611" s="7">
        <f t="shared" si="59"/>
        <v>5</v>
      </c>
      <c r="T611" t="s">
        <v>8316</v>
      </c>
      <c r="U611" t="s">
        <v>8317</v>
      </c>
      <c r="V611" s="14">
        <f t="shared" si="60"/>
        <v>30.041666666656965</v>
      </c>
    </row>
    <row r="612" spans="1:22" ht="43.2" x14ac:dyDescent="0.3">
      <c r="A612" s="19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8219</v>
      </c>
      <c r="G612" s="19" t="s">
        <v>8223</v>
      </c>
      <c r="H612" s="19" t="s">
        <v>8245</v>
      </c>
      <c r="I612">
        <v>1429732586</v>
      </c>
      <c r="J612" s="10">
        <f t="shared" si="55"/>
        <v>42116.83085648148</v>
      </c>
      <c r="K612">
        <v>1427140586</v>
      </c>
      <c r="L612" s="10">
        <f t="shared" si="56"/>
        <v>42086.83085648148</v>
      </c>
      <c r="M612" s="4">
        <f t="shared" si="57"/>
        <v>2015</v>
      </c>
      <c r="N612" t="b">
        <v>0</v>
      </c>
      <c r="O612">
        <v>0</v>
      </c>
      <c r="P612" t="b">
        <v>0</v>
      </c>
      <c r="Q612" t="s">
        <v>8270</v>
      </c>
      <c r="R612" s="23">
        <f t="shared" si="58"/>
        <v>0</v>
      </c>
      <c r="S612" s="7">
        <f t="shared" si="59"/>
        <v>0</v>
      </c>
      <c r="T612" t="s">
        <v>8316</v>
      </c>
      <c r="U612" t="s">
        <v>8317</v>
      </c>
      <c r="V612" s="14">
        <f t="shared" si="60"/>
        <v>30</v>
      </c>
    </row>
    <row r="613" spans="1:22" ht="43.2" x14ac:dyDescent="0.3">
      <c r="A613" s="19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8219</v>
      </c>
      <c r="G613" s="19" t="s">
        <v>8229</v>
      </c>
      <c r="H613" s="19" t="s">
        <v>8248</v>
      </c>
      <c r="I613">
        <v>1453210037</v>
      </c>
      <c r="J613" s="10">
        <f t="shared" si="55"/>
        <v>42388.560613425929</v>
      </c>
      <c r="K613">
        <v>1448026037</v>
      </c>
      <c r="L613" s="10">
        <f t="shared" si="56"/>
        <v>42328.560613425929</v>
      </c>
      <c r="M613" s="4">
        <f t="shared" si="57"/>
        <v>2015</v>
      </c>
      <c r="N613" t="b">
        <v>0</v>
      </c>
      <c r="O613">
        <v>0</v>
      </c>
      <c r="P613" t="b">
        <v>0</v>
      </c>
      <c r="Q613" t="s">
        <v>8270</v>
      </c>
      <c r="R613" s="23">
        <f t="shared" si="58"/>
        <v>0</v>
      </c>
      <c r="S613" s="7">
        <f t="shared" si="59"/>
        <v>0</v>
      </c>
      <c r="T613" t="s">
        <v>8316</v>
      </c>
      <c r="U613" t="s">
        <v>8317</v>
      </c>
      <c r="V613" s="14">
        <f t="shared" si="60"/>
        <v>60</v>
      </c>
    </row>
    <row r="614" spans="1:22" ht="28.8" x14ac:dyDescent="0.3">
      <c r="A614" s="19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8219</v>
      </c>
      <c r="G614" s="19" t="s">
        <v>8236</v>
      </c>
      <c r="H614" s="19" t="s">
        <v>8248</v>
      </c>
      <c r="I614">
        <v>1472777146</v>
      </c>
      <c r="J614" s="10">
        <f t="shared" si="55"/>
        <v>42615.031782407408</v>
      </c>
      <c r="K614">
        <v>1470185146</v>
      </c>
      <c r="L614" s="10">
        <f t="shared" si="56"/>
        <v>42585.031782407408</v>
      </c>
      <c r="M614" s="4">
        <f t="shared" si="57"/>
        <v>2016</v>
      </c>
      <c r="N614" t="b">
        <v>0</v>
      </c>
      <c r="O614">
        <v>0</v>
      </c>
      <c r="P614" t="b">
        <v>0</v>
      </c>
      <c r="Q614" t="s">
        <v>8270</v>
      </c>
      <c r="R614" s="23">
        <f t="shared" si="58"/>
        <v>0</v>
      </c>
      <c r="S614" s="7">
        <f t="shared" si="59"/>
        <v>0</v>
      </c>
      <c r="T614" t="s">
        <v>8316</v>
      </c>
      <c r="U614" t="s">
        <v>8317</v>
      </c>
      <c r="V614" s="14">
        <f t="shared" si="60"/>
        <v>30</v>
      </c>
    </row>
    <row r="615" spans="1:22" ht="43.2" x14ac:dyDescent="0.3">
      <c r="A615" s="19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8219</v>
      </c>
      <c r="G615" s="19" t="s">
        <v>8223</v>
      </c>
      <c r="H615" s="19" t="s">
        <v>8245</v>
      </c>
      <c r="I615">
        <v>1443675540</v>
      </c>
      <c r="J615" s="10">
        <f t="shared" si="55"/>
        <v>42278.207638888889</v>
      </c>
      <c r="K615">
        <v>1441022120</v>
      </c>
      <c r="L615" s="10">
        <f t="shared" si="56"/>
        <v>42247.496759259258</v>
      </c>
      <c r="M615" s="4">
        <f t="shared" si="57"/>
        <v>2015</v>
      </c>
      <c r="N615" t="b">
        <v>0</v>
      </c>
      <c r="O615">
        <v>121</v>
      </c>
      <c r="P615" t="b">
        <v>0</v>
      </c>
      <c r="Q615" t="s">
        <v>8270</v>
      </c>
      <c r="R615" s="23">
        <f t="shared" si="58"/>
        <v>0.21363333333333334</v>
      </c>
      <c r="S615" s="7">
        <f t="shared" si="59"/>
        <v>105.93</v>
      </c>
      <c r="T615" t="s">
        <v>8316</v>
      </c>
      <c r="U615" t="s">
        <v>8317</v>
      </c>
      <c r="V615" s="14">
        <f t="shared" si="60"/>
        <v>30.710879629630654</v>
      </c>
    </row>
    <row r="616" spans="1:22" ht="43.2" x14ac:dyDescent="0.3">
      <c r="A616" s="19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8219</v>
      </c>
      <c r="G616" s="19" t="s">
        <v>8223</v>
      </c>
      <c r="H616" s="19" t="s">
        <v>8245</v>
      </c>
      <c r="I616">
        <v>1466731740</v>
      </c>
      <c r="J616" s="10">
        <f t="shared" si="55"/>
        <v>42545.061805555553</v>
      </c>
      <c r="K616">
        <v>1464139740</v>
      </c>
      <c r="L616" s="10">
        <f t="shared" si="56"/>
        <v>42515.061805555553</v>
      </c>
      <c r="M616" s="4">
        <f t="shared" si="57"/>
        <v>2016</v>
      </c>
      <c r="N616" t="b">
        <v>0</v>
      </c>
      <c r="O616">
        <v>0</v>
      </c>
      <c r="P616" t="b">
        <v>0</v>
      </c>
      <c r="Q616" t="s">
        <v>8270</v>
      </c>
      <c r="R616" s="23">
        <f t="shared" si="58"/>
        <v>0</v>
      </c>
      <c r="S616" s="7">
        <f t="shared" si="59"/>
        <v>0</v>
      </c>
      <c r="T616" t="s">
        <v>8316</v>
      </c>
      <c r="U616" t="s">
        <v>8317</v>
      </c>
      <c r="V616" s="14">
        <f t="shared" si="60"/>
        <v>30</v>
      </c>
    </row>
    <row r="617" spans="1:22" ht="43.2" x14ac:dyDescent="0.3">
      <c r="A617" s="19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8219</v>
      </c>
      <c r="G617" s="19" t="s">
        <v>8227</v>
      </c>
      <c r="H617" s="19" t="s">
        <v>8249</v>
      </c>
      <c r="I617">
        <v>1443149759</v>
      </c>
      <c r="J617" s="10">
        <f t="shared" si="55"/>
        <v>42272.122210648144</v>
      </c>
      <c r="K617">
        <v>1440557759</v>
      </c>
      <c r="L617" s="10">
        <f t="shared" si="56"/>
        <v>42242.122210648144</v>
      </c>
      <c r="M617" s="4">
        <f t="shared" si="57"/>
        <v>2015</v>
      </c>
      <c r="N617" t="b">
        <v>0</v>
      </c>
      <c r="O617">
        <v>0</v>
      </c>
      <c r="P617" t="b">
        <v>0</v>
      </c>
      <c r="Q617" t="s">
        <v>8270</v>
      </c>
      <c r="R617" s="23">
        <f t="shared" si="58"/>
        <v>0</v>
      </c>
      <c r="S617" s="7">
        <f t="shared" si="59"/>
        <v>0</v>
      </c>
      <c r="T617" t="s">
        <v>8316</v>
      </c>
      <c r="U617" t="s">
        <v>8317</v>
      </c>
      <c r="V617" s="14">
        <f t="shared" si="60"/>
        <v>30</v>
      </c>
    </row>
    <row r="618" spans="1:22" ht="43.2" x14ac:dyDescent="0.3">
      <c r="A618" s="19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8219</v>
      </c>
      <c r="G618" s="19" t="s">
        <v>8229</v>
      </c>
      <c r="H618" s="19" t="s">
        <v>8248</v>
      </c>
      <c r="I618">
        <v>1488013307</v>
      </c>
      <c r="J618" s="10">
        <f t="shared" si="55"/>
        <v>42791.376238425924</v>
      </c>
      <c r="K618">
        <v>1485421307</v>
      </c>
      <c r="L618" s="10">
        <f t="shared" si="56"/>
        <v>42761.376238425924</v>
      </c>
      <c r="M618" s="4">
        <f t="shared" si="57"/>
        <v>2017</v>
      </c>
      <c r="N618" t="b">
        <v>0</v>
      </c>
      <c r="O618">
        <v>0</v>
      </c>
      <c r="P618" t="b">
        <v>0</v>
      </c>
      <c r="Q618" t="s">
        <v>8270</v>
      </c>
      <c r="R618" s="23">
        <f t="shared" si="58"/>
        <v>0</v>
      </c>
      <c r="S618" s="7">
        <f t="shared" si="59"/>
        <v>0</v>
      </c>
      <c r="T618" t="s">
        <v>8316</v>
      </c>
      <c r="U618" t="s">
        <v>8317</v>
      </c>
      <c r="V618" s="14">
        <f t="shared" si="60"/>
        <v>30</v>
      </c>
    </row>
    <row r="619" spans="1:22" ht="57.6" x14ac:dyDescent="0.3">
      <c r="A619" s="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8219</v>
      </c>
      <c r="G619" s="19" t="s">
        <v>8224</v>
      </c>
      <c r="H619" s="19" t="s">
        <v>8246</v>
      </c>
      <c r="I619">
        <v>1431072843</v>
      </c>
      <c r="J619" s="10">
        <f t="shared" si="55"/>
        <v>42132.343090277776</v>
      </c>
      <c r="K619">
        <v>1427184843</v>
      </c>
      <c r="L619" s="10">
        <f t="shared" si="56"/>
        <v>42087.343090277776</v>
      </c>
      <c r="M619" s="4">
        <f t="shared" si="57"/>
        <v>2015</v>
      </c>
      <c r="N619" t="b">
        <v>0</v>
      </c>
      <c r="O619">
        <v>3</v>
      </c>
      <c r="P619" t="b">
        <v>0</v>
      </c>
      <c r="Q619" t="s">
        <v>8270</v>
      </c>
      <c r="R619" s="23">
        <f t="shared" si="58"/>
        <v>0.03</v>
      </c>
      <c r="S619" s="7">
        <f t="shared" si="59"/>
        <v>20</v>
      </c>
      <c r="T619" t="s">
        <v>8316</v>
      </c>
      <c r="U619" t="s">
        <v>8317</v>
      </c>
      <c r="V619" s="14">
        <f t="shared" si="60"/>
        <v>45</v>
      </c>
    </row>
    <row r="620" spans="1:22" ht="43.2" x14ac:dyDescent="0.3">
      <c r="A620" s="19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8219</v>
      </c>
      <c r="G620" s="19" t="s">
        <v>8223</v>
      </c>
      <c r="H620" s="19" t="s">
        <v>8245</v>
      </c>
      <c r="I620">
        <v>1449689203</v>
      </c>
      <c r="J620" s="10">
        <f t="shared" si="55"/>
        <v>42347.810219907406</v>
      </c>
      <c r="K620">
        <v>1447097203</v>
      </c>
      <c r="L620" s="10">
        <f t="shared" si="56"/>
        <v>42317.810219907406</v>
      </c>
      <c r="M620" s="4">
        <f t="shared" si="57"/>
        <v>2015</v>
      </c>
      <c r="N620" t="b">
        <v>0</v>
      </c>
      <c r="O620">
        <v>0</v>
      </c>
      <c r="P620" t="b">
        <v>0</v>
      </c>
      <c r="Q620" t="s">
        <v>8270</v>
      </c>
      <c r="R620" s="23">
        <f t="shared" si="58"/>
        <v>0</v>
      </c>
      <c r="S620" s="7">
        <f t="shared" si="59"/>
        <v>0</v>
      </c>
      <c r="T620" t="s">
        <v>8316</v>
      </c>
      <c r="U620" t="s">
        <v>8317</v>
      </c>
      <c r="V620" s="14">
        <f t="shared" si="60"/>
        <v>30</v>
      </c>
    </row>
    <row r="621" spans="1:22" ht="28.8" x14ac:dyDescent="0.3">
      <c r="A621" s="19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8219</v>
      </c>
      <c r="G621" s="19" t="s">
        <v>8223</v>
      </c>
      <c r="H621" s="19" t="s">
        <v>8245</v>
      </c>
      <c r="I621">
        <v>1416933390</v>
      </c>
      <c r="J621" s="10">
        <f t="shared" si="55"/>
        <v>41968.692013888889</v>
      </c>
      <c r="K621">
        <v>1411745790</v>
      </c>
      <c r="L621" s="10">
        <f t="shared" si="56"/>
        <v>41908.650347222225</v>
      </c>
      <c r="M621" s="4">
        <f t="shared" si="57"/>
        <v>2014</v>
      </c>
      <c r="N621" t="b">
        <v>0</v>
      </c>
      <c r="O621">
        <v>1</v>
      </c>
      <c r="P621" t="b">
        <v>0</v>
      </c>
      <c r="Q621" t="s">
        <v>8270</v>
      </c>
      <c r="R621" s="23">
        <f t="shared" si="58"/>
        <v>3.9999999999999998E-7</v>
      </c>
      <c r="S621" s="7">
        <f t="shared" si="59"/>
        <v>1</v>
      </c>
      <c r="T621" t="s">
        <v>8316</v>
      </c>
      <c r="U621" t="s">
        <v>8317</v>
      </c>
      <c r="V621" s="14">
        <f t="shared" si="60"/>
        <v>60.041666666664241</v>
      </c>
    </row>
    <row r="622" spans="1:22" ht="43.2" x14ac:dyDescent="0.3">
      <c r="A622" s="19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8219</v>
      </c>
      <c r="G622" s="19" t="s">
        <v>8228</v>
      </c>
      <c r="H622" s="19" t="s">
        <v>8250</v>
      </c>
      <c r="I622">
        <v>1408986738</v>
      </c>
      <c r="J622" s="10">
        <f t="shared" si="55"/>
        <v>41876.716874999998</v>
      </c>
      <c r="K622">
        <v>1405098738</v>
      </c>
      <c r="L622" s="10">
        <f t="shared" si="56"/>
        <v>41831.716874999998</v>
      </c>
      <c r="M622" s="4">
        <f t="shared" si="57"/>
        <v>2014</v>
      </c>
      <c r="N622" t="b">
        <v>0</v>
      </c>
      <c r="O622">
        <v>1</v>
      </c>
      <c r="P622" t="b">
        <v>0</v>
      </c>
      <c r="Q622" t="s">
        <v>8270</v>
      </c>
      <c r="R622" s="23">
        <f t="shared" si="58"/>
        <v>0.01</v>
      </c>
      <c r="S622" s="7">
        <f t="shared" si="59"/>
        <v>300</v>
      </c>
      <c r="T622" t="s">
        <v>8316</v>
      </c>
      <c r="U622" t="s">
        <v>8317</v>
      </c>
      <c r="V622" s="14">
        <f t="shared" si="60"/>
        <v>45</v>
      </c>
    </row>
    <row r="623" spans="1:22" ht="43.2" x14ac:dyDescent="0.3">
      <c r="A623" s="19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8219</v>
      </c>
      <c r="G623" s="19" t="s">
        <v>8223</v>
      </c>
      <c r="H623" s="19" t="s">
        <v>8245</v>
      </c>
      <c r="I623">
        <v>1467934937</v>
      </c>
      <c r="J623" s="10">
        <f t="shared" si="55"/>
        <v>42558.987696759257</v>
      </c>
      <c r="K623">
        <v>1465342937</v>
      </c>
      <c r="L623" s="10">
        <f t="shared" si="56"/>
        <v>42528.987696759257</v>
      </c>
      <c r="M623" s="4">
        <f t="shared" si="57"/>
        <v>2016</v>
      </c>
      <c r="N623" t="b">
        <v>0</v>
      </c>
      <c r="O623">
        <v>3</v>
      </c>
      <c r="P623" t="b">
        <v>0</v>
      </c>
      <c r="Q623" t="s">
        <v>8270</v>
      </c>
      <c r="R623" s="23">
        <f t="shared" si="58"/>
        <v>1.044E-2</v>
      </c>
      <c r="S623" s="7">
        <f t="shared" si="59"/>
        <v>87</v>
      </c>
      <c r="T623" t="s">
        <v>8316</v>
      </c>
      <c r="U623" t="s">
        <v>8317</v>
      </c>
      <c r="V623" s="14">
        <f t="shared" si="60"/>
        <v>30</v>
      </c>
    </row>
    <row r="624" spans="1:22" ht="43.2" x14ac:dyDescent="0.3">
      <c r="A624" s="19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8219</v>
      </c>
      <c r="G624" s="19" t="s">
        <v>8223</v>
      </c>
      <c r="H624" s="19" t="s">
        <v>8245</v>
      </c>
      <c r="I624">
        <v>1467398138</v>
      </c>
      <c r="J624" s="10">
        <f t="shared" si="55"/>
        <v>42552.774745370371</v>
      </c>
      <c r="K624">
        <v>1465670138</v>
      </c>
      <c r="L624" s="10">
        <f t="shared" si="56"/>
        <v>42532.774745370371</v>
      </c>
      <c r="M624" s="4">
        <f t="shared" si="57"/>
        <v>2016</v>
      </c>
      <c r="N624" t="b">
        <v>0</v>
      </c>
      <c r="O624">
        <v>9</v>
      </c>
      <c r="P624" t="b">
        <v>0</v>
      </c>
      <c r="Q624" t="s">
        <v>8270</v>
      </c>
      <c r="R624" s="23">
        <f t="shared" si="58"/>
        <v>5.6833333333333333E-2</v>
      </c>
      <c r="S624" s="7">
        <f t="shared" si="59"/>
        <v>37.89</v>
      </c>
      <c r="T624" t="s">
        <v>8316</v>
      </c>
      <c r="U624" t="s">
        <v>8317</v>
      </c>
      <c r="V624" s="14">
        <f t="shared" si="60"/>
        <v>20</v>
      </c>
    </row>
    <row r="625" spans="1:22" ht="57.6" x14ac:dyDescent="0.3">
      <c r="A625" s="19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8219</v>
      </c>
      <c r="G625" s="19" t="s">
        <v>8225</v>
      </c>
      <c r="H625" s="19" t="s">
        <v>8247</v>
      </c>
      <c r="I625">
        <v>1432771997</v>
      </c>
      <c r="J625" s="10">
        <f t="shared" si="55"/>
        <v>42152.009224537032</v>
      </c>
      <c r="K625">
        <v>1430179997</v>
      </c>
      <c r="L625" s="10">
        <f t="shared" si="56"/>
        <v>42122.009224537032</v>
      </c>
      <c r="M625" s="4">
        <f t="shared" si="57"/>
        <v>2015</v>
      </c>
      <c r="N625" t="b">
        <v>0</v>
      </c>
      <c r="O625">
        <v>0</v>
      </c>
      <c r="P625" t="b">
        <v>0</v>
      </c>
      <c r="Q625" t="s">
        <v>8270</v>
      </c>
      <c r="R625" s="23">
        <f t="shared" si="58"/>
        <v>0</v>
      </c>
      <c r="S625" s="7">
        <f t="shared" si="59"/>
        <v>0</v>
      </c>
      <c r="T625" t="s">
        <v>8316</v>
      </c>
      <c r="U625" t="s">
        <v>8317</v>
      </c>
      <c r="V625" s="14">
        <f t="shared" si="60"/>
        <v>30</v>
      </c>
    </row>
    <row r="626" spans="1:22" ht="43.2" x14ac:dyDescent="0.3">
      <c r="A626" s="19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8219</v>
      </c>
      <c r="G626" s="19" t="s">
        <v>8223</v>
      </c>
      <c r="H626" s="19" t="s">
        <v>8245</v>
      </c>
      <c r="I626">
        <v>1431647041</v>
      </c>
      <c r="J626" s="10">
        <f t="shared" si="55"/>
        <v>42138.988900462966</v>
      </c>
      <c r="K626">
        <v>1429055041</v>
      </c>
      <c r="L626" s="10">
        <f t="shared" si="56"/>
        <v>42108.988900462966</v>
      </c>
      <c r="M626" s="4">
        <f t="shared" si="57"/>
        <v>2015</v>
      </c>
      <c r="N626" t="b">
        <v>0</v>
      </c>
      <c r="O626">
        <v>0</v>
      </c>
      <c r="P626" t="b">
        <v>0</v>
      </c>
      <c r="Q626" t="s">
        <v>8270</v>
      </c>
      <c r="R626" s="23">
        <f t="shared" si="58"/>
        <v>0</v>
      </c>
      <c r="S626" s="7">
        <f t="shared" si="59"/>
        <v>0</v>
      </c>
      <c r="T626" t="s">
        <v>8316</v>
      </c>
      <c r="U626" t="s">
        <v>8317</v>
      </c>
      <c r="V626" s="14">
        <f t="shared" si="60"/>
        <v>30</v>
      </c>
    </row>
    <row r="627" spans="1:22" ht="43.2" x14ac:dyDescent="0.3">
      <c r="A627" s="19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8219</v>
      </c>
      <c r="G627" s="19" t="s">
        <v>8228</v>
      </c>
      <c r="H627" s="19" t="s">
        <v>8250</v>
      </c>
      <c r="I627">
        <v>1490560177</v>
      </c>
      <c r="J627" s="10">
        <f t="shared" si="55"/>
        <v>42820.853900462964</v>
      </c>
      <c r="K627">
        <v>1487971777</v>
      </c>
      <c r="L627" s="10">
        <f t="shared" si="56"/>
        <v>42790.895567129628</v>
      </c>
      <c r="M627" s="4">
        <f t="shared" si="57"/>
        <v>2017</v>
      </c>
      <c r="N627" t="b">
        <v>0</v>
      </c>
      <c r="O627">
        <v>0</v>
      </c>
      <c r="P627" t="b">
        <v>0</v>
      </c>
      <c r="Q627" t="s">
        <v>8270</v>
      </c>
      <c r="R627" s="23">
        <f t="shared" si="58"/>
        <v>0</v>
      </c>
      <c r="S627" s="7">
        <f t="shared" si="59"/>
        <v>0</v>
      </c>
      <c r="T627" t="s">
        <v>8316</v>
      </c>
      <c r="U627" t="s">
        <v>8317</v>
      </c>
      <c r="V627" s="14">
        <f t="shared" si="60"/>
        <v>29.958333333335759</v>
      </c>
    </row>
    <row r="628" spans="1:22" ht="43.2" x14ac:dyDescent="0.3">
      <c r="A628" s="19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8219</v>
      </c>
      <c r="G628" s="19" t="s">
        <v>8223</v>
      </c>
      <c r="H628" s="19" t="s">
        <v>8245</v>
      </c>
      <c r="I628">
        <v>1439644920</v>
      </c>
      <c r="J628" s="10">
        <f t="shared" si="55"/>
        <v>42231.556944444441</v>
      </c>
      <c r="K628">
        <v>1436793939</v>
      </c>
      <c r="L628" s="10">
        <f t="shared" si="56"/>
        <v>42198.559479166666</v>
      </c>
      <c r="M628" s="4">
        <f t="shared" si="57"/>
        <v>2015</v>
      </c>
      <c r="N628" t="b">
        <v>0</v>
      </c>
      <c r="O628">
        <v>39</v>
      </c>
      <c r="P628" t="b">
        <v>0</v>
      </c>
      <c r="Q628" t="s">
        <v>8270</v>
      </c>
      <c r="R628" s="23">
        <f t="shared" si="58"/>
        <v>0.17380000000000001</v>
      </c>
      <c r="S628" s="7">
        <f t="shared" si="59"/>
        <v>111.41</v>
      </c>
      <c r="T628" t="s">
        <v>8316</v>
      </c>
      <c r="U628" t="s">
        <v>8317</v>
      </c>
      <c r="V628" s="14">
        <f t="shared" si="60"/>
        <v>32.997465277774609</v>
      </c>
    </row>
    <row r="629" spans="1:22" ht="43.2" x14ac:dyDescent="0.3">
      <c r="A629" s="1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8219</v>
      </c>
      <c r="G629" s="19" t="s">
        <v>8234</v>
      </c>
      <c r="H629" s="19" t="s">
        <v>8254</v>
      </c>
      <c r="I629">
        <v>1457996400</v>
      </c>
      <c r="J629" s="10">
        <f t="shared" si="55"/>
        <v>42443.958333333328</v>
      </c>
      <c r="K629">
        <v>1452842511</v>
      </c>
      <c r="L629" s="10">
        <f t="shared" si="56"/>
        <v>42384.306840277779</v>
      </c>
      <c r="M629" s="4">
        <f t="shared" si="57"/>
        <v>2016</v>
      </c>
      <c r="N629" t="b">
        <v>0</v>
      </c>
      <c r="O629">
        <v>1</v>
      </c>
      <c r="P629" t="b">
        <v>0</v>
      </c>
      <c r="Q629" t="s">
        <v>8270</v>
      </c>
      <c r="R629" s="23">
        <f t="shared" si="58"/>
        <v>2.0000000000000001E-4</v>
      </c>
      <c r="S629" s="7">
        <f t="shared" si="59"/>
        <v>90</v>
      </c>
      <c r="T629" t="s">
        <v>8316</v>
      </c>
      <c r="U629" t="s">
        <v>8317</v>
      </c>
      <c r="V629" s="14">
        <f t="shared" si="60"/>
        <v>59.651493055549508</v>
      </c>
    </row>
    <row r="630" spans="1:22" ht="43.2" x14ac:dyDescent="0.3">
      <c r="A630" s="19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8219</v>
      </c>
      <c r="G630" s="19" t="s">
        <v>8223</v>
      </c>
      <c r="H630" s="19" t="s">
        <v>8245</v>
      </c>
      <c r="I630">
        <v>1405269457</v>
      </c>
      <c r="J630" s="10">
        <f t="shared" si="55"/>
        <v>41833.692789351851</v>
      </c>
      <c r="K630">
        <v>1402677457</v>
      </c>
      <c r="L630" s="10">
        <f t="shared" si="56"/>
        <v>41803.692789351851</v>
      </c>
      <c r="M630" s="4">
        <f t="shared" si="57"/>
        <v>2014</v>
      </c>
      <c r="N630" t="b">
        <v>0</v>
      </c>
      <c r="O630">
        <v>0</v>
      </c>
      <c r="P630" t="b">
        <v>0</v>
      </c>
      <c r="Q630" t="s">
        <v>8270</v>
      </c>
      <c r="R630" s="23">
        <f t="shared" si="58"/>
        <v>0</v>
      </c>
      <c r="S630" s="7">
        <f t="shared" si="59"/>
        <v>0</v>
      </c>
      <c r="T630" t="s">
        <v>8316</v>
      </c>
      <c r="U630" t="s">
        <v>8317</v>
      </c>
      <c r="V630" s="14">
        <f t="shared" si="60"/>
        <v>30</v>
      </c>
    </row>
    <row r="631" spans="1:22" ht="43.2" x14ac:dyDescent="0.3">
      <c r="A631" s="19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8219</v>
      </c>
      <c r="G631" s="19" t="s">
        <v>8225</v>
      </c>
      <c r="H631" s="19" t="s">
        <v>8247</v>
      </c>
      <c r="I631">
        <v>1463239108</v>
      </c>
      <c r="J631" s="10">
        <f t="shared" si="55"/>
        <v>42504.637824074074</v>
      </c>
      <c r="K631">
        <v>1460647108</v>
      </c>
      <c r="L631" s="10">
        <f t="shared" si="56"/>
        <v>42474.637824074074</v>
      </c>
      <c r="M631" s="4">
        <f t="shared" si="57"/>
        <v>2016</v>
      </c>
      <c r="N631" t="b">
        <v>0</v>
      </c>
      <c r="O631">
        <v>3</v>
      </c>
      <c r="P631" t="b">
        <v>0</v>
      </c>
      <c r="Q631" t="s">
        <v>8270</v>
      </c>
      <c r="R631" s="23">
        <f t="shared" si="58"/>
        <v>1.75E-3</v>
      </c>
      <c r="S631" s="7">
        <f t="shared" si="59"/>
        <v>116.67</v>
      </c>
      <c r="T631" t="s">
        <v>8316</v>
      </c>
      <c r="U631" t="s">
        <v>8317</v>
      </c>
      <c r="V631" s="14">
        <f t="shared" si="60"/>
        <v>30</v>
      </c>
    </row>
    <row r="632" spans="1:22" ht="57.6" x14ac:dyDescent="0.3">
      <c r="A632" s="19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8219</v>
      </c>
      <c r="G632" s="19" t="s">
        <v>8223</v>
      </c>
      <c r="H632" s="19" t="s">
        <v>8245</v>
      </c>
      <c r="I632">
        <v>1441516200</v>
      </c>
      <c r="J632" s="10">
        <f t="shared" si="55"/>
        <v>42253.215277777781</v>
      </c>
      <c r="K632">
        <v>1438959121</v>
      </c>
      <c r="L632" s="10">
        <f t="shared" si="56"/>
        <v>42223.619456018518</v>
      </c>
      <c r="M632" s="4">
        <f t="shared" si="57"/>
        <v>2015</v>
      </c>
      <c r="N632" t="b">
        <v>0</v>
      </c>
      <c r="O632">
        <v>1</v>
      </c>
      <c r="P632" t="b">
        <v>0</v>
      </c>
      <c r="Q632" t="s">
        <v>8270</v>
      </c>
      <c r="R632" s="23">
        <f t="shared" si="58"/>
        <v>8.3340278356529708E-4</v>
      </c>
      <c r="S632" s="7">
        <f t="shared" si="59"/>
        <v>10</v>
      </c>
      <c r="T632" t="s">
        <v>8316</v>
      </c>
      <c r="U632" t="s">
        <v>8317</v>
      </c>
      <c r="V632" s="14">
        <f t="shared" si="60"/>
        <v>29.595821759263345</v>
      </c>
    </row>
    <row r="633" spans="1:22" ht="28.8" x14ac:dyDescent="0.3">
      <c r="A633" s="19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8219</v>
      </c>
      <c r="G633" s="19" t="s">
        <v>8228</v>
      </c>
      <c r="H633" s="19" t="s">
        <v>8250</v>
      </c>
      <c r="I633">
        <v>1464460329</v>
      </c>
      <c r="J633" s="10">
        <f t="shared" si="55"/>
        <v>42518.772326388891</v>
      </c>
      <c r="K633">
        <v>1461954729</v>
      </c>
      <c r="L633" s="10">
        <f t="shared" si="56"/>
        <v>42489.772326388891</v>
      </c>
      <c r="M633" s="4">
        <f t="shared" si="57"/>
        <v>2016</v>
      </c>
      <c r="N633" t="b">
        <v>0</v>
      </c>
      <c r="O633">
        <v>9</v>
      </c>
      <c r="P633" t="b">
        <v>0</v>
      </c>
      <c r="Q633" t="s">
        <v>8270</v>
      </c>
      <c r="R633" s="23">
        <f t="shared" si="58"/>
        <v>1.38E-2</v>
      </c>
      <c r="S633" s="7">
        <f t="shared" si="59"/>
        <v>76.67</v>
      </c>
      <c r="T633" t="s">
        <v>8316</v>
      </c>
      <c r="U633" t="s">
        <v>8317</v>
      </c>
      <c r="V633" s="14">
        <f t="shared" si="60"/>
        <v>29</v>
      </c>
    </row>
    <row r="634" spans="1:22" ht="28.8" x14ac:dyDescent="0.3">
      <c r="A634" s="19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8219</v>
      </c>
      <c r="G634" s="19" t="s">
        <v>8232</v>
      </c>
      <c r="H634" s="19" t="s">
        <v>8248</v>
      </c>
      <c r="I634">
        <v>1448470165</v>
      </c>
      <c r="J634" s="10">
        <f t="shared" si="55"/>
        <v>42333.700983796298</v>
      </c>
      <c r="K634">
        <v>1445874565</v>
      </c>
      <c r="L634" s="10">
        <f t="shared" si="56"/>
        <v>42303.659317129626</v>
      </c>
      <c r="M634" s="4">
        <f t="shared" si="57"/>
        <v>2015</v>
      </c>
      <c r="N634" t="b">
        <v>0</v>
      </c>
      <c r="O634">
        <v>0</v>
      </c>
      <c r="P634" t="b">
        <v>0</v>
      </c>
      <c r="Q634" t="s">
        <v>8270</v>
      </c>
      <c r="R634" s="23">
        <f t="shared" si="58"/>
        <v>0</v>
      </c>
      <c r="S634" s="7">
        <f t="shared" si="59"/>
        <v>0</v>
      </c>
      <c r="T634" t="s">
        <v>8316</v>
      </c>
      <c r="U634" t="s">
        <v>8317</v>
      </c>
      <c r="V634" s="14">
        <f t="shared" si="60"/>
        <v>30.041666666671517</v>
      </c>
    </row>
    <row r="635" spans="1:22" ht="43.2" x14ac:dyDescent="0.3">
      <c r="A635" s="19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8219</v>
      </c>
      <c r="G635" s="19" t="s">
        <v>8223</v>
      </c>
      <c r="H635" s="19" t="s">
        <v>8245</v>
      </c>
      <c r="I635">
        <v>1466204400</v>
      </c>
      <c r="J635" s="10">
        <f t="shared" si="55"/>
        <v>42538.958333333328</v>
      </c>
      <c r="K635">
        <v>1463469062</v>
      </c>
      <c r="L635" s="10">
        <f t="shared" si="56"/>
        <v>42507.299328703702</v>
      </c>
      <c r="M635" s="4">
        <f t="shared" si="57"/>
        <v>2016</v>
      </c>
      <c r="N635" t="b">
        <v>0</v>
      </c>
      <c r="O635">
        <v>25</v>
      </c>
      <c r="P635" t="b">
        <v>0</v>
      </c>
      <c r="Q635" t="s">
        <v>8270</v>
      </c>
      <c r="R635" s="23">
        <f t="shared" si="58"/>
        <v>0.1245</v>
      </c>
      <c r="S635" s="7">
        <f t="shared" si="59"/>
        <v>49.8</v>
      </c>
      <c r="T635" t="s">
        <v>8316</v>
      </c>
      <c r="U635" t="s">
        <v>8317</v>
      </c>
      <c r="V635" s="14">
        <f t="shared" si="60"/>
        <v>31.659004629625997</v>
      </c>
    </row>
    <row r="636" spans="1:22" ht="28.8" x14ac:dyDescent="0.3">
      <c r="A636" s="19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8219</v>
      </c>
      <c r="G636" s="19" t="s">
        <v>8223</v>
      </c>
      <c r="H636" s="19" t="s">
        <v>8245</v>
      </c>
      <c r="I636">
        <v>1424989029</v>
      </c>
      <c r="J636" s="10">
        <f t="shared" si="55"/>
        <v>42061.928576388891</v>
      </c>
      <c r="K636">
        <v>1422397029</v>
      </c>
      <c r="L636" s="10">
        <f t="shared" si="56"/>
        <v>42031.928576388891</v>
      </c>
      <c r="M636" s="4">
        <f t="shared" si="57"/>
        <v>2015</v>
      </c>
      <c r="N636" t="b">
        <v>0</v>
      </c>
      <c r="O636">
        <v>1</v>
      </c>
      <c r="P636" t="b">
        <v>0</v>
      </c>
      <c r="Q636" t="s">
        <v>8270</v>
      </c>
      <c r="R636" s="23">
        <f t="shared" si="58"/>
        <v>2.0000000000000001E-4</v>
      </c>
      <c r="S636" s="7">
        <f t="shared" si="59"/>
        <v>1</v>
      </c>
      <c r="T636" t="s">
        <v>8316</v>
      </c>
      <c r="U636" t="s">
        <v>8317</v>
      </c>
      <c r="V636" s="14">
        <f t="shared" si="60"/>
        <v>30</v>
      </c>
    </row>
    <row r="637" spans="1:22" ht="28.8" x14ac:dyDescent="0.3">
      <c r="A637" s="19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8219</v>
      </c>
      <c r="G637" s="19" t="s">
        <v>8223</v>
      </c>
      <c r="H637" s="19" t="s">
        <v>8245</v>
      </c>
      <c r="I637">
        <v>1428804762</v>
      </c>
      <c r="J637" s="10">
        <f t="shared" si="55"/>
        <v>42106.092152777783</v>
      </c>
      <c r="K637">
        <v>1426212762</v>
      </c>
      <c r="L637" s="10">
        <f t="shared" si="56"/>
        <v>42076.092152777783</v>
      </c>
      <c r="M637" s="4">
        <f t="shared" si="57"/>
        <v>2015</v>
      </c>
      <c r="N637" t="b">
        <v>0</v>
      </c>
      <c r="O637">
        <v>1</v>
      </c>
      <c r="P637" t="b">
        <v>0</v>
      </c>
      <c r="Q637" t="s">
        <v>8270</v>
      </c>
      <c r="R637" s="23">
        <f t="shared" si="58"/>
        <v>8.0000000000000007E-5</v>
      </c>
      <c r="S637" s="7">
        <f t="shared" si="59"/>
        <v>2</v>
      </c>
      <c r="T637" t="s">
        <v>8316</v>
      </c>
      <c r="U637" t="s">
        <v>8317</v>
      </c>
      <c r="V637" s="14">
        <f t="shared" si="60"/>
        <v>30</v>
      </c>
    </row>
    <row r="638" spans="1:22" ht="43.2" x14ac:dyDescent="0.3">
      <c r="A638" s="19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8219</v>
      </c>
      <c r="G638" s="19" t="s">
        <v>8224</v>
      </c>
      <c r="H638" s="19" t="s">
        <v>8246</v>
      </c>
      <c r="I638">
        <v>1433587620</v>
      </c>
      <c r="J638" s="10">
        <f t="shared" si="55"/>
        <v>42161.44930555555</v>
      </c>
      <c r="K638">
        <v>1430996150</v>
      </c>
      <c r="L638" s="10">
        <f t="shared" si="56"/>
        <v>42131.455439814818</v>
      </c>
      <c r="M638" s="4">
        <f t="shared" si="57"/>
        <v>2015</v>
      </c>
      <c r="N638" t="b">
        <v>0</v>
      </c>
      <c r="O638">
        <v>1</v>
      </c>
      <c r="P638" t="b">
        <v>0</v>
      </c>
      <c r="Q638" t="s">
        <v>8270</v>
      </c>
      <c r="R638" s="23">
        <f t="shared" si="58"/>
        <v>2E-3</v>
      </c>
      <c r="S638" s="7">
        <f t="shared" si="59"/>
        <v>4</v>
      </c>
      <c r="T638" t="s">
        <v>8316</v>
      </c>
      <c r="U638" t="s">
        <v>8317</v>
      </c>
      <c r="V638" s="14">
        <f t="shared" si="60"/>
        <v>29.993865740732872</v>
      </c>
    </row>
    <row r="639" spans="1:22" ht="43.2" x14ac:dyDescent="0.3">
      <c r="A639" s="1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8219</v>
      </c>
      <c r="G639" s="19" t="s">
        <v>8224</v>
      </c>
      <c r="H639" s="19" t="s">
        <v>8246</v>
      </c>
      <c r="I639">
        <v>1488063840</v>
      </c>
      <c r="J639" s="10">
        <f t="shared" si="55"/>
        <v>42791.961111111115</v>
      </c>
      <c r="K639">
        <v>1485558318</v>
      </c>
      <c r="L639" s="10">
        <f t="shared" si="56"/>
        <v>42762.962013888886</v>
      </c>
      <c r="M639" s="4">
        <f t="shared" si="57"/>
        <v>2017</v>
      </c>
      <c r="N639" t="b">
        <v>0</v>
      </c>
      <c r="O639">
        <v>0</v>
      </c>
      <c r="P639" t="b">
        <v>0</v>
      </c>
      <c r="Q639" t="s">
        <v>8270</v>
      </c>
      <c r="R639" s="23">
        <f t="shared" si="58"/>
        <v>0</v>
      </c>
      <c r="S639" s="7">
        <f t="shared" si="59"/>
        <v>0</v>
      </c>
      <c r="T639" t="s">
        <v>8316</v>
      </c>
      <c r="U639" t="s">
        <v>8317</v>
      </c>
      <c r="V639" s="14">
        <f t="shared" si="60"/>
        <v>28.999097222229466</v>
      </c>
    </row>
    <row r="640" spans="1:22" x14ac:dyDescent="0.3">
      <c r="A640" s="19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8219</v>
      </c>
      <c r="G640" s="19" t="s">
        <v>8235</v>
      </c>
      <c r="H640" s="19" t="s">
        <v>8248</v>
      </c>
      <c r="I640">
        <v>1490447662</v>
      </c>
      <c r="J640" s="10">
        <f t="shared" si="55"/>
        <v>42819.55164351852</v>
      </c>
      <c r="K640">
        <v>1485267262</v>
      </c>
      <c r="L640" s="10">
        <f t="shared" si="56"/>
        <v>42759.593310185184</v>
      </c>
      <c r="M640" s="4">
        <f t="shared" si="57"/>
        <v>2017</v>
      </c>
      <c r="N640" t="b">
        <v>0</v>
      </c>
      <c r="O640">
        <v>6</v>
      </c>
      <c r="P640" t="b">
        <v>0</v>
      </c>
      <c r="Q640" t="s">
        <v>8270</v>
      </c>
      <c r="R640" s="23">
        <f t="shared" si="58"/>
        <v>9.0000000000000006E-5</v>
      </c>
      <c r="S640" s="7">
        <f t="shared" si="59"/>
        <v>3</v>
      </c>
      <c r="T640" t="s">
        <v>8316</v>
      </c>
      <c r="U640" t="s">
        <v>8317</v>
      </c>
      <c r="V640" s="14">
        <f t="shared" si="60"/>
        <v>59.958333333335759</v>
      </c>
    </row>
    <row r="641" spans="1:22" ht="28.8" x14ac:dyDescent="0.3">
      <c r="A641" s="19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8219</v>
      </c>
      <c r="G641" s="19" t="s">
        <v>8223</v>
      </c>
      <c r="H641" s="19" t="s">
        <v>8245</v>
      </c>
      <c r="I641">
        <v>1413208795</v>
      </c>
      <c r="J641" s="10">
        <f t="shared" si="55"/>
        <v>41925.583275462966</v>
      </c>
      <c r="K641">
        <v>1408024795</v>
      </c>
      <c r="L641" s="10">
        <f t="shared" si="56"/>
        <v>41865.583275462966</v>
      </c>
      <c r="M641" s="4">
        <f t="shared" si="57"/>
        <v>2014</v>
      </c>
      <c r="N641" t="b">
        <v>0</v>
      </c>
      <c r="O641">
        <v>1</v>
      </c>
      <c r="P641" t="b">
        <v>0</v>
      </c>
      <c r="Q641" t="s">
        <v>8270</v>
      </c>
      <c r="R641" s="23">
        <f t="shared" si="58"/>
        <v>9.9999999999999995E-7</v>
      </c>
      <c r="S641" s="7">
        <f t="shared" si="59"/>
        <v>1</v>
      </c>
      <c r="T641" t="s">
        <v>8316</v>
      </c>
      <c r="U641" t="s">
        <v>8317</v>
      </c>
      <c r="V641" s="14">
        <f t="shared" si="60"/>
        <v>60</v>
      </c>
    </row>
    <row r="642" spans="1:22" ht="43.2" x14ac:dyDescent="0.3">
      <c r="A642" s="19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8218</v>
      </c>
      <c r="G642" s="19" t="s">
        <v>8229</v>
      </c>
      <c r="H642" s="19" t="s">
        <v>8248</v>
      </c>
      <c r="I642">
        <v>1480028400</v>
      </c>
      <c r="J642" s="10">
        <f t="shared" si="55"/>
        <v>42698.958333333328</v>
      </c>
      <c r="K642">
        <v>1478685915</v>
      </c>
      <c r="L642" s="10">
        <f t="shared" si="56"/>
        <v>42683.420312499999</v>
      </c>
      <c r="M642" s="4">
        <f t="shared" si="57"/>
        <v>2016</v>
      </c>
      <c r="N642" t="b">
        <v>0</v>
      </c>
      <c r="O642">
        <v>2</v>
      </c>
      <c r="P642" t="b">
        <v>1</v>
      </c>
      <c r="Q642" t="s">
        <v>8271</v>
      </c>
      <c r="R642" s="23">
        <f t="shared" si="58"/>
        <v>1.4428571428571428</v>
      </c>
      <c r="S642" s="7">
        <f t="shared" si="59"/>
        <v>50.5</v>
      </c>
      <c r="T642" t="s">
        <v>8316</v>
      </c>
      <c r="U642" t="s">
        <v>8318</v>
      </c>
      <c r="V642" s="14">
        <f t="shared" si="60"/>
        <v>15.538020833329938</v>
      </c>
    </row>
    <row r="643" spans="1:22" ht="43.2" x14ac:dyDescent="0.3">
      <c r="A643" s="19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8218</v>
      </c>
      <c r="G643" s="19" t="s">
        <v>8223</v>
      </c>
      <c r="H643" s="19" t="s">
        <v>8245</v>
      </c>
      <c r="I643">
        <v>1439473248</v>
      </c>
      <c r="J643" s="10">
        <f t="shared" ref="J643:J706" si="61">(I643/86400)+DATE(1970,1,1)</f>
        <v>42229.57</v>
      </c>
      <c r="K643">
        <v>1436881248</v>
      </c>
      <c r="L643" s="10">
        <f t="shared" ref="L643:L706" si="62">(K643/86400)+DATE(1970,1,1)</f>
        <v>42199.57</v>
      </c>
      <c r="M643" s="4">
        <f t="shared" ref="M643:M706" si="63">YEAR(L643)</f>
        <v>2015</v>
      </c>
      <c r="N643" t="b">
        <v>0</v>
      </c>
      <c r="O643">
        <v>315</v>
      </c>
      <c r="P643" t="b">
        <v>1</v>
      </c>
      <c r="Q643" t="s">
        <v>8271</v>
      </c>
      <c r="R643" s="23">
        <f t="shared" ref="R643:R706" si="64">(E643/D643)</f>
        <v>1.1916249999999999</v>
      </c>
      <c r="S643" s="7">
        <f t="shared" ref="S643:S706" si="65">IFERROR(ROUND(E643/O643,2),0)</f>
        <v>151.32</v>
      </c>
      <c r="T643" t="s">
        <v>8316</v>
      </c>
      <c r="U643" t="s">
        <v>8318</v>
      </c>
      <c r="V643" s="14">
        <f t="shared" ref="V643:V706" si="66">J643-L643</f>
        <v>30</v>
      </c>
    </row>
    <row r="644" spans="1:22" ht="43.2" x14ac:dyDescent="0.3">
      <c r="A644" s="19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8218</v>
      </c>
      <c r="G644" s="19" t="s">
        <v>8235</v>
      </c>
      <c r="H644" s="19" t="s">
        <v>8248</v>
      </c>
      <c r="I644">
        <v>1439998674</v>
      </c>
      <c r="J644" s="10">
        <f t="shared" si="61"/>
        <v>42235.651319444441</v>
      </c>
      <c r="K644">
        <v>1436888274</v>
      </c>
      <c r="L644" s="10">
        <f t="shared" si="62"/>
        <v>42199.651319444441</v>
      </c>
      <c r="M644" s="4">
        <f t="shared" si="63"/>
        <v>2015</v>
      </c>
      <c r="N644" t="b">
        <v>0</v>
      </c>
      <c r="O644">
        <v>2174</v>
      </c>
      <c r="P644" t="b">
        <v>1</v>
      </c>
      <c r="Q644" t="s">
        <v>8271</v>
      </c>
      <c r="R644" s="23">
        <f t="shared" si="64"/>
        <v>14.604850000000001</v>
      </c>
      <c r="S644" s="7">
        <f t="shared" si="65"/>
        <v>134.36000000000001</v>
      </c>
      <c r="T644" t="s">
        <v>8316</v>
      </c>
      <c r="U644" t="s">
        <v>8318</v>
      </c>
      <c r="V644" s="14">
        <f t="shared" si="66"/>
        <v>36</v>
      </c>
    </row>
    <row r="645" spans="1:22" ht="43.2" x14ac:dyDescent="0.3">
      <c r="A645" s="19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8218</v>
      </c>
      <c r="G645" s="19" t="s">
        <v>8223</v>
      </c>
      <c r="H645" s="19" t="s">
        <v>8245</v>
      </c>
      <c r="I645">
        <v>1433085875</v>
      </c>
      <c r="J645" s="10">
        <f t="shared" si="61"/>
        <v>42155.642071759255</v>
      </c>
      <c r="K645">
        <v>1428333875</v>
      </c>
      <c r="L645" s="10">
        <f t="shared" si="62"/>
        <v>42100.642071759255</v>
      </c>
      <c r="M645" s="4">
        <f t="shared" si="63"/>
        <v>2015</v>
      </c>
      <c r="N645" t="b">
        <v>0</v>
      </c>
      <c r="O645">
        <v>152</v>
      </c>
      <c r="P645" t="b">
        <v>1</v>
      </c>
      <c r="Q645" t="s">
        <v>8271</v>
      </c>
      <c r="R645" s="23">
        <f t="shared" si="64"/>
        <v>1.0580799999999999</v>
      </c>
      <c r="S645" s="7">
        <f t="shared" si="65"/>
        <v>174.03</v>
      </c>
      <c r="T645" t="s">
        <v>8316</v>
      </c>
      <c r="U645" t="s">
        <v>8318</v>
      </c>
      <c r="V645" s="14">
        <f t="shared" si="66"/>
        <v>55</v>
      </c>
    </row>
    <row r="646" spans="1:22" ht="43.2" x14ac:dyDescent="0.3">
      <c r="A646" s="19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8218</v>
      </c>
      <c r="G646" s="19" t="s">
        <v>8223</v>
      </c>
      <c r="H646" s="19" t="s">
        <v>8245</v>
      </c>
      <c r="I646">
        <v>1414544400</v>
      </c>
      <c r="J646" s="10">
        <f t="shared" si="61"/>
        <v>41941.041666666664</v>
      </c>
      <c r="K646">
        <v>1410883139</v>
      </c>
      <c r="L646" s="10">
        <f t="shared" si="62"/>
        <v>41898.665960648148</v>
      </c>
      <c r="M646" s="4">
        <f t="shared" si="63"/>
        <v>2014</v>
      </c>
      <c r="N646" t="b">
        <v>0</v>
      </c>
      <c r="O646">
        <v>1021</v>
      </c>
      <c r="P646" t="b">
        <v>1</v>
      </c>
      <c r="Q646" t="s">
        <v>8271</v>
      </c>
      <c r="R646" s="23">
        <f t="shared" si="64"/>
        <v>3.0011791999999997</v>
      </c>
      <c r="S646" s="7">
        <f t="shared" si="65"/>
        <v>73.489999999999995</v>
      </c>
      <c r="T646" t="s">
        <v>8316</v>
      </c>
      <c r="U646" t="s">
        <v>8318</v>
      </c>
      <c r="V646" s="14">
        <f t="shared" si="66"/>
        <v>42.375706018516212</v>
      </c>
    </row>
    <row r="647" spans="1:22" ht="28.8" x14ac:dyDescent="0.3">
      <c r="A647" s="19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8218</v>
      </c>
      <c r="G647" s="19" t="s">
        <v>8223</v>
      </c>
      <c r="H647" s="19" t="s">
        <v>8245</v>
      </c>
      <c r="I647">
        <v>1470962274</v>
      </c>
      <c r="J647" s="10">
        <f t="shared" si="61"/>
        <v>42594.026319444441</v>
      </c>
      <c r="K647">
        <v>1468370274</v>
      </c>
      <c r="L647" s="10">
        <f t="shared" si="62"/>
        <v>42564.026319444441</v>
      </c>
      <c r="M647" s="4">
        <f t="shared" si="63"/>
        <v>2016</v>
      </c>
      <c r="N647" t="b">
        <v>0</v>
      </c>
      <c r="O647">
        <v>237</v>
      </c>
      <c r="P647" t="b">
        <v>1</v>
      </c>
      <c r="Q647" t="s">
        <v>8271</v>
      </c>
      <c r="R647" s="23">
        <f t="shared" si="64"/>
        <v>2.7869999999999999</v>
      </c>
      <c r="S647" s="7">
        <f t="shared" si="65"/>
        <v>23.52</v>
      </c>
      <c r="T647" t="s">
        <v>8316</v>
      </c>
      <c r="U647" t="s">
        <v>8318</v>
      </c>
      <c r="V647" s="14">
        <f t="shared" si="66"/>
        <v>30</v>
      </c>
    </row>
    <row r="648" spans="1:22" ht="43.2" x14ac:dyDescent="0.3">
      <c r="A648" s="19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8218</v>
      </c>
      <c r="G648" s="19" t="s">
        <v>8223</v>
      </c>
      <c r="H648" s="19" t="s">
        <v>8245</v>
      </c>
      <c r="I648">
        <v>1407788867</v>
      </c>
      <c r="J648" s="10">
        <f t="shared" si="61"/>
        <v>41862.852627314816</v>
      </c>
      <c r="K648">
        <v>1405196867</v>
      </c>
      <c r="L648" s="10">
        <f t="shared" si="62"/>
        <v>41832.852627314816</v>
      </c>
      <c r="M648" s="4">
        <f t="shared" si="63"/>
        <v>2014</v>
      </c>
      <c r="N648" t="b">
        <v>0</v>
      </c>
      <c r="O648">
        <v>27</v>
      </c>
      <c r="P648" t="b">
        <v>1</v>
      </c>
      <c r="Q648" t="s">
        <v>8271</v>
      </c>
      <c r="R648" s="23">
        <f t="shared" si="64"/>
        <v>1.3187625000000001</v>
      </c>
      <c r="S648" s="7">
        <f t="shared" si="65"/>
        <v>39.07</v>
      </c>
      <c r="T648" t="s">
        <v>8316</v>
      </c>
      <c r="U648" t="s">
        <v>8318</v>
      </c>
      <c r="V648" s="14">
        <f t="shared" si="66"/>
        <v>30</v>
      </c>
    </row>
    <row r="649" spans="1:22" ht="43.2" x14ac:dyDescent="0.3">
      <c r="A649" s="1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8218</v>
      </c>
      <c r="G649" s="19" t="s">
        <v>8228</v>
      </c>
      <c r="H649" s="19" t="s">
        <v>8250</v>
      </c>
      <c r="I649">
        <v>1458235549</v>
      </c>
      <c r="J649" s="10">
        <f t="shared" si="61"/>
        <v>42446.726261574076</v>
      </c>
      <c r="K649">
        <v>1455647149</v>
      </c>
      <c r="L649" s="10">
        <f t="shared" si="62"/>
        <v>42416.767928240741</v>
      </c>
      <c r="M649" s="4">
        <f t="shared" si="63"/>
        <v>2016</v>
      </c>
      <c r="N649" t="b">
        <v>0</v>
      </c>
      <c r="O649">
        <v>17</v>
      </c>
      <c r="P649" t="b">
        <v>1</v>
      </c>
      <c r="Q649" t="s">
        <v>8271</v>
      </c>
      <c r="R649" s="23">
        <f t="shared" si="64"/>
        <v>1.0705</v>
      </c>
      <c r="S649" s="7">
        <f t="shared" si="65"/>
        <v>125.94</v>
      </c>
      <c r="T649" t="s">
        <v>8316</v>
      </c>
      <c r="U649" t="s">
        <v>8318</v>
      </c>
      <c r="V649" s="14">
        <f t="shared" si="66"/>
        <v>29.958333333335759</v>
      </c>
    </row>
    <row r="650" spans="1:22" ht="28.8" x14ac:dyDescent="0.3">
      <c r="A650" s="19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8218</v>
      </c>
      <c r="G650" s="19" t="s">
        <v>8223</v>
      </c>
      <c r="H650" s="19" t="s">
        <v>8245</v>
      </c>
      <c r="I650">
        <v>1413304708</v>
      </c>
      <c r="J650" s="10">
        <f t="shared" si="61"/>
        <v>41926.693379629629</v>
      </c>
      <c r="K650">
        <v>1410280708</v>
      </c>
      <c r="L650" s="10">
        <f t="shared" si="62"/>
        <v>41891.693379629629</v>
      </c>
      <c r="M650" s="4">
        <f t="shared" si="63"/>
        <v>2014</v>
      </c>
      <c r="N650" t="b">
        <v>0</v>
      </c>
      <c r="O650">
        <v>27</v>
      </c>
      <c r="P650" t="b">
        <v>1</v>
      </c>
      <c r="Q650" t="s">
        <v>8271</v>
      </c>
      <c r="R650" s="23">
        <f t="shared" si="64"/>
        <v>1.2682285714285715</v>
      </c>
      <c r="S650" s="7">
        <f t="shared" si="65"/>
        <v>1644</v>
      </c>
      <c r="T650" t="s">
        <v>8316</v>
      </c>
      <c r="U650" t="s">
        <v>8318</v>
      </c>
      <c r="V650" s="14">
        <f t="shared" si="66"/>
        <v>35</v>
      </c>
    </row>
    <row r="651" spans="1:22" ht="43.2" x14ac:dyDescent="0.3">
      <c r="A651" s="19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8218</v>
      </c>
      <c r="G651" s="19" t="s">
        <v>8223</v>
      </c>
      <c r="H651" s="19" t="s">
        <v>8245</v>
      </c>
      <c r="I651">
        <v>1410904413</v>
      </c>
      <c r="J651" s="10">
        <f t="shared" si="61"/>
        <v>41898.912187499998</v>
      </c>
      <c r="K651">
        <v>1409090013</v>
      </c>
      <c r="L651" s="10">
        <f t="shared" si="62"/>
        <v>41877.912187499998</v>
      </c>
      <c r="M651" s="4">
        <f t="shared" si="63"/>
        <v>2014</v>
      </c>
      <c r="N651" t="b">
        <v>0</v>
      </c>
      <c r="O651">
        <v>82</v>
      </c>
      <c r="P651" t="b">
        <v>1</v>
      </c>
      <c r="Q651" t="s">
        <v>8271</v>
      </c>
      <c r="R651" s="23">
        <f t="shared" si="64"/>
        <v>1.3996</v>
      </c>
      <c r="S651" s="7">
        <f t="shared" si="65"/>
        <v>42.67</v>
      </c>
      <c r="T651" t="s">
        <v>8316</v>
      </c>
      <c r="U651" t="s">
        <v>8318</v>
      </c>
      <c r="V651" s="14">
        <f t="shared" si="66"/>
        <v>21</v>
      </c>
    </row>
    <row r="652" spans="1:22" ht="43.2" x14ac:dyDescent="0.3">
      <c r="A652" s="19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8218</v>
      </c>
      <c r="G652" s="19" t="s">
        <v>8223</v>
      </c>
      <c r="H652" s="19" t="s">
        <v>8245</v>
      </c>
      <c r="I652">
        <v>1418953984</v>
      </c>
      <c r="J652" s="10">
        <f t="shared" si="61"/>
        <v>41992.078518518523</v>
      </c>
      <c r="K652">
        <v>1413766384</v>
      </c>
      <c r="L652" s="10">
        <f t="shared" si="62"/>
        <v>41932.036851851852</v>
      </c>
      <c r="M652" s="4">
        <f t="shared" si="63"/>
        <v>2014</v>
      </c>
      <c r="N652" t="b">
        <v>0</v>
      </c>
      <c r="O652">
        <v>48</v>
      </c>
      <c r="P652" t="b">
        <v>1</v>
      </c>
      <c r="Q652" t="s">
        <v>8271</v>
      </c>
      <c r="R652" s="23">
        <f t="shared" si="64"/>
        <v>1.1240000000000001</v>
      </c>
      <c r="S652" s="7">
        <f t="shared" si="65"/>
        <v>35.130000000000003</v>
      </c>
      <c r="T652" t="s">
        <v>8316</v>
      </c>
      <c r="U652" t="s">
        <v>8318</v>
      </c>
      <c r="V652" s="14">
        <f t="shared" si="66"/>
        <v>60.041666666671517</v>
      </c>
    </row>
    <row r="653" spans="1:22" ht="43.2" x14ac:dyDescent="0.3">
      <c r="A653" s="19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8218</v>
      </c>
      <c r="G653" s="19" t="s">
        <v>8223</v>
      </c>
      <c r="H653" s="19" t="s">
        <v>8245</v>
      </c>
      <c r="I653">
        <v>1418430311</v>
      </c>
      <c r="J653" s="10">
        <f t="shared" si="61"/>
        <v>41986.017488425925</v>
      </c>
      <c r="K653">
        <v>1415838311</v>
      </c>
      <c r="L653" s="10">
        <f t="shared" si="62"/>
        <v>41956.017488425925</v>
      </c>
      <c r="M653" s="4">
        <f t="shared" si="63"/>
        <v>2014</v>
      </c>
      <c r="N653" t="b">
        <v>0</v>
      </c>
      <c r="O653">
        <v>105</v>
      </c>
      <c r="P653" t="b">
        <v>1</v>
      </c>
      <c r="Q653" t="s">
        <v>8271</v>
      </c>
      <c r="R653" s="23">
        <f t="shared" si="64"/>
        <v>1.00528</v>
      </c>
      <c r="S653" s="7">
        <f t="shared" si="65"/>
        <v>239.35</v>
      </c>
      <c r="T653" t="s">
        <v>8316</v>
      </c>
      <c r="U653" t="s">
        <v>8318</v>
      </c>
      <c r="V653" s="14">
        <f t="shared" si="66"/>
        <v>30</v>
      </c>
    </row>
    <row r="654" spans="1:22" ht="57.6" x14ac:dyDescent="0.3">
      <c r="A654" s="19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8218</v>
      </c>
      <c r="G654" s="19" t="s">
        <v>8223</v>
      </c>
      <c r="H654" s="19" t="s">
        <v>8245</v>
      </c>
      <c r="I654">
        <v>1480613650</v>
      </c>
      <c r="J654" s="10">
        <f t="shared" si="61"/>
        <v>42705.732060185182</v>
      </c>
      <c r="K654">
        <v>1478018050</v>
      </c>
      <c r="L654" s="10">
        <f t="shared" si="62"/>
        <v>42675.690393518518</v>
      </c>
      <c r="M654" s="4">
        <f t="shared" si="63"/>
        <v>2016</v>
      </c>
      <c r="N654" t="b">
        <v>0</v>
      </c>
      <c r="O654">
        <v>28</v>
      </c>
      <c r="P654" t="b">
        <v>1</v>
      </c>
      <c r="Q654" t="s">
        <v>8271</v>
      </c>
      <c r="R654" s="23">
        <f t="shared" si="64"/>
        <v>1.0046666666666666</v>
      </c>
      <c r="S654" s="7">
        <f t="shared" si="65"/>
        <v>107.64</v>
      </c>
      <c r="T654" t="s">
        <v>8316</v>
      </c>
      <c r="U654" t="s">
        <v>8318</v>
      </c>
      <c r="V654" s="14">
        <f t="shared" si="66"/>
        <v>30.041666666664241</v>
      </c>
    </row>
    <row r="655" spans="1:22" ht="57.6" x14ac:dyDescent="0.3">
      <c r="A655" s="19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8218</v>
      </c>
      <c r="G655" s="19" t="s">
        <v>8223</v>
      </c>
      <c r="H655" s="19" t="s">
        <v>8245</v>
      </c>
      <c r="I655">
        <v>1440082240</v>
      </c>
      <c r="J655" s="10">
        <f t="shared" si="61"/>
        <v>42236.618518518517</v>
      </c>
      <c r="K655">
        <v>1436885440</v>
      </c>
      <c r="L655" s="10">
        <f t="shared" si="62"/>
        <v>42199.618518518517</v>
      </c>
      <c r="M655" s="4">
        <f t="shared" si="63"/>
        <v>2015</v>
      </c>
      <c r="N655" t="b">
        <v>0</v>
      </c>
      <c r="O655">
        <v>1107</v>
      </c>
      <c r="P655" t="b">
        <v>1</v>
      </c>
      <c r="Q655" t="s">
        <v>8271</v>
      </c>
      <c r="R655" s="23">
        <f t="shared" si="64"/>
        <v>1.4144600000000001</v>
      </c>
      <c r="S655" s="7">
        <f t="shared" si="65"/>
        <v>95.83</v>
      </c>
      <c r="T655" t="s">
        <v>8316</v>
      </c>
      <c r="U655" t="s">
        <v>8318</v>
      </c>
      <c r="V655" s="14">
        <f t="shared" si="66"/>
        <v>37</v>
      </c>
    </row>
    <row r="656" spans="1:22" ht="43.2" x14ac:dyDescent="0.3">
      <c r="A656" s="19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8218</v>
      </c>
      <c r="G656" s="19" t="s">
        <v>8223</v>
      </c>
      <c r="H656" s="19" t="s">
        <v>8245</v>
      </c>
      <c r="I656">
        <v>1436396313</v>
      </c>
      <c r="J656" s="10">
        <f t="shared" si="61"/>
        <v>42193.957326388889</v>
      </c>
      <c r="K656">
        <v>1433804313</v>
      </c>
      <c r="L656" s="10">
        <f t="shared" si="62"/>
        <v>42163.957326388889</v>
      </c>
      <c r="M656" s="4">
        <f t="shared" si="63"/>
        <v>2015</v>
      </c>
      <c r="N656" t="b">
        <v>0</v>
      </c>
      <c r="O656">
        <v>1013</v>
      </c>
      <c r="P656" t="b">
        <v>1</v>
      </c>
      <c r="Q656" t="s">
        <v>8271</v>
      </c>
      <c r="R656" s="23">
        <f t="shared" si="64"/>
        <v>2.6729166666666666</v>
      </c>
      <c r="S656" s="7">
        <f t="shared" si="65"/>
        <v>31.66</v>
      </c>
      <c r="T656" t="s">
        <v>8316</v>
      </c>
      <c r="U656" t="s">
        <v>8318</v>
      </c>
      <c r="V656" s="14">
        <f t="shared" si="66"/>
        <v>30</v>
      </c>
    </row>
    <row r="657" spans="1:22" ht="43.2" x14ac:dyDescent="0.3">
      <c r="A657" s="19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8218</v>
      </c>
      <c r="G657" s="19" t="s">
        <v>8223</v>
      </c>
      <c r="H657" s="19" t="s">
        <v>8245</v>
      </c>
      <c r="I657">
        <v>1426197512</v>
      </c>
      <c r="J657" s="10">
        <f t="shared" si="61"/>
        <v>42075.915648148148</v>
      </c>
      <c r="K657">
        <v>1423609112</v>
      </c>
      <c r="L657" s="10">
        <f t="shared" si="62"/>
        <v>42045.957314814819</v>
      </c>
      <c r="M657" s="4">
        <f t="shared" si="63"/>
        <v>2015</v>
      </c>
      <c r="N657" t="b">
        <v>0</v>
      </c>
      <c r="O657">
        <v>274</v>
      </c>
      <c r="P657" t="b">
        <v>1</v>
      </c>
      <c r="Q657" t="s">
        <v>8271</v>
      </c>
      <c r="R657" s="23">
        <f t="shared" si="64"/>
        <v>1.4688749999999999</v>
      </c>
      <c r="S657" s="7">
        <f t="shared" si="65"/>
        <v>42.89</v>
      </c>
      <c r="T657" t="s">
        <v>8316</v>
      </c>
      <c r="U657" t="s">
        <v>8318</v>
      </c>
      <c r="V657" s="14">
        <f t="shared" si="66"/>
        <v>29.958333333328483</v>
      </c>
    </row>
    <row r="658" spans="1:22" ht="43.2" x14ac:dyDescent="0.3">
      <c r="A658" s="19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8218</v>
      </c>
      <c r="G658" s="19" t="s">
        <v>8223</v>
      </c>
      <c r="H658" s="19" t="s">
        <v>8245</v>
      </c>
      <c r="I658">
        <v>1460917119</v>
      </c>
      <c r="J658" s="10">
        <f t="shared" si="61"/>
        <v>42477.76295138889</v>
      </c>
      <c r="K658">
        <v>1455736719</v>
      </c>
      <c r="L658" s="10">
        <f t="shared" si="62"/>
        <v>42417.804618055554</v>
      </c>
      <c r="M658" s="4">
        <f t="shared" si="63"/>
        <v>2016</v>
      </c>
      <c r="N658" t="b">
        <v>0</v>
      </c>
      <c r="O658">
        <v>87</v>
      </c>
      <c r="P658" t="b">
        <v>1</v>
      </c>
      <c r="Q658" t="s">
        <v>8271</v>
      </c>
      <c r="R658" s="23">
        <f t="shared" si="64"/>
        <v>2.1356000000000002</v>
      </c>
      <c r="S658" s="7">
        <f t="shared" si="65"/>
        <v>122.74</v>
      </c>
      <c r="T658" t="s">
        <v>8316</v>
      </c>
      <c r="U658" t="s">
        <v>8318</v>
      </c>
      <c r="V658" s="14">
        <f t="shared" si="66"/>
        <v>59.958333333335759</v>
      </c>
    </row>
    <row r="659" spans="1:22" ht="43.2" x14ac:dyDescent="0.3">
      <c r="A659" s="1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8218</v>
      </c>
      <c r="G659" s="19" t="s">
        <v>8223</v>
      </c>
      <c r="H659" s="19" t="s">
        <v>8245</v>
      </c>
      <c r="I659">
        <v>1450901872</v>
      </c>
      <c r="J659" s="10">
        <f t="shared" si="61"/>
        <v>42361.84574074074</v>
      </c>
      <c r="K659">
        <v>1448309872</v>
      </c>
      <c r="L659" s="10">
        <f t="shared" si="62"/>
        <v>42331.84574074074</v>
      </c>
      <c r="M659" s="4">
        <f t="shared" si="63"/>
        <v>2015</v>
      </c>
      <c r="N659" t="b">
        <v>0</v>
      </c>
      <c r="O659">
        <v>99</v>
      </c>
      <c r="P659" t="b">
        <v>1</v>
      </c>
      <c r="Q659" t="s">
        <v>8271</v>
      </c>
      <c r="R659" s="23">
        <f t="shared" si="64"/>
        <v>1.2569999999999999</v>
      </c>
      <c r="S659" s="7">
        <f t="shared" si="65"/>
        <v>190.45</v>
      </c>
      <c r="T659" t="s">
        <v>8316</v>
      </c>
      <c r="U659" t="s">
        <v>8318</v>
      </c>
      <c r="V659" s="14">
        <f t="shared" si="66"/>
        <v>30</v>
      </c>
    </row>
    <row r="660" spans="1:22" ht="43.2" x14ac:dyDescent="0.3">
      <c r="A660" s="19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8218</v>
      </c>
      <c r="G660" s="19" t="s">
        <v>8223</v>
      </c>
      <c r="H660" s="19" t="s">
        <v>8245</v>
      </c>
      <c r="I660">
        <v>1437933600</v>
      </c>
      <c r="J660" s="10">
        <f t="shared" si="61"/>
        <v>42211.75</v>
      </c>
      <c r="K660">
        <v>1435117889</v>
      </c>
      <c r="L660" s="10">
        <f t="shared" si="62"/>
        <v>42179.160752314812</v>
      </c>
      <c r="M660" s="4">
        <f t="shared" si="63"/>
        <v>2015</v>
      </c>
      <c r="N660" t="b">
        <v>0</v>
      </c>
      <c r="O660">
        <v>276</v>
      </c>
      <c r="P660" t="b">
        <v>1</v>
      </c>
      <c r="Q660" t="s">
        <v>8271</v>
      </c>
      <c r="R660" s="23">
        <f t="shared" si="64"/>
        <v>1.0446206037108834</v>
      </c>
      <c r="S660" s="7">
        <f t="shared" si="65"/>
        <v>109.34</v>
      </c>
      <c r="T660" t="s">
        <v>8316</v>
      </c>
      <c r="U660" t="s">
        <v>8318</v>
      </c>
      <c r="V660" s="14">
        <f t="shared" si="66"/>
        <v>32.589247685187729</v>
      </c>
    </row>
    <row r="661" spans="1:22" x14ac:dyDescent="0.3">
      <c r="A661" s="19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8218</v>
      </c>
      <c r="G661" s="19" t="s">
        <v>8223</v>
      </c>
      <c r="H661" s="19" t="s">
        <v>8245</v>
      </c>
      <c r="I661">
        <v>1440339295</v>
      </c>
      <c r="J661" s="10">
        <f t="shared" si="61"/>
        <v>42239.593692129631</v>
      </c>
      <c r="K661">
        <v>1437747295</v>
      </c>
      <c r="L661" s="10">
        <f t="shared" si="62"/>
        <v>42209.593692129631</v>
      </c>
      <c r="M661" s="4">
        <f t="shared" si="63"/>
        <v>2015</v>
      </c>
      <c r="N661" t="b">
        <v>0</v>
      </c>
      <c r="O661">
        <v>21</v>
      </c>
      <c r="P661" t="b">
        <v>1</v>
      </c>
      <c r="Q661" t="s">
        <v>8271</v>
      </c>
      <c r="R661" s="23">
        <f t="shared" si="64"/>
        <v>1.0056666666666667</v>
      </c>
      <c r="S661" s="7">
        <f t="shared" si="65"/>
        <v>143.66999999999999</v>
      </c>
      <c r="T661" t="s">
        <v>8316</v>
      </c>
      <c r="U661" t="s">
        <v>8318</v>
      </c>
      <c r="V661" s="14">
        <f t="shared" si="66"/>
        <v>30</v>
      </c>
    </row>
    <row r="662" spans="1:22" ht="43.2" x14ac:dyDescent="0.3">
      <c r="A662" s="19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8220</v>
      </c>
      <c r="G662" s="19" t="s">
        <v>8223</v>
      </c>
      <c r="H662" s="19" t="s">
        <v>8245</v>
      </c>
      <c r="I662">
        <v>1415558879</v>
      </c>
      <c r="J662" s="10">
        <f t="shared" si="61"/>
        <v>41952.783321759256</v>
      </c>
      <c r="K662">
        <v>1412963279</v>
      </c>
      <c r="L662" s="10">
        <f t="shared" si="62"/>
        <v>41922.741655092592</v>
      </c>
      <c r="M662" s="4">
        <f t="shared" si="63"/>
        <v>2014</v>
      </c>
      <c r="N662" t="b">
        <v>0</v>
      </c>
      <c r="O662">
        <v>18</v>
      </c>
      <c r="P662" t="b">
        <v>0</v>
      </c>
      <c r="Q662" t="s">
        <v>8271</v>
      </c>
      <c r="R662" s="23">
        <f t="shared" si="64"/>
        <v>3.058E-2</v>
      </c>
      <c r="S662" s="7">
        <f t="shared" si="65"/>
        <v>84.94</v>
      </c>
      <c r="T662" t="s">
        <v>8316</v>
      </c>
      <c r="U662" t="s">
        <v>8318</v>
      </c>
      <c r="V662" s="14">
        <f t="shared" si="66"/>
        <v>30.041666666664241</v>
      </c>
    </row>
    <row r="663" spans="1:22" ht="43.2" x14ac:dyDescent="0.3">
      <c r="A663" s="19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8220</v>
      </c>
      <c r="G663" s="19" t="s">
        <v>8223</v>
      </c>
      <c r="H663" s="19" t="s">
        <v>8245</v>
      </c>
      <c r="I663">
        <v>1477236559</v>
      </c>
      <c r="J663" s="10">
        <f t="shared" si="61"/>
        <v>42666.645358796297</v>
      </c>
      <c r="K663">
        <v>1474644559</v>
      </c>
      <c r="L663" s="10">
        <f t="shared" si="62"/>
        <v>42636.645358796297</v>
      </c>
      <c r="M663" s="4">
        <f t="shared" si="63"/>
        <v>2016</v>
      </c>
      <c r="N663" t="b">
        <v>0</v>
      </c>
      <c r="O663">
        <v>9</v>
      </c>
      <c r="P663" t="b">
        <v>0</v>
      </c>
      <c r="Q663" t="s">
        <v>8271</v>
      </c>
      <c r="R663" s="23">
        <f t="shared" si="64"/>
        <v>9.4999999999999998E-3</v>
      </c>
      <c r="S663" s="7">
        <f t="shared" si="65"/>
        <v>10.56</v>
      </c>
      <c r="T663" t="s">
        <v>8316</v>
      </c>
      <c r="U663" t="s">
        <v>8318</v>
      </c>
      <c r="V663" s="14">
        <f t="shared" si="66"/>
        <v>30</v>
      </c>
    </row>
    <row r="664" spans="1:22" ht="43.2" x14ac:dyDescent="0.3">
      <c r="A664" s="19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8220</v>
      </c>
      <c r="G664" s="19" t="s">
        <v>8223</v>
      </c>
      <c r="H664" s="19" t="s">
        <v>8245</v>
      </c>
      <c r="I664">
        <v>1421404247</v>
      </c>
      <c r="J664" s="10">
        <f t="shared" si="61"/>
        <v>42020.438043981485</v>
      </c>
      <c r="K664">
        <v>1418812247</v>
      </c>
      <c r="L664" s="10">
        <f t="shared" si="62"/>
        <v>41990.438043981485</v>
      </c>
      <c r="M664" s="4">
        <f t="shared" si="63"/>
        <v>2014</v>
      </c>
      <c r="N664" t="b">
        <v>0</v>
      </c>
      <c r="O664">
        <v>4</v>
      </c>
      <c r="P664" t="b">
        <v>0</v>
      </c>
      <c r="Q664" t="s">
        <v>8271</v>
      </c>
      <c r="R664" s="23">
        <f t="shared" si="64"/>
        <v>4.0000000000000001E-3</v>
      </c>
      <c r="S664" s="7">
        <f t="shared" si="65"/>
        <v>39</v>
      </c>
      <c r="T664" t="s">
        <v>8316</v>
      </c>
      <c r="U664" t="s">
        <v>8318</v>
      </c>
      <c r="V664" s="14">
        <f t="shared" si="66"/>
        <v>30</v>
      </c>
    </row>
    <row r="665" spans="1:22" ht="43.2" x14ac:dyDescent="0.3">
      <c r="A665" s="19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8220</v>
      </c>
      <c r="G665" s="19" t="s">
        <v>8231</v>
      </c>
      <c r="H665" s="19" t="s">
        <v>8252</v>
      </c>
      <c r="I665">
        <v>1437250456</v>
      </c>
      <c r="J665" s="10">
        <f t="shared" si="61"/>
        <v>42203.843240740738</v>
      </c>
      <c r="K665">
        <v>1434658456</v>
      </c>
      <c r="L665" s="10">
        <f t="shared" si="62"/>
        <v>42173.843240740738</v>
      </c>
      <c r="M665" s="4">
        <f t="shared" si="63"/>
        <v>2015</v>
      </c>
      <c r="N665" t="b">
        <v>0</v>
      </c>
      <c r="O665">
        <v>7</v>
      </c>
      <c r="P665" t="b">
        <v>0</v>
      </c>
      <c r="Q665" t="s">
        <v>8271</v>
      </c>
      <c r="R665" s="23">
        <f t="shared" si="64"/>
        <v>3.5000000000000001E-3</v>
      </c>
      <c r="S665" s="7">
        <f t="shared" si="65"/>
        <v>100</v>
      </c>
      <c r="T665" t="s">
        <v>8316</v>
      </c>
      <c r="U665" t="s">
        <v>8318</v>
      </c>
      <c r="V665" s="14">
        <f t="shared" si="66"/>
        <v>30</v>
      </c>
    </row>
    <row r="666" spans="1:22" ht="43.2" x14ac:dyDescent="0.3">
      <c r="A666" s="19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8220</v>
      </c>
      <c r="G666" s="19" t="s">
        <v>8223</v>
      </c>
      <c r="H666" s="19" t="s">
        <v>8245</v>
      </c>
      <c r="I666">
        <v>1428940775</v>
      </c>
      <c r="J666" s="10">
        <f t="shared" si="61"/>
        <v>42107.666377314818</v>
      </c>
      <c r="K666">
        <v>1426348775</v>
      </c>
      <c r="L666" s="10">
        <f t="shared" si="62"/>
        <v>42077.666377314818</v>
      </c>
      <c r="M666" s="4">
        <f t="shared" si="63"/>
        <v>2015</v>
      </c>
      <c r="N666" t="b">
        <v>0</v>
      </c>
      <c r="O666">
        <v>29</v>
      </c>
      <c r="P666" t="b">
        <v>0</v>
      </c>
      <c r="Q666" t="s">
        <v>8271</v>
      </c>
      <c r="R666" s="23">
        <f t="shared" si="64"/>
        <v>7.5333333333333335E-2</v>
      </c>
      <c r="S666" s="7">
        <f t="shared" si="65"/>
        <v>31.17</v>
      </c>
      <c r="T666" t="s">
        <v>8316</v>
      </c>
      <c r="U666" t="s">
        <v>8318</v>
      </c>
      <c r="V666" s="14">
        <f t="shared" si="66"/>
        <v>30</v>
      </c>
    </row>
    <row r="667" spans="1:22" ht="43.2" x14ac:dyDescent="0.3">
      <c r="A667" s="19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8220</v>
      </c>
      <c r="G667" s="19" t="s">
        <v>8223</v>
      </c>
      <c r="H667" s="19" t="s">
        <v>8245</v>
      </c>
      <c r="I667">
        <v>1484327061</v>
      </c>
      <c r="J667" s="10">
        <f t="shared" si="61"/>
        <v>42748.711354166662</v>
      </c>
      <c r="K667">
        <v>1479143061</v>
      </c>
      <c r="L667" s="10">
        <f t="shared" si="62"/>
        <v>42688.711354166662</v>
      </c>
      <c r="M667" s="4">
        <f t="shared" si="63"/>
        <v>2016</v>
      </c>
      <c r="N667" t="b">
        <v>0</v>
      </c>
      <c r="O667">
        <v>12</v>
      </c>
      <c r="P667" t="b">
        <v>0</v>
      </c>
      <c r="Q667" t="s">
        <v>8271</v>
      </c>
      <c r="R667" s="23">
        <f t="shared" si="64"/>
        <v>0.18640000000000001</v>
      </c>
      <c r="S667" s="7">
        <f t="shared" si="65"/>
        <v>155.33000000000001</v>
      </c>
      <c r="T667" t="s">
        <v>8316</v>
      </c>
      <c r="U667" t="s">
        <v>8318</v>
      </c>
      <c r="V667" s="14">
        <f t="shared" si="66"/>
        <v>60</v>
      </c>
    </row>
    <row r="668" spans="1:22" ht="43.2" x14ac:dyDescent="0.3">
      <c r="A668" s="19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8220</v>
      </c>
      <c r="G668" s="19" t="s">
        <v>8223</v>
      </c>
      <c r="H668" s="19" t="s">
        <v>8245</v>
      </c>
      <c r="I668">
        <v>1408305498</v>
      </c>
      <c r="J668" s="10">
        <f t="shared" si="61"/>
        <v>41868.832152777773</v>
      </c>
      <c r="K668">
        <v>1405713498</v>
      </c>
      <c r="L668" s="10">
        <f t="shared" si="62"/>
        <v>41838.832152777773</v>
      </c>
      <c r="M668" s="4">
        <f t="shared" si="63"/>
        <v>2014</v>
      </c>
      <c r="N668" t="b">
        <v>0</v>
      </c>
      <c r="O668">
        <v>4</v>
      </c>
      <c r="P668" t="b">
        <v>0</v>
      </c>
      <c r="Q668" t="s">
        <v>8271</v>
      </c>
      <c r="R668" s="23">
        <f t="shared" si="64"/>
        <v>4.0000000000000003E-5</v>
      </c>
      <c r="S668" s="7">
        <f t="shared" si="65"/>
        <v>2</v>
      </c>
      <c r="T668" t="s">
        <v>8316</v>
      </c>
      <c r="U668" t="s">
        <v>8318</v>
      </c>
      <c r="V668" s="14">
        <f t="shared" si="66"/>
        <v>30</v>
      </c>
    </row>
    <row r="669" spans="1:22" ht="43.2" x14ac:dyDescent="0.3">
      <c r="A669" s="1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8220</v>
      </c>
      <c r="G669" s="19" t="s">
        <v>8236</v>
      </c>
      <c r="H669" s="19" t="s">
        <v>8248</v>
      </c>
      <c r="I669">
        <v>1477731463</v>
      </c>
      <c r="J669" s="10">
        <f t="shared" si="61"/>
        <v>42672.373414351852</v>
      </c>
      <c r="K669">
        <v>1474275463</v>
      </c>
      <c r="L669" s="10">
        <f t="shared" si="62"/>
        <v>42632.373414351852</v>
      </c>
      <c r="M669" s="4">
        <f t="shared" si="63"/>
        <v>2016</v>
      </c>
      <c r="N669" t="b">
        <v>0</v>
      </c>
      <c r="O669">
        <v>28</v>
      </c>
      <c r="P669" t="b">
        <v>0</v>
      </c>
      <c r="Q669" t="s">
        <v>8271</v>
      </c>
      <c r="R669" s="23">
        <f t="shared" si="64"/>
        <v>0.1002</v>
      </c>
      <c r="S669" s="7">
        <f t="shared" si="65"/>
        <v>178.93</v>
      </c>
      <c r="T669" t="s">
        <v>8316</v>
      </c>
      <c r="U669" t="s">
        <v>8318</v>
      </c>
      <c r="V669" s="14">
        <f t="shared" si="66"/>
        <v>40</v>
      </c>
    </row>
    <row r="670" spans="1:22" ht="43.2" x14ac:dyDescent="0.3">
      <c r="A670" s="19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8220</v>
      </c>
      <c r="G670" s="19" t="s">
        <v>8223</v>
      </c>
      <c r="H670" s="19" t="s">
        <v>8245</v>
      </c>
      <c r="I670">
        <v>1431374222</v>
      </c>
      <c r="J670" s="10">
        <f t="shared" si="61"/>
        <v>42135.831273148149</v>
      </c>
      <c r="K670">
        <v>1427486222</v>
      </c>
      <c r="L670" s="10">
        <f t="shared" si="62"/>
        <v>42090.831273148149</v>
      </c>
      <c r="M670" s="4">
        <f t="shared" si="63"/>
        <v>2015</v>
      </c>
      <c r="N670" t="b">
        <v>0</v>
      </c>
      <c r="O670">
        <v>25</v>
      </c>
      <c r="P670" t="b">
        <v>0</v>
      </c>
      <c r="Q670" t="s">
        <v>8271</v>
      </c>
      <c r="R670" s="23">
        <f t="shared" si="64"/>
        <v>4.5600000000000002E-2</v>
      </c>
      <c r="S670" s="7">
        <f t="shared" si="65"/>
        <v>27.36</v>
      </c>
      <c r="T670" t="s">
        <v>8316</v>
      </c>
      <c r="U670" t="s">
        <v>8318</v>
      </c>
      <c r="V670" s="14">
        <f t="shared" si="66"/>
        <v>45</v>
      </c>
    </row>
    <row r="671" spans="1:22" ht="57.6" x14ac:dyDescent="0.3">
      <c r="A671" s="19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8220</v>
      </c>
      <c r="G671" s="19" t="s">
        <v>8234</v>
      </c>
      <c r="H671" s="19" t="s">
        <v>8254</v>
      </c>
      <c r="I671">
        <v>1467817258</v>
      </c>
      <c r="J671" s="10">
        <f t="shared" si="61"/>
        <v>42557.625671296293</v>
      </c>
      <c r="K671">
        <v>1465225258</v>
      </c>
      <c r="L671" s="10">
        <f t="shared" si="62"/>
        <v>42527.625671296293</v>
      </c>
      <c r="M671" s="4">
        <f t="shared" si="63"/>
        <v>2016</v>
      </c>
      <c r="N671" t="b">
        <v>0</v>
      </c>
      <c r="O671">
        <v>28</v>
      </c>
      <c r="P671" t="b">
        <v>0</v>
      </c>
      <c r="Q671" t="s">
        <v>8271</v>
      </c>
      <c r="R671" s="23">
        <f t="shared" si="64"/>
        <v>0.21507499999999999</v>
      </c>
      <c r="S671" s="7">
        <f t="shared" si="65"/>
        <v>1536.25</v>
      </c>
      <c r="T671" t="s">
        <v>8316</v>
      </c>
      <c r="U671" t="s">
        <v>8318</v>
      </c>
      <c r="V671" s="14">
        <f t="shared" si="66"/>
        <v>30</v>
      </c>
    </row>
    <row r="672" spans="1:22" ht="57.6" x14ac:dyDescent="0.3">
      <c r="A672" s="19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8220</v>
      </c>
      <c r="G672" s="19" t="s">
        <v>8236</v>
      </c>
      <c r="H672" s="19" t="s">
        <v>8248</v>
      </c>
      <c r="I672">
        <v>1466323800</v>
      </c>
      <c r="J672" s="10">
        <f t="shared" si="61"/>
        <v>42540.340277777781</v>
      </c>
      <c r="K672">
        <v>1463418120</v>
      </c>
      <c r="L672" s="10">
        <f t="shared" si="62"/>
        <v>42506.709722222222</v>
      </c>
      <c r="M672" s="4">
        <f t="shared" si="63"/>
        <v>2016</v>
      </c>
      <c r="N672" t="b">
        <v>0</v>
      </c>
      <c r="O672">
        <v>310</v>
      </c>
      <c r="P672" t="b">
        <v>0</v>
      </c>
      <c r="Q672" t="s">
        <v>8271</v>
      </c>
      <c r="R672" s="23">
        <f t="shared" si="64"/>
        <v>0.29276666666666668</v>
      </c>
      <c r="S672" s="7">
        <f t="shared" si="65"/>
        <v>85</v>
      </c>
      <c r="T672" t="s">
        <v>8316</v>
      </c>
      <c r="U672" t="s">
        <v>8318</v>
      </c>
      <c r="V672" s="14">
        <f t="shared" si="66"/>
        <v>33.630555555559113</v>
      </c>
    </row>
    <row r="673" spans="1:22" ht="57.6" x14ac:dyDescent="0.3">
      <c r="A673" s="19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8220</v>
      </c>
      <c r="G673" s="19" t="s">
        <v>8223</v>
      </c>
      <c r="H673" s="19" t="s">
        <v>8245</v>
      </c>
      <c r="I673">
        <v>1421208000</v>
      </c>
      <c r="J673" s="10">
        <f t="shared" si="61"/>
        <v>42018.166666666672</v>
      </c>
      <c r="K673">
        <v>1418315852</v>
      </c>
      <c r="L673" s="10">
        <f t="shared" si="62"/>
        <v>41984.692731481482</v>
      </c>
      <c r="M673" s="4">
        <f t="shared" si="63"/>
        <v>2014</v>
      </c>
      <c r="N673" t="b">
        <v>0</v>
      </c>
      <c r="O673">
        <v>15</v>
      </c>
      <c r="P673" t="b">
        <v>0</v>
      </c>
      <c r="Q673" t="s">
        <v>8271</v>
      </c>
      <c r="R673" s="23">
        <f t="shared" si="64"/>
        <v>0.39426666666666665</v>
      </c>
      <c r="S673" s="7">
        <f t="shared" si="65"/>
        <v>788.53</v>
      </c>
      <c r="T673" t="s">
        <v>8316</v>
      </c>
      <c r="U673" t="s">
        <v>8318</v>
      </c>
      <c r="V673" s="14">
        <f t="shared" si="66"/>
        <v>33.473935185189475</v>
      </c>
    </row>
    <row r="674" spans="1:22" ht="43.2" x14ac:dyDescent="0.3">
      <c r="A674" s="19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8220</v>
      </c>
      <c r="G674" s="19" t="s">
        <v>8223</v>
      </c>
      <c r="H674" s="19" t="s">
        <v>8245</v>
      </c>
      <c r="I674">
        <v>1420088340</v>
      </c>
      <c r="J674" s="10">
        <f t="shared" si="61"/>
        <v>42005.207638888889</v>
      </c>
      <c r="K674">
        <v>1417410964</v>
      </c>
      <c r="L674" s="10">
        <f t="shared" si="62"/>
        <v>41974.219490740739</v>
      </c>
      <c r="M674" s="4">
        <f t="shared" si="63"/>
        <v>2014</v>
      </c>
      <c r="N674" t="b">
        <v>0</v>
      </c>
      <c r="O674">
        <v>215</v>
      </c>
      <c r="P674" t="b">
        <v>0</v>
      </c>
      <c r="Q674" t="s">
        <v>8271</v>
      </c>
      <c r="R674" s="23">
        <f t="shared" si="64"/>
        <v>0.21628</v>
      </c>
      <c r="S674" s="7">
        <f t="shared" si="65"/>
        <v>50.3</v>
      </c>
      <c r="T674" t="s">
        <v>8316</v>
      </c>
      <c r="U674" t="s">
        <v>8318</v>
      </c>
      <c r="V674" s="14">
        <f t="shared" si="66"/>
        <v>30.988148148149776</v>
      </c>
    </row>
    <row r="675" spans="1:22" ht="57.6" x14ac:dyDescent="0.3">
      <c r="A675" s="19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8220</v>
      </c>
      <c r="G675" s="19" t="s">
        <v>8223</v>
      </c>
      <c r="H675" s="19" t="s">
        <v>8245</v>
      </c>
      <c r="I675">
        <v>1409602217</v>
      </c>
      <c r="J675" s="10">
        <f t="shared" si="61"/>
        <v>41883.840474537035</v>
      </c>
      <c r="K675">
        <v>1405714217</v>
      </c>
      <c r="L675" s="10">
        <f t="shared" si="62"/>
        <v>41838.840474537035</v>
      </c>
      <c r="M675" s="4">
        <f t="shared" si="63"/>
        <v>2014</v>
      </c>
      <c r="N675" t="b">
        <v>0</v>
      </c>
      <c r="O675">
        <v>3</v>
      </c>
      <c r="P675" t="b">
        <v>0</v>
      </c>
      <c r="Q675" t="s">
        <v>8271</v>
      </c>
      <c r="R675" s="23">
        <f t="shared" si="64"/>
        <v>2.0500000000000002E-3</v>
      </c>
      <c r="S675" s="7">
        <f t="shared" si="65"/>
        <v>68.33</v>
      </c>
      <c r="T675" t="s">
        <v>8316</v>
      </c>
      <c r="U675" t="s">
        <v>8318</v>
      </c>
      <c r="V675" s="14">
        <f t="shared" si="66"/>
        <v>45</v>
      </c>
    </row>
    <row r="676" spans="1:22" ht="28.8" x14ac:dyDescent="0.3">
      <c r="A676" s="19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8220</v>
      </c>
      <c r="G676" s="19" t="s">
        <v>8223</v>
      </c>
      <c r="H676" s="19" t="s">
        <v>8245</v>
      </c>
      <c r="I676">
        <v>1407811627</v>
      </c>
      <c r="J676" s="10">
        <f t="shared" si="61"/>
        <v>41863.116053240738</v>
      </c>
      <c r="K676">
        <v>1402627627</v>
      </c>
      <c r="L676" s="10">
        <f t="shared" si="62"/>
        <v>41803.116053240738</v>
      </c>
      <c r="M676" s="4">
        <f t="shared" si="63"/>
        <v>2014</v>
      </c>
      <c r="N676" t="b">
        <v>0</v>
      </c>
      <c r="O676">
        <v>2</v>
      </c>
      <c r="P676" t="b">
        <v>0</v>
      </c>
      <c r="Q676" t="s">
        <v>8271</v>
      </c>
      <c r="R676" s="23">
        <f t="shared" si="64"/>
        <v>2.9999999999999997E-4</v>
      </c>
      <c r="S676" s="7">
        <f t="shared" si="65"/>
        <v>7.5</v>
      </c>
      <c r="T676" t="s">
        <v>8316</v>
      </c>
      <c r="U676" t="s">
        <v>8318</v>
      </c>
      <c r="V676" s="14">
        <f t="shared" si="66"/>
        <v>60</v>
      </c>
    </row>
    <row r="677" spans="1:22" ht="43.2" x14ac:dyDescent="0.3">
      <c r="A677" s="19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8220</v>
      </c>
      <c r="G677" s="19" t="s">
        <v>8223</v>
      </c>
      <c r="H677" s="19" t="s">
        <v>8245</v>
      </c>
      <c r="I677">
        <v>1420095540</v>
      </c>
      <c r="J677" s="10">
        <f t="shared" si="61"/>
        <v>42005.290972222225</v>
      </c>
      <c r="K677">
        <v>1417558804</v>
      </c>
      <c r="L677" s="10">
        <f t="shared" si="62"/>
        <v>41975.930601851855</v>
      </c>
      <c r="M677" s="4">
        <f t="shared" si="63"/>
        <v>2014</v>
      </c>
      <c r="N677" t="b">
        <v>0</v>
      </c>
      <c r="O677">
        <v>26</v>
      </c>
      <c r="P677" t="b">
        <v>0</v>
      </c>
      <c r="Q677" t="s">
        <v>8271</v>
      </c>
      <c r="R677" s="23">
        <f t="shared" si="64"/>
        <v>0.14849999999999999</v>
      </c>
      <c r="S677" s="7">
        <f t="shared" si="65"/>
        <v>34.270000000000003</v>
      </c>
      <c r="T677" t="s">
        <v>8316</v>
      </c>
      <c r="U677" t="s">
        <v>8318</v>
      </c>
      <c r="V677" s="14">
        <f t="shared" si="66"/>
        <v>29.360370370370219</v>
      </c>
    </row>
    <row r="678" spans="1:22" ht="57.6" x14ac:dyDescent="0.3">
      <c r="A678" s="19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8220</v>
      </c>
      <c r="G678" s="19" t="s">
        <v>8228</v>
      </c>
      <c r="H678" s="19" t="s">
        <v>8250</v>
      </c>
      <c r="I678">
        <v>1423333581</v>
      </c>
      <c r="J678" s="10">
        <f t="shared" si="61"/>
        <v>42042.76829861111</v>
      </c>
      <c r="K678">
        <v>1420741581</v>
      </c>
      <c r="L678" s="10">
        <f t="shared" si="62"/>
        <v>42012.76829861111</v>
      </c>
      <c r="M678" s="4">
        <f t="shared" si="63"/>
        <v>2015</v>
      </c>
      <c r="N678" t="b">
        <v>0</v>
      </c>
      <c r="O678">
        <v>24</v>
      </c>
      <c r="P678" t="b">
        <v>0</v>
      </c>
      <c r="Q678" t="s">
        <v>8271</v>
      </c>
      <c r="R678" s="23">
        <f t="shared" si="64"/>
        <v>1.4710000000000001E-2</v>
      </c>
      <c r="S678" s="7">
        <f t="shared" si="65"/>
        <v>61.29</v>
      </c>
      <c r="T678" t="s">
        <v>8316</v>
      </c>
      <c r="U678" t="s">
        <v>8318</v>
      </c>
      <c r="V678" s="14">
        <f t="shared" si="66"/>
        <v>30</v>
      </c>
    </row>
    <row r="679" spans="1:22" ht="57.6" x14ac:dyDescent="0.3">
      <c r="A679" s="1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8220</v>
      </c>
      <c r="G679" s="19" t="s">
        <v>8236</v>
      </c>
      <c r="H679" s="19" t="s">
        <v>8248</v>
      </c>
      <c r="I679">
        <v>1467106895</v>
      </c>
      <c r="J679" s="10">
        <f t="shared" si="61"/>
        <v>42549.403877314813</v>
      </c>
      <c r="K679">
        <v>1463218895</v>
      </c>
      <c r="L679" s="10">
        <f t="shared" si="62"/>
        <v>42504.403877314813</v>
      </c>
      <c r="M679" s="4">
        <f t="shared" si="63"/>
        <v>2016</v>
      </c>
      <c r="N679" t="b">
        <v>0</v>
      </c>
      <c r="O679">
        <v>96</v>
      </c>
      <c r="P679" t="b">
        <v>0</v>
      </c>
      <c r="Q679" t="s">
        <v>8271</v>
      </c>
      <c r="R679" s="23">
        <f t="shared" si="64"/>
        <v>0.25584000000000001</v>
      </c>
      <c r="S679" s="7">
        <f t="shared" si="65"/>
        <v>133.25</v>
      </c>
      <c r="T679" t="s">
        <v>8316</v>
      </c>
      <c r="U679" t="s">
        <v>8318</v>
      </c>
      <c r="V679" s="14">
        <f t="shared" si="66"/>
        <v>45</v>
      </c>
    </row>
    <row r="680" spans="1:22" ht="43.2" x14ac:dyDescent="0.3">
      <c r="A680" s="19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8220</v>
      </c>
      <c r="G680" s="19" t="s">
        <v>8223</v>
      </c>
      <c r="H680" s="19" t="s">
        <v>8245</v>
      </c>
      <c r="I680">
        <v>1463821338</v>
      </c>
      <c r="J680" s="10">
        <f t="shared" si="61"/>
        <v>42511.376597222217</v>
      </c>
      <c r="K680">
        <v>1461229338</v>
      </c>
      <c r="L680" s="10">
        <f t="shared" si="62"/>
        <v>42481.376597222217</v>
      </c>
      <c r="M680" s="4">
        <f t="shared" si="63"/>
        <v>2016</v>
      </c>
      <c r="N680" t="b">
        <v>0</v>
      </c>
      <c r="O680">
        <v>17</v>
      </c>
      <c r="P680" t="b">
        <v>0</v>
      </c>
      <c r="Q680" t="s">
        <v>8271</v>
      </c>
      <c r="R680" s="23">
        <f t="shared" si="64"/>
        <v>3.8206896551724136E-2</v>
      </c>
      <c r="S680" s="7">
        <f t="shared" si="65"/>
        <v>65.180000000000007</v>
      </c>
      <c r="T680" t="s">
        <v>8316</v>
      </c>
      <c r="U680" t="s">
        <v>8318</v>
      </c>
      <c r="V680" s="14">
        <f t="shared" si="66"/>
        <v>30</v>
      </c>
    </row>
    <row r="681" spans="1:22" ht="43.2" x14ac:dyDescent="0.3">
      <c r="A681" s="19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8220</v>
      </c>
      <c r="G681" s="19" t="s">
        <v>8223</v>
      </c>
      <c r="H681" s="19" t="s">
        <v>8245</v>
      </c>
      <c r="I681">
        <v>1472920909</v>
      </c>
      <c r="J681" s="10">
        <f t="shared" si="61"/>
        <v>42616.695706018523</v>
      </c>
      <c r="K681">
        <v>1467736909</v>
      </c>
      <c r="L681" s="10">
        <f t="shared" si="62"/>
        <v>42556.695706018523</v>
      </c>
      <c r="M681" s="4">
        <f t="shared" si="63"/>
        <v>2016</v>
      </c>
      <c r="N681" t="b">
        <v>0</v>
      </c>
      <c r="O681">
        <v>94</v>
      </c>
      <c r="P681" t="b">
        <v>0</v>
      </c>
      <c r="Q681" t="s">
        <v>8271</v>
      </c>
      <c r="R681" s="23">
        <f t="shared" si="64"/>
        <v>0.15485964912280703</v>
      </c>
      <c r="S681" s="7">
        <f t="shared" si="65"/>
        <v>93.9</v>
      </c>
      <c r="T681" t="s">
        <v>8316</v>
      </c>
      <c r="U681" t="s">
        <v>8318</v>
      </c>
      <c r="V681" s="14">
        <f t="shared" si="66"/>
        <v>60</v>
      </c>
    </row>
    <row r="682" spans="1:22" ht="43.2" x14ac:dyDescent="0.3">
      <c r="A682" s="19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8220</v>
      </c>
      <c r="G682" s="19" t="s">
        <v>8223</v>
      </c>
      <c r="H682" s="19" t="s">
        <v>8245</v>
      </c>
      <c r="I682">
        <v>1410955331</v>
      </c>
      <c r="J682" s="10">
        <f t="shared" si="61"/>
        <v>41899.501516203702</v>
      </c>
      <c r="K682">
        <v>1407931331</v>
      </c>
      <c r="L682" s="10">
        <f t="shared" si="62"/>
        <v>41864.501516203702</v>
      </c>
      <c r="M682" s="4">
        <f t="shared" si="63"/>
        <v>2014</v>
      </c>
      <c r="N682" t="b">
        <v>0</v>
      </c>
      <c r="O682">
        <v>129</v>
      </c>
      <c r="P682" t="b">
        <v>0</v>
      </c>
      <c r="Q682" t="s">
        <v>8271</v>
      </c>
      <c r="R682" s="23">
        <f t="shared" si="64"/>
        <v>0.25912000000000002</v>
      </c>
      <c r="S682" s="7">
        <f t="shared" si="65"/>
        <v>150.65</v>
      </c>
      <c r="T682" t="s">
        <v>8316</v>
      </c>
      <c r="U682" t="s">
        <v>8318</v>
      </c>
      <c r="V682" s="14">
        <f t="shared" si="66"/>
        <v>35</v>
      </c>
    </row>
    <row r="683" spans="1:22" ht="43.2" x14ac:dyDescent="0.3">
      <c r="A683" s="19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8220</v>
      </c>
      <c r="G683" s="19" t="s">
        <v>8223</v>
      </c>
      <c r="H683" s="19" t="s">
        <v>8245</v>
      </c>
      <c r="I683">
        <v>1477509604</v>
      </c>
      <c r="J683" s="10">
        <f t="shared" si="61"/>
        <v>42669.805601851855</v>
      </c>
      <c r="K683">
        <v>1474917604</v>
      </c>
      <c r="L683" s="10">
        <f t="shared" si="62"/>
        <v>42639.805601851855</v>
      </c>
      <c r="M683" s="4">
        <f t="shared" si="63"/>
        <v>2016</v>
      </c>
      <c r="N683" t="b">
        <v>0</v>
      </c>
      <c r="O683">
        <v>1</v>
      </c>
      <c r="P683" t="b">
        <v>0</v>
      </c>
      <c r="Q683" t="s">
        <v>8271</v>
      </c>
      <c r="R683" s="23">
        <f t="shared" si="64"/>
        <v>4.0000000000000002E-4</v>
      </c>
      <c r="S683" s="7">
        <f t="shared" si="65"/>
        <v>1</v>
      </c>
      <c r="T683" t="s">
        <v>8316</v>
      </c>
      <c r="U683" t="s">
        <v>8318</v>
      </c>
      <c r="V683" s="14">
        <f t="shared" si="66"/>
        <v>30</v>
      </c>
    </row>
    <row r="684" spans="1:22" ht="43.2" x14ac:dyDescent="0.3">
      <c r="A684" s="19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8220</v>
      </c>
      <c r="G684" s="19" t="s">
        <v>8223</v>
      </c>
      <c r="H684" s="19" t="s">
        <v>8245</v>
      </c>
      <c r="I684">
        <v>1489512122</v>
      </c>
      <c r="J684" s="10">
        <f t="shared" si="61"/>
        <v>42808.723634259259</v>
      </c>
      <c r="K684">
        <v>1486923722</v>
      </c>
      <c r="L684" s="10">
        <f t="shared" si="62"/>
        <v>42778.765300925923</v>
      </c>
      <c r="M684" s="4">
        <f t="shared" si="63"/>
        <v>2017</v>
      </c>
      <c r="N684" t="b">
        <v>0</v>
      </c>
      <c r="O684">
        <v>4</v>
      </c>
      <c r="P684" t="b">
        <v>0</v>
      </c>
      <c r="Q684" t="s">
        <v>8271</v>
      </c>
      <c r="R684" s="23">
        <f t="shared" si="64"/>
        <v>1.06E-3</v>
      </c>
      <c r="S684" s="7">
        <f t="shared" si="65"/>
        <v>13.25</v>
      </c>
      <c r="T684" t="s">
        <v>8316</v>
      </c>
      <c r="U684" t="s">
        <v>8318</v>
      </c>
      <c r="V684" s="14">
        <f t="shared" si="66"/>
        <v>29.958333333335759</v>
      </c>
    </row>
    <row r="685" spans="1:22" ht="43.2" x14ac:dyDescent="0.3">
      <c r="A685" s="19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8220</v>
      </c>
      <c r="G685" s="19" t="s">
        <v>8223</v>
      </c>
      <c r="H685" s="19" t="s">
        <v>8245</v>
      </c>
      <c r="I685">
        <v>1477949764</v>
      </c>
      <c r="J685" s="10">
        <f t="shared" si="61"/>
        <v>42674.900046296301</v>
      </c>
      <c r="K685">
        <v>1474493764</v>
      </c>
      <c r="L685" s="10">
        <f t="shared" si="62"/>
        <v>42634.900046296301</v>
      </c>
      <c r="M685" s="4">
        <f t="shared" si="63"/>
        <v>2016</v>
      </c>
      <c r="N685" t="b">
        <v>0</v>
      </c>
      <c r="O685">
        <v>3</v>
      </c>
      <c r="P685" t="b">
        <v>0</v>
      </c>
      <c r="Q685" t="s">
        <v>8271</v>
      </c>
      <c r="R685" s="23">
        <f t="shared" si="64"/>
        <v>8.5142857142857138E-3</v>
      </c>
      <c r="S685" s="7">
        <f t="shared" si="65"/>
        <v>99.33</v>
      </c>
      <c r="T685" t="s">
        <v>8316</v>
      </c>
      <c r="U685" t="s">
        <v>8318</v>
      </c>
      <c r="V685" s="14">
        <f t="shared" si="66"/>
        <v>40</v>
      </c>
    </row>
    <row r="686" spans="1:22" ht="28.8" x14ac:dyDescent="0.3">
      <c r="A686" s="19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8220</v>
      </c>
      <c r="G686" s="19" t="s">
        <v>8223</v>
      </c>
      <c r="H686" s="19" t="s">
        <v>8245</v>
      </c>
      <c r="I686">
        <v>1406257200</v>
      </c>
      <c r="J686" s="10">
        <f t="shared" si="61"/>
        <v>41845.125</v>
      </c>
      <c r="K686">
        <v>1403176891</v>
      </c>
      <c r="L686" s="10">
        <f t="shared" si="62"/>
        <v>41809.473275462966</v>
      </c>
      <c r="M686" s="4">
        <f t="shared" si="63"/>
        <v>2014</v>
      </c>
      <c r="N686" t="b">
        <v>0</v>
      </c>
      <c r="O686">
        <v>135</v>
      </c>
      <c r="P686" t="b">
        <v>0</v>
      </c>
      <c r="Q686" t="s">
        <v>8271</v>
      </c>
      <c r="R686" s="23">
        <f t="shared" si="64"/>
        <v>7.4837500000000001E-2</v>
      </c>
      <c r="S686" s="7">
        <f t="shared" si="65"/>
        <v>177.39</v>
      </c>
      <c r="T686" t="s">
        <v>8316</v>
      </c>
      <c r="U686" t="s">
        <v>8318</v>
      </c>
      <c r="V686" s="14">
        <f t="shared" si="66"/>
        <v>35.65172453703417</v>
      </c>
    </row>
    <row r="687" spans="1:22" ht="43.2" x14ac:dyDescent="0.3">
      <c r="A687" s="19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8220</v>
      </c>
      <c r="G687" s="19" t="s">
        <v>8223</v>
      </c>
      <c r="H687" s="19" t="s">
        <v>8245</v>
      </c>
      <c r="I687">
        <v>1421095672</v>
      </c>
      <c r="J687" s="10">
        <f t="shared" si="61"/>
        <v>42016.866574074069</v>
      </c>
      <c r="K687">
        <v>1417207672</v>
      </c>
      <c r="L687" s="10">
        <f t="shared" si="62"/>
        <v>41971.866574074069</v>
      </c>
      <c r="M687" s="4">
        <f t="shared" si="63"/>
        <v>2014</v>
      </c>
      <c r="N687" t="b">
        <v>0</v>
      </c>
      <c r="O687">
        <v>10</v>
      </c>
      <c r="P687" t="b">
        <v>0</v>
      </c>
      <c r="Q687" t="s">
        <v>8271</v>
      </c>
      <c r="R687" s="23">
        <f t="shared" si="64"/>
        <v>0.27650000000000002</v>
      </c>
      <c r="S687" s="7">
        <f t="shared" si="65"/>
        <v>55.3</v>
      </c>
      <c r="T687" t="s">
        <v>8316</v>
      </c>
      <c r="U687" t="s">
        <v>8318</v>
      </c>
      <c r="V687" s="14">
        <f t="shared" si="66"/>
        <v>45</v>
      </c>
    </row>
    <row r="688" spans="1:22" ht="57.6" x14ac:dyDescent="0.3">
      <c r="A688" s="19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8220</v>
      </c>
      <c r="G688" s="19" t="s">
        <v>8236</v>
      </c>
      <c r="H688" s="19" t="s">
        <v>8248</v>
      </c>
      <c r="I688">
        <v>1438618170</v>
      </c>
      <c r="J688" s="10">
        <f t="shared" si="61"/>
        <v>42219.673263888893</v>
      </c>
      <c r="K688">
        <v>1436026170</v>
      </c>
      <c r="L688" s="10">
        <f t="shared" si="62"/>
        <v>42189.673263888893</v>
      </c>
      <c r="M688" s="4">
        <f t="shared" si="63"/>
        <v>2015</v>
      </c>
      <c r="N688" t="b">
        <v>0</v>
      </c>
      <c r="O688">
        <v>0</v>
      </c>
      <c r="P688" t="b">
        <v>0</v>
      </c>
      <c r="Q688" t="s">
        <v>8271</v>
      </c>
      <c r="R688" s="23">
        <f t="shared" si="64"/>
        <v>0</v>
      </c>
      <c r="S688" s="7">
        <f t="shared" si="65"/>
        <v>0</v>
      </c>
      <c r="T688" t="s">
        <v>8316</v>
      </c>
      <c r="U688" t="s">
        <v>8318</v>
      </c>
      <c r="V688" s="14">
        <f t="shared" si="66"/>
        <v>30</v>
      </c>
    </row>
    <row r="689" spans="1:22" ht="43.2" x14ac:dyDescent="0.3">
      <c r="A689" s="1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8220</v>
      </c>
      <c r="G689" s="19" t="s">
        <v>8237</v>
      </c>
      <c r="H689" s="19" t="s">
        <v>8255</v>
      </c>
      <c r="I689">
        <v>1486317653</v>
      </c>
      <c r="J689" s="10">
        <f t="shared" si="61"/>
        <v>42771.750613425931</v>
      </c>
      <c r="K689">
        <v>1481133653</v>
      </c>
      <c r="L689" s="10">
        <f t="shared" si="62"/>
        <v>42711.750613425931</v>
      </c>
      <c r="M689" s="4">
        <f t="shared" si="63"/>
        <v>2016</v>
      </c>
      <c r="N689" t="b">
        <v>0</v>
      </c>
      <c r="O689">
        <v>6</v>
      </c>
      <c r="P689" t="b">
        <v>0</v>
      </c>
      <c r="Q689" t="s">
        <v>8271</v>
      </c>
      <c r="R689" s="23">
        <f t="shared" si="64"/>
        <v>3.5499999999999997E-2</v>
      </c>
      <c r="S689" s="7">
        <f t="shared" si="65"/>
        <v>591.66999999999996</v>
      </c>
      <c r="T689" t="s">
        <v>8316</v>
      </c>
      <c r="U689" t="s">
        <v>8318</v>
      </c>
      <c r="V689" s="14">
        <f t="shared" si="66"/>
        <v>60</v>
      </c>
    </row>
    <row r="690" spans="1:22" ht="43.2" x14ac:dyDescent="0.3">
      <c r="A690" s="19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8220</v>
      </c>
      <c r="G690" s="19" t="s">
        <v>8223</v>
      </c>
      <c r="H690" s="19" t="s">
        <v>8245</v>
      </c>
      <c r="I690">
        <v>1444876253</v>
      </c>
      <c r="J690" s="10">
        <f t="shared" si="61"/>
        <v>42292.104780092588</v>
      </c>
      <c r="K690">
        <v>1442284253</v>
      </c>
      <c r="L690" s="10">
        <f t="shared" si="62"/>
        <v>42262.104780092588</v>
      </c>
      <c r="M690" s="4">
        <f t="shared" si="63"/>
        <v>2015</v>
      </c>
      <c r="N690" t="b">
        <v>0</v>
      </c>
      <c r="O690">
        <v>36</v>
      </c>
      <c r="P690" t="b">
        <v>0</v>
      </c>
      <c r="Q690" t="s">
        <v>8271</v>
      </c>
      <c r="R690" s="23">
        <f t="shared" si="64"/>
        <v>0.72989999999999999</v>
      </c>
      <c r="S690" s="7">
        <f t="shared" si="65"/>
        <v>405.5</v>
      </c>
      <c r="T690" t="s">
        <v>8316</v>
      </c>
      <c r="U690" t="s">
        <v>8318</v>
      </c>
      <c r="V690" s="14">
        <f t="shared" si="66"/>
        <v>30</v>
      </c>
    </row>
    <row r="691" spans="1:22" ht="43.2" x14ac:dyDescent="0.3">
      <c r="A691" s="19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8220</v>
      </c>
      <c r="G691" s="19" t="s">
        <v>8223</v>
      </c>
      <c r="H691" s="19" t="s">
        <v>8245</v>
      </c>
      <c r="I691">
        <v>1481173140</v>
      </c>
      <c r="J691" s="10">
        <f t="shared" si="61"/>
        <v>42712.207638888889</v>
      </c>
      <c r="K691">
        <v>1478016097</v>
      </c>
      <c r="L691" s="10">
        <f t="shared" si="62"/>
        <v>42675.66778935185</v>
      </c>
      <c r="M691" s="4">
        <f t="shared" si="63"/>
        <v>2016</v>
      </c>
      <c r="N691" t="b">
        <v>0</v>
      </c>
      <c r="O691">
        <v>336</v>
      </c>
      <c r="P691" t="b">
        <v>0</v>
      </c>
      <c r="Q691" t="s">
        <v>8271</v>
      </c>
      <c r="R691" s="23">
        <f t="shared" si="64"/>
        <v>0.57648750000000004</v>
      </c>
      <c r="S691" s="7">
        <f t="shared" si="65"/>
        <v>343.15</v>
      </c>
      <c r="T691" t="s">
        <v>8316</v>
      </c>
      <c r="U691" t="s">
        <v>8318</v>
      </c>
      <c r="V691" s="14">
        <f t="shared" si="66"/>
        <v>36.539849537039117</v>
      </c>
    </row>
    <row r="692" spans="1:22" ht="28.8" x14ac:dyDescent="0.3">
      <c r="A692" s="19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8220</v>
      </c>
      <c r="G692" s="19" t="s">
        <v>8223</v>
      </c>
      <c r="H692" s="19" t="s">
        <v>8245</v>
      </c>
      <c r="I692">
        <v>1473400800</v>
      </c>
      <c r="J692" s="10">
        <f t="shared" si="61"/>
        <v>42622.25</v>
      </c>
      <c r="K692">
        <v>1469718841</v>
      </c>
      <c r="L692" s="10">
        <f t="shared" si="62"/>
        <v>42579.634733796294</v>
      </c>
      <c r="M692" s="4">
        <f t="shared" si="63"/>
        <v>2016</v>
      </c>
      <c r="N692" t="b">
        <v>0</v>
      </c>
      <c r="O692">
        <v>34</v>
      </c>
      <c r="P692" t="b">
        <v>0</v>
      </c>
      <c r="Q692" t="s">
        <v>8271</v>
      </c>
      <c r="R692" s="23">
        <f t="shared" si="64"/>
        <v>0.1234</v>
      </c>
      <c r="S692" s="7">
        <f t="shared" si="65"/>
        <v>72.59</v>
      </c>
      <c r="T692" t="s">
        <v>8316</v>
      </c>
      <c r="U692" t="s">
        <v>8318</v>
      </c>
      <c r="V692" s="14">
        <f t="shared" si="66"/>
        <v>42.615266203705687</v>
      </c>
    </row>
    <row r="693" spans="1:22" ht="43.2" x14ac:dyDescent="0.3">
      <c r="A693" s="19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8220</v>
      </c>
      <c r="G693" s="19" t="s">
        <v>8223</v>
      </c>
      <c r="H693" s="19" t="s">
        <v>8245</v>
      </c>
      <c r="I693">
        <v>1435711246</v>
      </c>
      <c r="J693" s="10">
        <f t="shared" si="61"/>
        <v>42186.028310185182</v>
      </c>
      <c r="K693">
        <v>1433292046</v>
      </c>
      <c r="L693" s="10">
        <f t="shared" si="62"/>
        <v>42158.028310185182</v>
      </c>
      <c r="M693" s="4">
        <f t="shared" si="63"/>
        <v>2015</v>
      </c>
      <c r="N693" t="b">
        <v>0</v>
      </c>
      <c r="O693">
        <v>10</v>
      </c>
      <c r="P693" t="b">
        <v>0</v>
      </c>
      <c r="Q693" t="s">
        <v>8271</v>
      </c>
      <c r="R693" s="23">
        <f t="shared" si="64"/>
        <v>5.1999999999999998E-3</v>
      </c>
      <c r="S693" s="7">
        <f t="shared" si="65"/>
        <v>26</v>
      </c>
      <c r="T693" t="s">
        <v>8316</v>
      </c>
      <c r="U693" t="s">
        <v>8318</v>
      </c>
      <c r="V693" s="14">
        <f t="shared" si="66"/>
        <v>28</v>
      </c>
    </row>
    <row r="694" spans="1:22" ht="43.2" x14ac:dyDescent="0.3">
      <c r="A694" s="19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8220</v>
      </c>
      <c r="G694" s="19" t="s">
        <v>8224</v>
      </c>
      <c r="H694" s="19" t="s">
        <v>8246</v>
      </c>
      <c r="I694">
        <v>1482397263</v>
      </c>
      <c r="J694" s="10">
        <f t="shared" si="61"/>
        <v>42726.37572916667</v>
      </c>
      <c r="K694">
        <v>1479805263</v>
      </c>
      <c r="L694" s="10">
        <f t="shared" si="62"/>
        <v>42696.37572916667</v>
      </c>
      <c r="M694" s="4">
        <f t="shared" si="63"/>
        <v>2016</v>
      </c>
      <c r="N694" t="b">
        <v>0</v>
      </c>
      <c r="O694">
        <v>201</v>
      </c>
      <c r="P694" t="b">
        <v>0</v>
      </c>
      <c r="Q694" t="s">
        <v>8271</v>
      </c>
      <c r="R694" s="23">
        <f t="shared" si="64"/>
        <v>6.5299999999999997E-2</v>
      </c>
      <c r="S694" s="7">
        <f t="shared" si="65"/>
        <v>6.5</v>
      </c>
      <c r="T694" t="s">
        <v>8316</v>
      </c>
      <c r="U694" t="s">
        <v>8318</v>
      </c>
      <c r="V694" s="14">
        <f t="shared" si="66"/>
        <v>30</v>
      </c>
    </row>
    <row r="695" spans="1:22" ht="43.2" x14ac:dyDescent="0.3">
      <c r="A695" s="19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8220</v>
      </c>
      <c r="G695" s="19" t="s">
        <v>8223</v>
      </c>
      <c r="H695" s="19" t="s">
        <v>8245</v>
      </c>
      <c r="I695">
        <v>1430421827</v>
      </c>
      <c r="J695" s="10">
        <f t="shared" si="61"/>
        <v>42124.808182870373</v>
      </c>
      <c r="K695">
        <v>1427829827</v>
      </c>
      <c r="L695" s="10">
        <f t="shared" si="62"/>
        <v>42094.808182870373</v>
      </c>
      <c r="M695" s="4">
        <f t="shared" si="63"/>
        <v>2015</v>
      </c>
      <c r="N695" t="b">
        <v>0</v>
      </c>
      <c r="O695">
        <v>296</v>
      </c>
      <c r="P695" t="b">
        <v>0</v>
      </c>
      <c r="Q695" t="s">
        <v>8271</v>
      </c>
      <c r="R695" s="23">
        <f t="shared" si="64"/>
        <v>0.35338000000000003</v>
      </c>
      <c r="S695" s="7">
        <f t="shared" si="65"/>
        <v>119.39</v>
      </c>
      <c r="T695" t="s">
        <v>8316</v>
      </c>
      <c r="U695" t="s">
        <v>8318</v>
      </c>
      <c r="V695" s="14">
        <f t="shared" si="66"/>
        <v>30</v>
      </c>
    </row>
    <row r="696" spans="1:22" ht="43.2" x14ac:dyDescent="0.3">
      <c r="A696" s="19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8220</v>
      </c>
      <c r="G696" s="19" t="s">
        <v>8223</v>
      </c>
      <c r="H696" s="19" t="s">
        <v>8245</v>
      </c>
      <c r="I696">
        <v>1485964559</v>
      </c>
      <c r="J696" s="10">
        <f t="shared" si="61"/>
        <v>42767.663877314815</v>
      </c>
      <c r="K696">
        <v>1483372559</v>
      </c>
      <c r="L696" s="10">
        <f t="shared" si="62"/>
        <v>42737.663877314815</v>
      </c>
      <c r="M696" s="4">
        <f t="shared" si="63"/>
        <v>2017</v>
      </c>
      <c r="N696" t="b">
        <v>0</v>
      </c>
      <c r="O696">
        <v>7</v>
      </c>
      <c r="P696" t="b">
        <v>0</v>
      </c>
      <c r="Q696" t="s">
        <v>8271</v>
      </c>
      <c r="R696" s="23">
        <f t="shared" si="64"/>
        <v>3.933333333333333E-3</v>
      </c>
      <c r="S696" s="7">
        <f t="shared" si="65"/>
        <v>84.29</v>
      </c>
      <c r="T696" t="s">
        <v>8316</v>
      </c>
      <c r="U696" t="s">
        <v>8318</v>
      </c>
      <c r="V696" s="14">
        <f t="shared" si="66"/>
        <v>30</v>
      </c>
    </row>
    <row r="697" spans="1:22" ht="57.6" x14ac:dyDescent="0.3">
      <c r="A697" s="19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8220</v>
      </c>
      <c r="G697" s="19" t="s">
        <v>8223</v>
      </c>
      <c r="H697" s="19" t="s">
        <v>8245</v>
      </c>
      <c r="I697">
        <v>1414758620</v>
      </c>
      <c r="J697" s="10">
        <f t="shared" si="61"/>
        <v>41943.521064814813</v>
      </c>
      <c r="K697">
        <v>1412166620</v>
      </c>
      <c r="L697" s="10">
        <f t="shared" si="62"/>
        <v>41913.521064814813</v>
      </c>
      <c r="M697" s="4">
        <f t="shared" si="63"/>
        <v>2014</v>
      </c>
      <c r="N697" t="b">
        <v>0</v>
      </c>
      <c r="O697">
        <v>7</v>
      </c>
      <c r="P697" t="b">
        <v>0</v>
      </c>
      <c r="Q697" t="s">
        <v>8271</v>
      </c>
      <c r="R697" s="23">
        <f t="shared" si="64"/>
        <v>1.06E-2</v>
      </c>
      <c r="S697" s="7">
        <f t="shared" si="65"/>
        <v>90.86</v>
      </c>
      <c r="T697" t="s">
        <v>8316</v>
      </c>
      <c r="U697" t="s">
        <v>8318</v>
      </c>
      <c r="V697" s="14">
        <f t="shared" si="66"/>
        <v>30</v>
      </c>
    </row>
    <row r="698" spans="1:22" ht="28.8" x14ac:dyDescent="0.3">
      <c r="A698" s="19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8220</v>
      </c>
      <c r="G698" s="19" t="s">
        <v>8232</v>
      </c>
      <c r="H698" s="19" t="s">
        <v>8248</v>
      </c>
      <c r="I698">
        <v>1406326502</v>
      </c>
      <c r="J698" s="10">
        <f t="shared" si="61"/>
        <v>41845.927106481482</v>
      </c>
      <c r="K698">
        <v>1403734502</v>
      </c>
      <c r="L698" s="10">
        <f t="shared" si="62"/>
        <v>41815.927106481482</v>
      </c>
      <c r="M698" s="4">
        <f t="shared" si="63"/>
        <v>2014</v>
      </c>
      <c r="N698" t="b">
        <v>0</v>
      </c>
      <c r="O698">
        <v>1</v>
      </c>
      <c r="P698" t="b">
        <v>0</v>
      </c>
      <c r="Q698" t="s">
        <v>8271</v>
      </c>
      <c r="R698" s="23">
        <f t="shared" si="64"/>
        <v>5.7142857142857145E-6</v>
      </c>
      <c r="S698" s="7">
        <f t="shared" si="65"/>
        <v>1</v>
      </c>
      <c r="T698" t="s">
        <v>8316</v>
      </c>
      <c r="U698" t="s">
        <v>8318</v>
      </c>
      <c r="V698" s="14">
        <f t="shared" si="66"/>
        <v>30</v>
      </c>
    </row>
    <row r="699" spans="1:22" ht="43.2" x14ac:dyDescent="0.3">
      <c r="A699" s="1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8220</v>
      </c>
      <c r="G699" s="19" t="s">
        <v>8235</v>
      </c>
      <c r="H699" s="19" t="s">
        <v>8248</v>
      </c>
      <c r="I699">
        <v>1454502789</v>
      </c>
      <c r="J699" s="10">
        <f t="shared" si="61"/>
        <v>42403.523020833338</v>
      </c>
      <c r="K699">
        <v>1453206789</v>
      </c>
      <c r="L699" s="10">
        <f t="shared" si="62"/>
        <v>42388.523020833338</v>
      </c>
      <c r="M699" s="4">
        <f t="shared" si="63"/>
        <v>2016</v>
      </c>
      <c r="N699" t="b">
        <v>0</v>
      </c>
      <c r="O699">
        <v>114</v>
      </c>
      <c r="P699" t="b">
        <v>0</v>
      </c>
      <c r="Q699" t="s">
        <v>8271</v>
      </c>
      <c r="R699" s="23">
        <f t="shared" si="64"/>
        <v>0.46379999999999999</v>
      </c>
      <c r="S699" s="7">
        <f t="shared" si="65"/>
        <v>20.34</v>
      </c>
      <c r="T699" t="s">
        <v>8316</v>
      </c>
      <c r="U699" t="s">
        <v>8318</v>
      </c>
      <c r="V699" s="14">
        <f t="shared" si="66"/>
        <v>15</v>
      </c>
    </row>
    <row r="700" spans="1:22" ht="43.2" x14ac:dyDescent="0.3">
      <c r="A700" s="19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8220</v>
      </c>
      <c r="G700" s="19" t="s">
        <v>8223</v>
      </c>
      <c r="H700" s="19" t="s">
        <v>8245</v>
      </c>
      <c r="I700">
        <v>1411005600</v>
      </c>
      <c r="J700" s="10">
        <f t="shared" si="61"/>
        <v>41900.083333333336</v>
      </c>
      <c r="K700">
        <v>1408141245</v>
      </c>
      <c r="L700" s="10">
        <f t="shared" si="62"/>
        <v>41866.931076388893</v>
      </c>
      <c r="M700" s="4">
        <f t="shared" si="63"/>
        <v>2014</v>
      </c>
      <c r="N700" t="b">
        <v>0</v>
      </c>
      <c r="O700">
        <v>29</v>
      </c>
      <c r="P700" t="b">
        <v>0</v>
      </c>
      <c r="Q700" t="s">
        <v>8271</v>
      </c>
      <c r="R700" s="23">
        <f t="shared" si="64"/>
        <v>0.15390000000000001</v>
      </c>
      <c r="S700" s="7">
        <f t="shared" si="65"/>
        <v>530.69000000000005</v>
      </c>
      <c r="T700" t="s">
        <v>8316</v>
      </c>
      <c r="U700" t="s">
        <v>8318</v>
      </c>
      <c r="V700" s="14">
        <f t="shared" si="66"/>
        <v>33.152256944442343</v>
      </c>
    </row>
    <row r="701" spans="1:22" ht="43.2" x14ac:dyDescent="0.3">
      <c r="A701" s="19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8220</v>
      </c>
      <c r="G701" s="19" t="s">
        <v>8223</v>
      </c>
      <c r="H701" s="19" t="s">
        <v>8245</v>
      </c>
      <c r="I701">
        <v>1385136000</v>
      </c>
      <c r="J701" s="10">
        <f t="shared" si="61"/>
        <v>41600.666666666664</v>
      </c>
      <c r="K701">
        <v>1381923548</v>
      </c>
      <c r="L701" s="10">
        <f t="shared" si="62"/>
        <v>41563.485509259262</v>
      </c>
      <c r="M701" s="4">
        <f t="shared" si="63"/>
        <v>2013</v>
      </c>
      <c r="N701" t="b">
        <v>0</v>
      </c>
      <c r="O701">
        <v>890</v>
      </c>
      <c r="P701" t="b">
        <v>0</v>
      </c>
      <c r="Q701" t="s">
        <v>8271</v>
      </c>
      <c r="R701" s="23">
        <f t="shared" si="64"/>
        <v>0.824221076923077</v>
      </c>
      <c r="S701" s="7">
        <f t="shared" si="65"/>
        <v>120.39</v>
      </c>
      <c r="T701" t="s">
        <v>8316</v>
      </c>
      <c r="U701" t="s">
        <v>8318</v>
      </c>
      <c r="V701" s="14">
        <f t="shared" si="66"/>
        <v>37.18115740740177</v>
      </c>
    </row>
    <row r="702" spans="1:22" ht="43.2" x14ac:dyDescent="0.3">
      <c r="A702" s="19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8220</v>
      </c>
      <c r="G702" s="19" t="s">
        <v>8226</v>
      </c>
      <c r="H702" s="19" t="s">
        <v>8248</v>
      </c>
      <c r="I702">
        <v>1484065881</v>
      </c>
      <c r="J702" s="10">
        <f t="shared" si="61"/>
        <v>42745.688437500001</v>
      </c>
      <c r="K702">
        <v>1481473881</v>
      </c>
      <c r="L702" s="10">
        <f t="shared" si="62"/>
        <v>42715.688437500001</v>
      </c>
      <c r="M702" s="4">
        <f t="shared" si="63"/>
        <v>2016</v>
      </c>
      <c r="N702" t="b">
        <v>0</v>
      </c>
      <c r="O702">
        <v>31</v>
      </c>
      <c r="P702" t="b">
        <v>0</v>
      </c>
      <c r="Q702" t="s">
        <v>8271</v>
      </c>
      <c r="R702" s="23">
        <f t="shared" si="64"/>
        <v>2.6866666666666667E-2</v>
      </c>
      <c r="S702" s="7">
        <f t="shared" si="65"/>
        <v>13</v>
      </c>
      <c r="T702" t="s">
        <v>8316</v>
      </c>
      <c r="U702" t="s">
        <v>8318</v>
      </c>
      <c r="V702" s="14">
        <f t="shared" si="66"/>
        <v>30</v>
      </c>
    </row>
    <row r="703" spans="1:22" ht="43.2" x14ac:dyDescent="0.3">
      <c r="A703" s="19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8220</v>
      </c>
      <c r="G703" s="19" t="s">
        <v>8224</v>
      </c>
      <c r="H703" s="19" t="s">
        <v>8246</v>
      </c>
      <c r="I703">
        <v>1406130880</v>
      </c>
      <c r="J703" s="10">
        <f t="shared" si="61"/>
        <v>41843.662962962961</v>
      </c>
      <c r="K703">
        <v>1403538880</v>
      </c>
      <c r="L703" s="10">
        <f t="shared" si="62"/>
        <v>41813.662962962961</v>
      </c>
      <c r="M703" s="4">
        <f t="shared" si="63"/>
        <v>2014</v>
      </c>
      <c r="N703" t="b">
        <v>0</v>
      </c>
      <c r="O703">
        <v>21</v>
      </c>
      <c r="P703" t="b">
        <v>0</v>
      </c>
      <c r="Q703" t="s">
        <v>8271</v>
      </c>
      <c r="R703" s="23">
        <f t="shared" si="64"/>
        <v>0.26600000000000001</v>
      </c>
      <c r="S703" s="7">
        <f t="shared" si="65"/>
        <v>291.33</v>
      </c>
      <c r="T703" t="s">
        <v>8316</v>
      </c>
      <c r="U703" t="s">
        <v>8318</v>
      </c>
      <c r="V703" s="14">
        <f t="shared" si="66"/>
        <v>30</v>
      </c>
    </row>
    <row r="704" spans="1:22" ht="43.2" x14ac:dyDescent="0.3">
      <c r="A704" s="19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8220</v>
      </c>
      <c r="G704" s="19" t="s">
        <v>8223</v>
      </c>
      <c r="H704" s="19" t="s">
        <v>8245</v>
      </c>
      <c r="I704">
        <v>1480011987</v>
      </c>
      <c r="J704" s="10">
        <f t="shared" si="61"/>
        <v>42698.768368055556</v>
      </c>
      <c r="K704">
        <v>1477416387</v>
      </c>
      <c r="L704" s="10">
        <f t="shared" si="62"/>
        <v>42668.726701388892</v>
      </c>
      <c r="M704" s="4">
        <f t="shared" si="63"/>
        <v>2016</v>
      </c>
      <c r="N704" t="b">
        <v>0</v>
      </c>
      <c r="O704">
        <v>37</v>
      </c>
      <c r="P704" t="b">
        <v>0</v>
      </c>
      <c r="Q704" t="s">
        <v>8271</v>
      </c>
      <c r="R704" s="23">
        <f t="shared" si="64"/>
        <v>0.30813400000000002</v>
      </c>
      <c r="S704" s="7">
        <f t="shared" si="65"/>
        <v>124.92</v>
      </c>
      <c r="T704" t="s">
        <v>8316</v>
      </c>
      <c r="U704" t="s">
        <v>8318</v>
      </c>
      <c r="V704" s="14">
        <f t="shared" si="66"/>
        <v>30.041666666664241</v>
      </c>
    </row>
    <row r="705" spans="1:22" ht="43.2" x14ac:dyDescent="0.3">
      <c r="A705" s="19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8220</v>
      </c>
      <c r="G705" s="19" t="s">
        <v>8223</v>
      </c>
      <c r="H705" s="19" t="s">
        <v>8245</v>
      </c>
      <c r="I705">
        <v>1485905520</v>
      </c>
      <c r="J705" s="10">
        <f t="shared" si="61"/>
        <v>42766.98055555555</v>
      </c>
      <c r="K705">
        <v>1481150949</v>
      </c>
      <c r="L705" s="10">
        <f t="shared" si="62"/>
        <v>42711.950798611113</v>
      </c>
      <c r="M705" s="4">
        <f t="shared" si="63"/>
        <v>2016</v>
      </c>
      <c r="N705" t="b">
        <v>0</v>
      </c>
      <c r="O705">
        <v>7</v>
      </c>
      <c r="P705" t="b">
        <v>0</v>
      </c>
      <c r="Q705" t="s">
        <v>8271</v>
      </c>
      <c r="R705" s="23">
        <f t="shared" si="64"/>
        <v>5.5800000000000002E-2</v>
      </c>
      <c r="S705" s="7">
        <f t="shared" si="65"/>
        <v>119.57</v>
      </c>
      <c r="T705" t="s">
        <v>8316</v>
      </c>
      <c r="U705" t="s">
        <v>8318</v>
      </c>
      <c r="V705" s="14">
        <f t="shared" si="66"/>
        <v>55.029756944437395</v>
      </c>
    </row>
    <row r="706" spans="1:22" ht="43.2" x14ac:dyDescent="0.3">
      <c r="A706" s="19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8220</v>
      </c>
      <c r="G706" s="19" t="s">
        <v>8228</v>
      </c>
      <c r="H706" s="19" t="s">
        <v>8250</v>
      </c>
      <c r="I706">
        <v>1487565468</v>
      </c>
      <c r="J706" s="10">
        <f t="shared" si="61"/>
        <v>42786.192916666667</v>
      </c>
      <c r="K706">
        <v>1482381468</v>
      </c>
      <c r="L706" s="10">
        <f t="shared" si="62"/>
        <v>42726.192916666667</v>
      </c>
      <c r="M706" s="4">
        <f t="shared" si="63"/>
        <v>2016</v>
      </c>
      <c r="N706" t="b">
        <v>0</v>
      </c>
      <c r="O706">
        <v>4</v>
      </c>
      <c r="P706" t="b">
        <v>0</v>
      </c>
      <c r="Q706" t="s">
        <v>8271</v>
      </c>
      <c r="R706" s="23">
        <f t="shared" si="64"/>
        <v>8.7454545454545458E-3</v>
      </c>
      <c r="S706" s="7">
        <f t="shared" si="65"/>
        <v>120.25</v>
      </c>
      <c r="T706" t="s">
        <v>8316</v>
      </c>
      <c r="U706" t="s">
        <v>8318</v>
      </c>
      <c r="V706" s="14">
        <f t="shared" si="66"/>
        <v>60</v>
      </c>
    </row>
    <row r="707" spans="1:22" ht="28.8" x14ac:dyDescent="0.3">
      <c r="A707" s="19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8220</v>
      </c>
      <c r="G707" s="19" t="s">
        <v>8232</v>
      </c>
      <c r="H707" s="19" t="s">
        <v>8248</v>
      </c>
      <c r="I707">
        <v>1484999278</v>
      </c>
      <c r="J707" s="10">
        <f t="shared" ref="J707:J770" si="67">(I707/86400)+DATE(1970,1,1)</f>
        <v>42756.491643518515</v>
      </c>
      <c r="K707">
        <v>1482407278</v>
      </c>
      <c r="L707" s="10">
        <f t="shared" ref="L707:L770" si="68">(K707/86400)+DATE(1970,1,1)</f>
        <v>42726.491643518515</v>
      </c>
      <c r="M707" s="4">
        <f t="shared" ref="M707:M770" si="69">YEAR(L707)</f>
        <v>2016</v>
      </c>
      <c r="N707" t="b">
        <v>0</v>
      </c>
      <c r="O707">
        <v>5</v>
      </c>
      <c r="P707" t="b">
        <v>0</v>
      </c>
      <c r="Q707" t="s">
        <v>8271</v>
      </c>
      <c r="R707" s="23">
        <f t="shared" ref="R707:R770" si="70">(E707/D707)</f>
        <v>9.7699999999999992E-3</v>
      </c>
      <c r="S707" s="7">
        <f t="shared" ref="S707:S770" si="71">IFERROR(ROUND(E707/O707,2),0)</f>
        <v>195.4</v>
      </c>
      <c r="T707" t="s">
        <v>8316</v>
      </c>
      <c r="U707" t="s">
        <v>8318</v>
      </c>
      <c r="V707" s="14">
        <f t="shared" ref="V707:V770" si="72">J707-L707</f>
        <v>30</v>
      </c>
    </row>
    <row r="708" spans="1:22" ht="43.2" x14ac:dyDescent="0.3">
      <c r="A708" s="19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8220</v>
      </c>
      <c r="G708" s="19" t="s">
        <v>8226</v>
      </c>
      <c r="H708" s="19" t="s">
        <v>8248</v>
      </c>
      <c r="I708">
        <v>1481740740</v>
      </c>
      <c r="J708" s="10">
        <f t="shared" si="67"/>
        <v>42718.777083333334</v>
      </c>
      <c r="K708">
        <v>1478130783</v>
      </c>
      <c r="L708" s="10">
        <f t="shared" si="68"/>
        <v>42676.995173611111</v>
      </c>
      <c r="M708" s="4">
        <f t="shared" si="69"/>
        <v>2016</v>
      </c>
      <c r="N708" t="b">
        <v>0</v>
      </c>
      <c r="O708">
        <v>0</v>
      </c>
      <c r="P708" t="b">
        <v>0</v>
      </c>
      <c r="Q708" t="s">
        <v>8271</v>
      </c>
      <c r="R708" s="23">
        <f t="shared" si="70"/>
        <v>0</v>
      </c>
      <c r="S708" s="7">
        <f t="shared" si="71"/>
        <v>0</v>
      </c>
      <c r="T708" t="s">
        <v>8316</v>
      </c>
      <c r="U708" t="s">
        <v>8318</v>
      </c>
      <c r="V708" s="14">
        <f t="shared" si="72"/>
        <v>41.781909722223645</v>
      </c>
    </row>
    <row r="709" spans="1:22" ht="43.2" x14ac:dyDescent="0.3">
      <c r="A709" s="1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8220</v>
      </c>
      <c r="G709" s="19" t="s">
        <v>8224</v>
      </c>
      <c r="H709" s="19" t="s">
        <v>8246</v>
      </c>
      <c r="I709">
        <v>1483286127</v>
      </c>
      <c r="J709" s="10">
        <f t="shared" si="67"/>
        <v>42736.663506944446</v>
      </c>
      <c r="K709">
        <v>1479830127</v>
      </c>
      <c r="L709" s="10">
        <f t="shared" si="68"/>
        <v>42696.663506944446</v>
      </c>
      <c r="M709" s="4">
        <f t="shared" si="69"/>
        <v>2016</v>
      </c>
      <c r="N709" t="b">
        <v>0</v>
      </c>
      <c r="O709">
        <v>456</v>
      </c>
      <c r="P709" t="b">
        <v>0</v>
      </c>
      <c r="Q709" t="s">
        <v>8271</v>
      </c>
      <c r="R709" s="23">
        <f t="shared" si="70"/>
        <v>0.78927352941176465</v>
      </c>
      <c r="S709" s="7">
        <f t="shared" si="71"/>
        <v>117.7</v>
      </c>
      <c r="T709" t="s">
        <v>8316</v>
      </c>
      <c r="U709" t="s">
        <v>8318</v>
      </c>
      <c r="V709" s="14">
        <f t="shared" si="72"/>
        <v>40</v>
      </c>
    </row>
    <row r="710" spans="1:22" ht="43.2" x14ac:dyDescent="0.3">
      <c r="A710" s="19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8220</v>
      </c>
      <c r="G710" s="19" t="s">
        <v>8224</v>
      </c>
      <c r="H710" s="19" t="s">
        <v>8246</v>
      </c>
      <c r="I710">
        <v>1410616600</v>
      </c>
      <c r="J710" s="10">
        <f t="shared" si="67"/>
        <v>41895.581018518518</v>
      </c>
      <c r="K710">
        <v>1405432600</v>
      </c>
      <c r="L710" s="10">
        <f t="shared" si="68"/>
        <v>41835.581018518518</v>
      </c>
      <c r="M710" s="4">
        <f t="shared" si="69"/>
        <v>2014</v>
      </c>
      <c r="N710" t="b">
        <v>0</v>
      </c>
      <c r="O710">
        <v>369</v>
      </c>
      <c r="P710" t="b">
        <v>0</v>
      </c>
      <c r="Q710" t="s">
        <v>8271</v>
      </c>
      <c r="R710" s="23">
        <f t="shared" si="70"/>
        <v>0.22092500000000001</v>
      </c>
      <c r="S710" s="7">
        <f t="shared" si="71"/>
        <v>23.95</v>
      </c>
      <c r="T710" t="s">
        <v>8316</v>
      </c>
      <c r="U710" t="s">
        <v>8318</v>
      </c>
      <c r="V710" s="14">
        <f t="shared" si="72"/>
        <v>60</v>
      </c>
    </row>
    <row r="711" spans="1:22" ht="28.8" x14ac:dyDescent="0.3">
      <c r="A711" s="19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8220</v>
      </c>
      <c r="G711" s="19" t="s">
        <v>8223</v>
      </c>
      <c r="H711" s="19" t="s">
        <v>8245</v>
      </c>
      <c r="I711">
        <v>1417741159</v>
      </c>
      <c r="J711" s="10">
        <f t="shared" si="67"/>
        <v>41978.041192129633</v>
      </c>
      <c r="K711">
        <v>1415149159</v>
      </c>
      <c r="L711" s="10">
        <f t="shared" si="68"/>
        <v>41948.041192129633</v>
      </c>
      <c r="M711" s="4">
        <f t="shared" si="69"/>
        <v>2014</v>
      </c>
      <c r="N711" t="b">
        <v>0</v>
      </c>
      <c r="O711">
        <v>2</v>
      </c>
      <c r="P711" t="b">
        <v>0</v>
      </c>
      <c r="Q711" t="s">
        <v>8271</v>
      </c>
      <c r="R711" s="23">
        <f t="shared" si="70"/>
        <v>4.0666666666666663E-3</v>
      </c>
      <c r="S711" s="7">
        <f t="shared" si="71"/>
        <v>30.5</v>
      </c>
      <c r="T711" t="s">
        <v>8316</v>
      </c>
      <c r="U711" t="s">
        <v>8318</v>
      </c>
      <c r="V711" s="14">
        <f t="shared" si="72"/>
        <v>30</v>
      </c>
    </row>
    <row r="712" spans="1:22" ht="28.8" x14ac:dyDescent="0.3">
      <c r="A712" s="19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8220</v>
      </c>
      <c r="G712" s="19" t="s">
        <v>8228</v>
      </c>
      <c r="H712" s="19" t="s">
        <v>8250</v>
      </c>
      <c r="I712">
        <v>1408495440</v>
      </c>
      <c r="J712" s="10">
        <f t="shared" si="67"/>
        <v>41871.030555555553</v>
      </c>
      <c r="K712">
        <v>1405640302</v>
      </c>
      <c r="L712" s="10">
        <f t="shared" si="68"/>
        <v>41837.984976851854</v>
      </c>
      <c r="M712" s="4">
        <f t="shared" si="69"/>
        <v>2014</v>
      </c>
      <c r="N712" t="b">
        <v>0</v>
      </c>
      <c r="O712">
        <v>0</v>
      </c>
      <c r="P712" t="b">
        <v>0</v>
      </c>
      <c r="Q712" t="s">
        <v>8271</v>
      </c>
      <c r="R712" s="23">
        <f t="shared" si="70"/>
        <v>0</v>
      </c>
      <c r="S712" s="7">
        <f t="shared" si="71"/>
        <v>0</v>
      </c>
      <c r="T712" t="s">
        <v>8316</v>
      </c>
      <c r="U712" t="s">
        <v>8318</v>
      </c>
      <c r="V712" s="14">
        <f t="shared" si="72"/>
        <v>33.045578703698993</v>
      </c>
    </row>
    <row r="713" spans="1:22" ht="57.6" x14ac:dyDescent="0.3">
      <c r="A713" s="19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8220</v>
      </c>
      <c r="G713" s="19" t="s">
        <v>8232</v>
      </c>
      <c r="H713" s="19" t="s">
        <v>8248</v>
      </c>
      <c r="I713">
        <v>1481716868</v>
      </c>
      <c r="J713" s="10">
        <f t="shared" si="67"/>
        <v>42718.500787037032</v>
      </c>
      <c r="K713">
        <v>1478257268</v>
      </c>
      <c r="L713" s="10">
        <f t="shared" si="68"/>
        <v>42678.459120370375</v>
      </c>
      <c r="M713" s="4">
        <f t="shared" si="69"/>
        <v>2016</v>
      </c>
      <c r="N713" t="b">
        <v>0</v>
      </c>
      <c r="O713">
        <v>338</v>
      </c>
      <c r="P713" t="b">
        <v>0</v>
      </c>
      <c r="Q713" t="s">
        <v>8271</v>
      </c>
      <c r="R713" s="23">
        <f t="shared" si="70"/>
        <v>0.33790999999999999</v>
      </c>
      <c r="S713" s="7">
        <f t="shared" si="71"/>
        <v>99.97</v>
      </c>
      <c r="T713" t="s">
        <v>8316</v>
      </c>
      <c r="U713" t="s">
        <v>8318</v>
      </c>
      <c r="V713" s="14">
        <f t="shared" si="72"/>
        <v>40.041666666656965</v>
      </c>
    </row>
    <row r="714" spans="1:22" ht="57.6" x14ac:dyDescent="0.3">
      <c r="A714" s="19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8220</v>
      </c>
      <c r="G714" s="19" t="s">
        <v>8223</v>
      </c>
      <c r="H714" s="19" t="s">
        <v>8245</v>
      </c>
      <c r="I714">
        <v>1455466832</v>
      </c>
      <c r="J714" s="10">
        <f t="shared" si="67"/>
        <v>42414.680925925924</v>
      </c>
      <c r="K714">
        <v>1452874832</v>
      </c>
      <c r="L714" s="10">
        <f t="shared" si="68"/>
        <v>42384.680925925924</v>
      </c>
      <c r="M714" s="4">
        <f t="shared" si="69"/>
        <v>2016</v>
      </c>
      <c r="N714" t="b">
        <v>0</v>
      </c>
      <c r="O714">
        <v>4</v>
      </c>
      <c r="P714" t="b">
        <v>0</v>
      </c>
      <c r="Q714" t="s">
        <v>8271</v>
      </c>
      <c r="R714" s="23">
        <f t="shared" si="70"/>
        <v>2.1649484536082476E-3</v>
      </c>
      <c r="S714" s="7">
        <f t="shared" si="71"/>
        <v>26.25</v>
      </c>
      <c r="T714" t="s">
        <v>8316</v>
      </c>
      <c r="U714" t="s">
        <v>8318</v>
      </c>
      <c r="V714" s="14">
        <f t="shared" si="72"/>
        <v>30</v>
      </c>
    </row>
    <row r="715" spans="1:22" ht="43.2" x14ac:dyDescent="0.3">
      <c r="A715" s="19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8220</v>
      </c>
      <c r="G715" s="19" t="s">
        <v>8236</v>
      </c>
      <c r="H715" s="19" t="s">
        <v>8248</v>
      </c>
      <c r="I715">
        <v>1465130532</v>
      </c>
      <c r="J715" s="10">
        <f t="shared" si="67"/>
        <v>42526.529305555552</v>
      </c>
      <c r="K715">
        <v>1462538532</v>
      </c>
      <c r="L715" s="10">
        <f t="shared" si="68"/>
        <v>42496.529305555552</v>
      </c>
      <c r="M715" s="4">
        <f t="shared" si="69"/>
        <v>2016</v>
      </c>
      <c r="N715" t="b">
        <v>0</v>
      </c>
      <c r="O715">
        <v>1</v>
      </c>
      <c r="P715" t="b">
        <v>0</v>
      </c>
      <c r="Q715" t="s">
        <v>8271</v>
      </c>
      <c r="R715" s="23">
        <f t="shared" si="70"/>
        <v>7.9600000000000001E-3</v>
      </c>
      <c r="S715" s="7">
        <f t="shared" si="71"/>
        <v>199</v>
      </c>
      <c r="T715" t="s">
        <v>8316</v>
      </c>
      <c r="U715" t="s">
        <v>8318</v>
      </c>
      <c r="V715" s="14">
        <f t="shared" si="72"/>
        <v>30</v>
      </c>
    </row>
    <row r="716" spans="1:22" ht="43.2" x14ac:dyDescent="0.3">
      <c r="A716" s="19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8220</v>
      </c>
      <c r="G716" s="19" t="s">
        <v>8223</v>
      </c>
      <c r="H716" s="19" t="s">
        <v>8245</v>
      </c>
      <c r="I716">
        <v>1488308082</v>
      </c>
      <c r="J716" s="10">
        <f t="shared" si="67"/>
        <v>42794.787986111114</v>
      </c>
      <c r="K716">
        <v>1483124082</v>
      </c>
      <c r="L716" s="10">
        <f t="shared" si="68"/>
        <v>42734.787986111114</v>
      </c>
      <c r="M716" s="4">
        <f t="shared" si="69"/>
        <v>2016</v>
      </c>
      <c r="N716" t="b">
        <v>0</v>
      </c>
      <c r="O716">
        <v>28</v>
      </c>
      <c r="P716" t="b">
        <v>0</v>
      </c>
      <c r="Q716" t="s">
        <v>8271</v>
      </c>
      <c r="R716" s="23">
        <f t="shared" si="70"/>
        <v>0.14993333333333334</v>
      </c>
      <c r="S716" s="7">
        <f t="shared" si="71"/>
        <v>80.319999999999993</v>
      </c>
      <c r="T716" t="s">
        <v>8316</v>
      </c>
      <c r="U716" t="s">
        <v>8318</v>
      </c>
      <c r="V716" s="14">
        <f t="shared" si="72"/>
        <v>60</v>
      </c>
    </row>
    <row r="717" spans="1:22" ht="57.6" x14ac:dyDescent="0.3">
      <c r="A717" s="19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8220</v>
      </c>
      <c r="G717" s="19" t="s">
        <v>8223</v>
      </c>
      <c r="H717" s="19" t="s">
        <v>8245</v>
      </c>
      <c r="I717">
        <v>1446693040</v>
      </c>
      <c r="J717" s="10">
        <f t="shared" si="67"/>
        <v>42313.132407407407</v>
      </c>
      <c r="K717">
        <v>1443233440</v>
      </c>
      <c r="L717" s="10">
        <f t="shared" si="68"/>
        <v>42273.090740740736</v>
      </c>
      <c r="M717" s="4">
        <f t="shared" si="69"/>
        <v>2015</v>
      </c>
      <c r="N717" t="b">
        <v>0</v>
      </c>
      <c r="O717">
        <v>12</v>
      </c>
      <c r="P717" t="b">
        <v>0</v>
      </c>
      <c r="Q717" t="s">
        <v>8271</v>
      </c>
      <c r="R717" s="23">
        <f t="shared" si="70"/>
        <v>5.0509090909090906E-2</v>
      </c>
      <c r="S717" s="7">
        <f t="shared" si="71"/>
        <v>115.75</v>
      </c>
      <c r="T717" t="s">
        <v>8316</v>
      </c>
      <c r="U717" t="s">
        <v>8318</v>
      </c>
      <c r="V717" s="14">
        <f t="shared" si="72"/>
        <v>40.041666666671517</v>
      </c>
    </row>
    <row r="718" spans="1:22" ht="43.2" x14ac:dyDescent="0.3">
      <c r="A718" s="19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8220</v>
      </c>
      <c r="G718" s="19" t="s">
        <v>8223</v>
      </c>
      <c r="H718" s="19" t="s">
        <v>8245</v>
      </c>
      <c r="I718">
        <v>1417392000</v>
      </c>
      <c r="J718" s="10">
        <f t="shared" si="67"/>
        <v>41974</v>
      </c>
      <c r="K718">
        <v>1414511307</v>
      </c>
      <c r="L718" s="10">
        <f t="shared" si="68"/>
        <v>41940.658645833333</v>
      </c>
      <c r="M718" s="4">
        <f t="shared" si="69"/>
        <v>2014</v>
      </c>
      <c r="N718" t="b">
        <v>0</v>
      </c>
      <c r="O718">
        <v>16</v>
      </c>
      <c r="P718" t="b">
        <v>0</v>
      </c>
      <c r="Q718" t="s">
        <v>8271</v>
      </c>
      <c r="R718" s="23">
        <f t="shared" si="70"/>
        <v>0.10214285714285715</v>
      </c>
      <c r="S718" s="7">
        <f t="shared" si="71"/>
        <v>44.69</v>
      </c>
      <c r="T718" t="s">
        <v>8316</v>
      </c>
      <c r="U718" t="s">
        <v>8318</v>
      </c>
      <c r="V718" s="14">
        <f t="shared" si="72"/>
        <v>33.341354166666861</v>
      </c>
    </row>
    <row r="719" spans="1:22" x14ac:dyDescent="0.3">
      <c r="A719" s="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8220</v>
      </c>
      <c r="G719" s="19" t="s">
        <v>8223</v>
      </c>
      <c r="H719" s="19" t="s">
        <v>8245</v>
      </c>
      <c r="I719">
        <v>1409949002</v>
      </c>
      <c r="J719" s="10">
        <f t="shared" si="67"/>
        <v>41887.854189814811</v>
      </c>
      <c r="K719">
        <v>1407357002</v>
      </c>
      <c r="L719" s="10">
        <f t="shared" si="68"/>
        <v>41857.854189814811</v>
      </c>
      <c r="M719" s="4">
        <f t="shared" si="69"/>
        <v>2014</v>
      </c>
      <c r="N719" t="b">
        <v>0</v>
      </c>
      <c r="O719">
        <v>4</v>
      </c>
      <c r="P719" t="b">
        <v>0</v>
      </c>
      <c r="Q719" t="s">
        <v>8271</v>
      </c>
      <c r="R719" s="23">
        <f t="shared" si="70"/>
        <v>3.0500000000000002E-3</v>
      </c>
      <c r="S719" s="7">
        <f t="shared" si="71"/>
        <v>76.25</v>
      </c>
      <c r="T719" t="s">
        <v>8316</v>
      </c>
      <c r="U719" t="s">
        <v>8318</v>
      </c>
      <c r="V719" s="14">
        <f t="shared" si="72"/>
        <v>30</v>
      </c>
    </row>
    <row r="720" spans="1:22" ht="43.2" x14ac:dyDescent="0.3">
      <c r="A720" s="19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8220</v>
      </c>
      <c r="G720" s="19" t="s">
        <v>8223</v>
      </c>
      <c r="H720" s="19" t="s">
        <v>8245</v>
      </c>
      <c r="I720">
        <v>1487397540</v>
      </c>
      <c r="J720" s="10">
        <f t="shared" si="67"/>
        <v>42784.249305555553</v>
      </c>
      <c r="K720">
        <v>1484684247</v>
      </c>
      <c r="L720" s="10">
        <f t="shared" si="68"/>
        <v>42752.845451388886</v>
      </c>
      <c r="M720" s="4">
        <f t="shared" si="69"/>
        <v>2017</v>
      </c>
      <c r="N720" t="b">
        <v>0</v>
      </c>
      <c r="O720">
        <v>4</v>
      </c>
      <c r="P720" t="b">
        <v>0</v>
      </c>
      <c r="Q720" t="s">
        <v>8271</v>
      </c>
      <c r="R720" s="23">
        <f t="shared" si="70"/>
        <v>7.4999999999999997E-3</v>
      </c>
      <c r="S720" s="7">
        <f t="shared" si="71"/>
        <v>22.5</v>
      </c>
      <c r="T720" t="s">
        <v>8316</v>
      </c>
      <c r="U720" t="s">
        <v>8318</v>
      </c>
      <c r="V720" s="14">
        <f t="shared" si="72"/>
        <v>31.403854166666861</v>
      </c>
    </row>
    <row r="721" spans="1:22" ht="43.2" x14ac:dyDescent="0.3">
      <c r="A721" s="19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8220</v>
      </c>
      <c r="G721" s="19" t="s">
        <v>8223</v>
      </c>
      <c r="H721" s="19" t="s">
        <v>8245</v>
      </c>
      <c r="I721">
        <v>1456189076</v>
      </c>
      <c r="J721" s="10">
        <f t="shared" si="67"/>
        <v>42423.040231481486</v>
      </c>
      <c r="K721">
        <v>1454979476</v>
      </c>
      <c r="L721" s="10">
        <f t="shared" si="68"/>
        <v>42409.040231481486</v>
      </c>
      <c r="M721" s="4">
        <f t="shared" si="69"/>
        <v>2016</v>
      </c>
      <c r="N721" t="b">
        <v>0</v>
      </c>
      <c r="O721">
        <v>10</v>
      </c>
      <c r="P721" t="b">
        <v>0</v>
      </c>
      <c r="Q721" t="s">
        <v>8271</v>
      </c>
      <c r="R721" s="23">
        <f t="shared" si="70"/>
        <v>1.2933333333333333E-2</v>
      </c>
      <c r="S721" s="7">
        <f t="shared" si="71"/>
        <v>19.399999999999999</v>
      </c>
      <c r="T721" t="s">
        <v>8316</v>
      </c>
      <c r="U721" t="s">
        <v>8318</v>
      </c>
      <c r="V721" s="14">
        <f t="shared" si="72"/>
        <v>14</v>
      </c>
    </row>
    <row r="722" spans="1:22" ht="43.2" x14ac:dyDescent="0.3">
      <c r="A722" s="19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8218</v>
      </c>
      <c r="G722" s="19" t="s">
        <v>8223</v>
      </c>
      <c r="H722" s="19" t="s">
        <v>8245</v>
      </c>
      <c r="I722">
        <v>1327851291</v>
      </c>
      <c r="J722" s="10">
        <f t="shared" si="67"/>
        <v>40937.649201388893</v>
      </c>
      <c r="K722">
        <v>1325432091</v>
      </c>
      <c r="L722" s="10">
        <f t="shared" si="68"/>
        <v>40909.649201388893</v>
      </c>
      <c r="M722" s="4">
        <f t="shared" si="69"/>
        <v>2012</v>
      </c>
      <c r="N722" t="b">
        <v>0</v>
      </c>
      <c r="O722">
        <v>41</v>
      </c>
      <c r="P722" t="b">
        <v>1</v>
      </c>
      <c r="Q722" t="s">
        <v>8272</v>
      </c>
      <c r="R722" s="23">
        <f t="shared" si="70"/>
        <v>1.4394736842105262</v>
      </c>
      <c r="S722" s="7">
        <f t="shared" si="71"/>
        <v>66.709999999999994</v>
      </c>
      <c r="T722" t="s">
        <v>8319</v>
      </c>
      <c r="U722" t="s">
        <v>8320</v>
      </c>
      <c r="V722" s="14">
        <f t="shared" si="72"/>
        <v>28</v>
      </c>
    </row>
    <row r="723" spans="1:22" ht="57.6" x14ac:dyDescent="0.3">
      <c r="A723" s="19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8218</v>
      </c>
      <c r="G723" s="19" t="s">
        <v>8223</v>
      </c>
      <c r="H723" s="19" t="s">
        <v>8245</v>
      </c>
      <c r="I723">
        <v>1406900607</v>
      </c>
      <c r="J723" s="10">
        <f t="shared" si="67"/>
        <v>41852.571840277778</v>
      </c>
      <c r="K723">
        <v>1403012607</v>
      </c>
      <c r="L723" s="10">
        <f t="shared" si="68"/>
        <v>41807.571840277778</v>
      </c>
      <c r="M723" s="4">
        <f t="shared" si="69"/>
        <v>2014</v>
      </c>
      <c r="N723" t="b">
        <v>0</v>
      </c>
      <c r="O723">
        <v>119</v>
      </c>
      <c r="P723" t="b">
        <v>1</v>
      </c>
      <c r="Q723" t="s">
        <v>8272</v>
      </c>
      <c r="R723" s="23">
        <f t="shared" si="70"/>
        <v>1.2210975609756098</v>
      </c>
      <c r="S723" s="7">
        <f t="shared" si="71"/>
        <v>84.14</v>
      </c>
      <c r="T723" t="s">
        <v>8319</v>
      </c>
      <c r="U723" t="s">
        <v>8320</v>
      </c>
      <c r="V723" s="14">
        <f t="shared" si="72"/>
        <v>45</v>
      </c>
    </row>
    <row r="724" spans="1:22" ht="43.2" x14ac:dyDescent="0.3">
      <c r="A724" s="19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8218</v>
      </c>
      <c r="G724" s="19" t="s">
        <v>8223</v>
      </c>
      <c r="H724" s="19" t="s">
        <v>8245</v>
      </c>
      <c r="I724">
        <v>1333909178</v>
      </c>
      <c r="J724" s="10">
        <f t="shared" si="67"/>
        <v>41007.76363425926</v>
      </c>
      <c r="K724">
        <v>1331320778</v>
      </c>
      <c r="L724" s="10">
        <f t="shared" si="68"/>
        <v>40977.805300925924</v>
      </c>
      <c r="M724" s="4">
        <f t="shared" si="69"/>
        <v>2012</v>
      </c>
      <c r="N724" t="b">
        <v>0</v>
      </c>
      <c r="O724">
        <v>153</v>
      </c>
      <c r="P724" t="b">
        <v>1</v>
      </c>
      <c r="Q724" t="s">
        <v>8272</v>
      </c>
      <c r="R724" s="23">
        <f t="shared" si="70"/>
        <v>1.3202400000000001</v>
      </c>
      <c r="S724" s="7">
        <f t="shared" si="71"/>
        <v>215.73</v>
      </c>
      <c r="T724" t="s">
        <v>8319</v>
      </c>
      <c r="U724" t="s">
        <v>8320</v>
      </c>
      <c r="V724" s="14">
        <f t="shared" si="72"/>
        <v>29.958333333335759</v>
      </c>
    </row>
    <row r="725" spans="1:22" ht="28.8" x14ac:dyDescent="0.3">
      <c r="A725" s="19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8218</v>
      </c>
      <c r="G725" s="19" t="s">
        <v>8223</v>
      </c>
      <c r="H725" s="19" t="s">
        <v>8245</v>
      </c>
      <c r="I725">
        <v>1438228740</v>
      </c>
      <c r="J725" s="10">
        <f t="shared" si="67"/>
        <v>42215.165972222225</v>
      </c>
      <c r="K725">
        <v>1435606549</v>
      </c>
      <c r="L725" s="10">
        <f t="shared" si="68"/>
        <v>42184.81653935185</v>
      </c>
      <c r="M725" s="4">
        <f t="shared" si="69"/>
        <v>2015</v>
      </c>
      <c r="N725" t="b">
        <v>0</v>
      </c>
      <c r="O725">
        <v>100</v>
      </c>
      <c r="P725" t="b">
        <v>1</v>
      </c>
      <c r="Q725" t="s">
        <v>8272</v>
      </c>
      <c r="R725" s="23">
        <f t="shared" si="70"/>
        <v>1.0938000000000001</v>
      </c>
      <c r="S725" s="7">
        <f t="shared" si="71"/>
        <v>54.69</v>
      </c>
      <c r="T725" t="s">
        <v>8319</v>
      </c>
      <c r="U725" t="s">
        <v>8320</v>
      </c>
      <c r="V725" s="14">
        <f t="shared" si="72"/>
        <v>30.349432870374585</v>
      </c>
    </row>
    <row r="726" spans="1:22" ht="43.2" x14ac:dyDescent="0.3">
      <c r="A726" s="19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8218</v>
      </c>
      <c r="G726" s="19" t="s">
        <v>8223</v>
      </c>
      <c r="H726" s="19" t="s">
        <v>8245</v>
      </c>
      <c r="I726">
        <v>1309447163</v>
      </c>
      <c r="J726" s="10">
        <f t="shared" si="67"/>
        <v>40724.638460648144</v>
      </c>
      <c r="K726">
        <v>1306855163</v>
      </c>
      <c r="L726" s="10">
        <f t="shared" si="68"/>
        <v>40694.638460648144</v>
      </c>
      <c r="M726" s="4">
        <f t="shared" si="69"/>
        <v>2011</v>
      </c>
      <c r="N726" t="b">
        <v>0</v>
      </c>
      <c r="O726">
        <v>143</v>
      </c>
      <c r="P726" t="b">
        <v>1</v>
      </c>
      <c r="Q726" t="s">
        <v>8272</v>
      </c>
      <c r="R726" s="23">
        <f t="shared" si="70"/>
        <v>1.0547157142857144</v>
      </c>
      <c r="S726" s="7">
        <f t="shared" si="71"/>
        <v>51.63</v>
      </c>
      <c r="T726" t="s">
        <v>8319</v>
      </c>
      <c r="U726" t="s">
        <v>8320</v>
      </c>
      <c r="V726" s="14">
        <f t="shared" si="72"/>
        <v>30</v>
      </c>
    </row>
    <row r="727" spans="1:22" ht="43.2" x14ac:dyDescent="0.3">
      <c r="A727" s="19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8218</v>
      </c>
      <c r="G727" s="19" t="s">
        <v>8223</v>
      </c>
      <c r="H727" s="19" t="s">
        <v>8245</v>
      </c>
      <c r="I727">
        <v>1450018912</v>
      </c>
      <c r="J727" s="10">
        <f t="shared" si="67"/>
        <v>42351.626296296294</v>
      </c>
      <c r="K727">
        <v>1447426912</v>
      </c>
      <c r="L727" s="10">
        <f t="shared" si="68"/>
        <v>42321.626296296294</v>
      </c>
      <c r="M727" s="4">
        <f t="shared" si="69"/>
        <v>2015</v>
      </c>
      <c r="N727" t="b">
        <v>0</v>
      </c>
      <c r="O727">
        <v>140</v>
      </c>
      <c r="P727" t="b">
        <v>1</v>
      </c>
      <c r="Q727" t="s">
        <v>8272</v>
      </c>
      <c r="R727" s="23">
        <f t="shared" si="70"/>
        <v>1.0035000000000001</v>
      </c>
      <c r="S727" s="7">
        <f t="shared" si="71"/>
        <v>143.36000000000001</v>
      </c>
      <c r="T727" t="s">
        <v>8319</v>
      </c>
      <c r="U727" t="s">
        <v>8320</v>
      </c>
      <c r="V727" s="14">
        <f t="shared" si="72"/>
        <v>30</v>
      </c>
    </row>
    <row r="728" spans="1:22" ht="43.2" x14ac:dyDescent="0.3">
      <c r="A728" s="19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8218</v>
      </c>
      <c r="G728" s="19" t="s">
        <v>8223</v>
      </c>
      <c r="H728" s="19" t="s">
        <v>8245</v>
      </c>
      <c r="I728">
        <v>1365728487</v>
      </c>
      <c r="J728" s="10">
        <f t="shared" si="67"/>
        <v>41376.042673611111</v>
      </c>
      <c r="K728">
        <v>1363136487</v>
      </c>
      <c r="L728" s="10">
        <f t="shared" si="68"/>
        <v>41346.042673611111</v>
      </c>
      <c r="M728" s="4">
        <f t="shared" si="69"/>
        <v>2013</v>
      </c>
      <c r="N728" t="b">
        <v>0</v>
      </c>
      <c r="O728">
        <v>35</v>
      </c>
      <c r="P728" t="b">
        <v>1</v>
      </c>
      <c r="Q728" t="s">
        <v>8272</v>
      </c>
      <c r="R728" s="23">
        <f t="shared" si="70"/>
        <v>1.014</v>
      </c>
      <c r="S728" s="7">
        <f t="shared" si="71"/>
        <v>72.430000000000007</v>
      </c>
      <c r="T728" t="s">
        <v>8319</v>
      </c>
      <c r="U728" t="s">
        <v>8320</v>
      </c>
      <c r="V728" s="14">
        <f t="shared" si="72"/>
        <v>30</v>
      </c>
    </row>
    <row r="729" spans="1:22" ht="57.6" x14ac:dyDescent="0.3">
      <c r="A729" s="1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8218</v>
      </c>
      <c r="G729" s="19" t="s">
        <v>8223</v>
      </c>
      <c r="H729" s="19" t="s">
        <v>8245</v>
      </c>
      <c r="I729">
        <v>1358198400</v>
      </c>
      <c r="J729" s="10">
        <f t="shared" si="67"/>
        <v>41288.888888888891</v>
      </c>
      <c r="K729">
        <v>1354580949</v>
      </c>
      <c r="L729" s="10">
        <f t="shared" si="68"/>
        <v>41247.020243055558</v>
      </c>
      <c r="M729" s="4">
        <f t="shared" si="69"/>
        <v>2012</v>
      </c>
      <c r="N729" t="b">
        <v>0</v>
      </c>
      <c r="O729">
        <v>149</v>
      </c>
      <c r="P729" t="b">
        <v>1</v>
      </c>
      <c r="Q729" t="s">
        <v>8272</v>
      </c>
      <c r="R729" s="23">
        <f t="shared" si="70"/>
        <v>1.5551428571428572</v>
      </c>
      <c r="S729" s="7">
        <f t="shared" si="71"/>
        <v>36.53</v>
      </c>
      <c r="T729" t="s">
        <v>8319</v>
      </c>
      <c r="U729" t="s">
        <v>8320</v>
      </c>
      <c r="V729" s="14">
        <f t="shared" si="72"/>
        <v>41.868645833332266</v>
      </c>
    </row>
    <row r="730" spans="1:22" ht="43.2" x14ac:dyDescent="0.3">
      <c r="A730" s="19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8218</v>
      </c>
      <c r="G730" s="19" t="s">
        <v>8223</v>
      </c>
      <c r="H730" s="19" t="s">
        <v>8245</v>
      </c>
      <c r="I730">
        <v>1313957157</v>
      </c>
      <c r="J730" s="10">
        <f t="shared" si="67"/>
        <v>40776.837465277778</v>
      </c>
      <c r="K730">
        <v>1310069157</v>
      </c>
      <c r="L730" s="10">
        <f t="shared" si="68"/>
        <v>40731.837465277778</v>
      </c>
      <c r="M730" s="4">
        <f t="shared" si="69"/>
        <v>2011</v>
      </c>
      <c r="N730" t="b">
        <v>0</v>
      </c>
      <c r="O730">
        <v>130</v>
      </c>
      <c r="P730" t="b">
        <v>1</v>
      </c>
      <c r="Q730" t="s">
        <v>8272</v>
      </c>
      <c r="R730" s="23">
        <f t="shared" si="70"/>
        <v>1.05566</v>
      </c>
      <c r="S730" s="7">
        <f t="shared" si="71"/>
        <v>60.9</v>
      </c>
      <c r="T730" t="s">
        <v>8319</v>
      </c>
      <c r="U730" t="s">
        <v>8320</v>
      </c>
      <c r="V730" s="14">
        <f t="shared" si="72"/>
        <v>45</v>
      </c>
    </row>
    <row r="731" spans="1:22" ht="43.2" x14ac:dyDescent="0.3">
      <c r="A731" s="19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8218</v>
      </c>
      <c r="G731" s="19" t="s">
        <v>8223</v>
      </c>
      <c r="H731" s="19" t="s">
        <v>8245</v>
      </c>
      <c r="I731">
        <v>1348028861</v>
      </c>
      <c r="J731" s="10">
        <f t="shared" si="67"/>
        <v>41171.185891203706</v>
      </c>
      <c r="K731">
        <v>1342844861</v>
      </c>
      <c r="L731" s="10">
        <f t="shared" si="68"/>
        <v>41111.185891203706</v>
      </c>
      <c r="M731" s="4">
        <f t="shared" si="69"/>
        <v>2012</v>
      </c>
      <c r="N731" t="b">
        <v>0</v>
      </c>
      <c r="O731">
        <v>120</v>
      </c>
      <c r="P731" t="b">
        <v>1</v>
      </c>
      <c r="Q731" t="s">
        <v>8272</v>
      </c>
      <c r="R731" s="23">
        <f t="shared" si="70"/>
        <v>1.3065</v>
      </c>
      <c r="S731" s="7">
        <f t="shared" si="71"/>
        <v>43.55</v>
      </c>
      <c r="T731" t="s">
        <v>8319</v>
      </c>
      <c r="U731" t="s">
        <v>8320</v>
      </c>
      <c r="V731" s="14">
        <f t="shared" si="72"/>
        <v>60</v>
      </c>
    </row>
    <row r="732" spans="1:22" ht="28.8" x14ac:dyDescent="0.3">
      <c r="A732" s="19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8218</v>
      </c>
      <c r="G732" s="19" t="s">
        <v>8223</v>
      </c>
      <c r="H732" s="19" t="s">
        <v>8245</v>
      </c>
      <c r="I732">
        <v>1323280391</v>
      </c>
      <c r="J732" s="10">
        <f t="shared" si="67"/>
        <v>40884.745266203703</v>
      </c>
      <c r="K732">
        <v>1320688391</v>
      </c>
      <c r="L732" s="10">
        <f t="shared" si="68"/>
        <v>40854.745266203703</v>
      </c>
      <c r="M732" s="4">
        <f t="shared" si="69"/>
        <v>2011</v>
      </c>
      <c r="N732" t="b">
        <v>0</v>
      </c>
      <c r="O732">
        <v>265</v>
      </c>
      <c r="P732" t="b">
        <v>1</v>
      </c>
      <c r="Q732" t="s">
        <v>8272</v>
      </c>
      <c r="R732" s="23">
        <f t="shared" si="70"/>
        <v>1.3219000000000001</v>
      </c>
      <c r="S732" s="7">
        <f t="shared" si="71"/>
        <v>99.77</v>
      </c>
      <c r="T732" t="s">
        <v>8319</v>
      </c>
      <c r="U732" t="s">
        <v>8320</v>
      </c>
      <c r="V732" s="14">
        <f t="shared" si="72"/>
        <v>30</v>
      </c>
    </row>
    <row r="733" spans="1:22" ht="43.2" x14ac:dyDescent="0.3">
      <c r="A733" s="19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8218</v>
      </c>
      <c r="G733" s="19" t="s">
        <v>8223</v>
      </c>
      <c r="H733" s="19" t="s">
        <v>8245</v>
      </c>
      <c r="I733">
        <v>1327212000</v>
      </c>
      <c r="J733" s="10">
        <f t="shared" si="67"/>
        <v>40930.25</v>
      </c>
      <c r="K733">
        <v>1322852747</v>
      </c>
      <c r="L733" s="10">
        <f t="shared" si="68"/>
        <v>40879.795682870368</v>
      </c>
      <c r="M733" s="4">
        <f t="shared" si="69"/>
        <v>2011</v>
      </c>
      <c r="N733" t="b">
        <v>0</v>
      </c>
      <c r="O733">
        <v>71</v>
      </c>
      <c r="P733" t="b">
        <v>1</v>
      </c>
      <c r="Q733" t="s">
        <v>8272</v>
      </c>
      <c r="R733" s="23">
        <f t="shared" si="70"/>
        <v>1.26</v>
      </c>
      <c r="S733" s="7">
        <f t="shared" si="71"/>
        <v>88.73</v>
      </c>
      <c r="T733" t="s">
        <v>8319</v>
      </c>
      <c r="U733" t="s">
        <v>8320</v>
      </c>
      <c r="V733" s="14">
        <f t="shared" si="72"/>
        <v>50.454317129631818</v>
      </c>
    </row>
    <row r="734" spans="1:22" ht="43.2" x14ac:dyDescent="0.3">
      <c r="A734" s="19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8218</v>
      </c>
      <c r="G734" s="19" t="s">
        <v>8224</v>
      </c>
      <c r="H734" s="19" t="s">
        <v>8246</v>
      </c>
      <c r="I734">
        <v>1380449461</v>
      </c>
      <c r="J734" s="10">
        <f t="shared" si="67"/>
        <v>41546.424317129626</v>
      </c>
      <c r="K734">
        <v>1375265461</v>
      </c>
      <c r="L734" s="10">
        <f t="shared" si="68"/>
        <v>41486.424317129626</v>
      </c>
      <c r="M734" s="4">
        <f t="shared" si="69"/>
        <v>2013</v>
      </c>
      <c r="N734" t="b">
        <v>0</v>
      </c>
      <c r="O734">
        <v>13</v>
      </c>
      <c r="P734" t="b">
        <v>1</v>
      </c>
      <c r="Q734" t="s">
        <v>8272</v>
      </c>
      <c r="R734" s="23">
        <f t="shared" si="70"/>
        <v>1.6</v>
      </c>
      <c r="S734" s="7">
        <f t="shared" si="71"/>
        <v>4.92</v>
      </c>
      <c r="T734" t="s">
        <v>8319</v>
      </c>
      <c r="U734" t="s">
        <v>8320</v>
      </c>
      <c r="V734" s="14">
        <f t="shared" si="72"/>
        <v>60</v>
      </c>
    </row>
    <row r="735" spans="1:22" ht="57.6" x14ac:dyDescent="0.3">
      <c r="A735" s="19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8218</v>
      </c>
      <c r="G735" s="19" t="s">
        <v>8224</v>
      </c>
      <c r="H735" s="19" t="s">
        <v>8246</v>
      </c>
      <c r="I735">
        <v>1387533892</v>
      </c>
      <c r="J735" s="10">
        <f t="shared" si="67"/>
        <v>41628.420046296298</v>
      </c>
      <c r="K735">
        <v>1384941892</v>
      </c>
      <c r="L735" s="10">
        <f t="shared" si="68"/>
        <v>41598.420046296298</v>
      </c>
      <c r="M735" s="4">
        <f t="shared" si="69"/>
        <v>2013</v>
      </c>
      <c r="N735" t="b">
        <v>0</v>
      </c>
      <c r="O735">
        <v>169</v>
      </c>
      <c r="P735" t="b">
        <v>1</v>
      </c>
      <c r="Q735" t="s">
        <v>8272</v>
      </c>
      <c r="R735" s="23">
        <f t="shared" si="70"/>
        <v>1.2048000000000001</v>
      </c>
      <c r="S735" s="7">
        <f t="shared" si="71"/>
        <v>17.82</v>
      </c>
      <c r="T735" t="s">
        <v>8319</v>
      </c>
      <c r="U735" t="s">
        <v>8320</v>
      </c>
      <c r="V735" s="14">
        <f t="shared" si="72"/>
        <v>30</v>
      </c>
    </row>
    <row r="736" spans="1:22" ht="43.2" x14ac:dyDescent="0.3">
      <c r="A736" s="19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8218</v>
      </c>
      <c r="G736" s="19" t="s">
        <v>8228</v>
      </c>
      <c r="H736" s="19" t="s">
        <v>8250</v>
      </c>
      <c r="I736">
        <v>1431147600</v>
      </c>
      <c r="J736" s="10">
        <f t="shared" si="67"/>
        <v>42133.208333333328</v>
      </c>
      <c r="K736">
        <v>1428465420</v>
      </c>
      <c r="L736" s="10">
        <f t="shared" si="68"/>
        <v>42102.164583333331</v>
      </c>
      <c r="M736" s="4">
        <f t="shared" si="69"/>
        <v>2015</v>
      </c>
      <c r="N736" t="b">
        <v>0</v>
      </c>
      <c r="O736">
        <v>57</v>
      </c>
      <c r="P736" t="b">
        <v>1</v>
      </c>
      <c r="Q736" t="s">
        <v>8272</v>
      </c>
      <c r="R736" s="23">
        <f t="shared" si="70"/>
        <v>1.2552941176470589</v>
      </c>
      <c r="S736" s="7">
        <f t="shared" si="71"/>
        <v>187.19</v>
      </c>
      <c r="T736" t="s">
        <v>8319</v>
      </c>
      <c r="U736" t="s">
        <v>8320</v>
      </c>
      <c r="V736" s="14">
        <f t="shared" si="72"/>
        <v>31.04374999999709</v>
      </c>
    </row>
    <row r="737" spans="1:22" ht="43.2" x14ac:dyDescent="0.3">
      <c r="A737" s="19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8218</v>
      </c>
      <c r="G737" s="19" t="s">
        <v>8223</v>
      </c>
      <c r="H737" s="19" t="s">
        <v>8245</v>
      </c>
      <c r="I737">
        <v>1417653540</v>
      </c>
      <c r="J737" s="10">
        <f t="shared" si="67"/>
        <v>41977.027083333334</v>
      </c>
      <c r="K737">
        <v>1414975346</v>
      </c>
      <c r="L737" s="10">
        <f t="shared" si="68"/>
        <v>41946.029467592591</v>
      </c>
      <c r="M737" s="4">
        <f t="shared" si="69"/>
        <v>2014</v>
      </c>
      <c r="N737" t="b">
        <v>0</v>
      </c>
      <c r="O737">
        <v>229</v>
      </c>
      <c r="P737" t="b">
        <v>1</v>
      </c>
      <c r="Q737" t="s">
        <v>8272</v>
      </c>
      <c r="R737" s="23">
        <f t="shared" si="70"/>
        <v>1.1440638297872341</v>
      </c>
      <c r="S737" s="7">
        <f t="shared" si="71"/>
        <v>234.81</v>
      </c>
      <c r="T737" t="s">
        <v>8319</v>
      </c>
      <c r="U737" t="s">
        <v>8320</v>
      </c>
      <c r="V737" s="14">
        <f t="shared" si="72"/>
        <v>30.99761574074364</v>
      </c>
    </row>
    <row r="738" spans="1:22" ht="43.2" x14ac:dyDescent="0.3">
      <c r="A738" s="19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8218</v>
      </c>
      <c r="G738" s="19" t="s">
        <v>8223</v>
      </c>
      <c r="H738" s="19" t="s">
        <v>8245</v>
      </c>
      <c r="I738">
        <v>1385009940</v>
      </c>
      <c r="J738" s="10">
        <f t="shared" si="67"/>
        <v>41599.207638888889</v>
      </c>
      <c r="K738">
        <v>1383327440</v>
      </c>
      <c r="L738" s="10">
        <f t="shared" si="68"/>
        <v>41579.734259259261</v>
      </c>
      <c r="M738" s="4">
        <f t="shared" si="69"/>
        <v>2013</v>
      </c>
      <c r="N738" t="b">
        <v>0</v>
      </c>
      <c r="O738">
        <v>108</v>
      </c>
      <c r="P738" t="b">
        <v>1</v>
      </c>
      <c r="Q738" t="s">
        <v>8272</v>
      </c>
      <c r="R738" s="23">
        <f t="shared" si="70"/>
        <v>3.151388888888889</v>
      </c>
      <c r="S738" s="7">
        <f t="shared" si="71"/>
        <v>105.05</v>
      </c>
      <c r="T738" t="s">
        <v>8319</v>
      </c>
      <c r="U738" t="s">
        <v>8320</v>
      </c>
      <c r="V738" s="14">
        <f t="shared" si="72"/>
        <v>19.473379629627743</v>
      </c>
    </row>
    <row r="739" spans="1:22" ht="43.2" x14ac:dyDescent="0.3">
      <c r="A739" s="1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8218</v>
      </c>
      <c r="G739" s="19" t="s">
        <v>8223</v>
      </c>
      <c r="H739" s="19" t="s">
        <v>8245</v>
      </c>
      <c r="I739">
        <v>1392408000</v>
      </c>
      <c r="J739" s="10">
        <f t="shared" si="67"/>
        <v>41684.833333333336</v>
      </c>
      <c r="K739">
        <v>1390890987</v>
      </c>
      <c r="L739" s="10">
        <f t="shared" si="68"/>
        <v>41667.275312500002</v>
      </c>
      <c r="M739" s="4">
        <f t="shared" si="69"/>
        <v>2014</v>
      </c>
      <c r="N739" t="b">
        <v>0</v>
      </c>
      <c r="O739">
        <v>108</v>
      </c>
      <c r="P739" t="b">
        <v>1</v>
      </c>
      <c r="Q739" t="s">
        <v>8272</v>
      </c>
      <c r="R739" s="23">
        <f t="shared" si="70"/>
        <v>1.224</v>
      </c>
      <c r="S739" s="7">
        <f t="shared" si="71"/>
        <v>56.67</v>
      </c>
      <c r="T739" t="s">
        <v>8319</v>
      </c>
      <c r="U739" t="s">
        <v>8320</v>
      </c>
      <c r="V739" s="14">
        <f t="shared" si="72"/>
        <v>17.558020833334012</v>
      </c>
    </row>
    <row r="740" spans="1:22" ht="28.8" x14ac:dyDescent="0.3">
      <c r="A740" s="19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8218</v>
      </c>
      <c r="G740" s="19" t="s">
        <v>8223</v>
      </c>
      <c r="H740" s="19" t="s">
        <v>8245</v>
      </c>
      <c r="I740">
        <v>1417409940</v>
      </c>
      <c r="J740" s="10">
        <f t="shared" si="67"/>
        <v>41974.207638888889</v>
      </c>
      <c r="K740">
        <v>1414765794</v>
      </c>
      <c r="L740" s="10">
        <f t="shared" si="68"/>
        <v>41943.604097222225</v>
      </c>
      <c r="M740" s="4">
        <f t="shared" si="69"/>
        <v>2014</v>
      </c>
      <c r="N740" t="b">
        <v>0</v>
      </c>
      <c r="O740">
        <v>41</v>
      </c>
      <c r="P740" t="b">
        <v>1</v>
      </c>
      <c r="Q740" t="s">
        <v>8272</v>
      </c>
      <c r="R740" s="23">
        <f t="shared" si="70"/>
        <v>1.0673333333333332</v>
      </c>
      <c r="S740" s="7">
        <f t="shared" si="71"/>
        <v>39.049999999999997</v>
      </c>
      <c r="T740" t="s">
        <v>8319</v>
      </c>
      <c r="U740" t="s">
        <v>8320</v>
      </c>
      <c r="V740" s="14">
        <f t="shared" si="72"/>
        <v>30.603541666663659</v>
      </c>
    </row>
    <row r="741" spans="1:22" ht="43.2" x14ac:dyDescent="0.3">
      <c r="A741" s="19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8218</v>
      </c>
      <c r="G741" s="19" t="s">
        <v>8223</v>
      </c>
      <c r="H741" s="19" t="s">
        <v>8245</v>
      </c>
      <c r="I741">
        <v>1407758629</v>
      </c>
      <c r="J741" s="10">
        <f t="shared" si="67"/>
        <v>41862.502650462964</v>
      </c>
      <c r="K741">
        <v>1404907429</v>
      </c>
      <c r="L741" s="10">
        <f t="shared" si="68"/>
        <v>41829.502650462964</v>
      </c>
      <c r="M741" s="4">
        <f t="shared" si="69"/>
        <v>2014</v>
      </c>
      <c r="N741" t="b">
        <v>0</v>
      </c>
      <c r="O741">
        <v>139</v>
      </c>
      <c r="P741" t="b">
        <v>1</v>
      </c>
      <c r="Q741" t="s">
        <v>8272</v>
      </c>
      <c r="R741" s="23">
        <f t="shared" si="70"/>
        <v>1.5833333333333333</v>
      </c>
      <c r="S741" s="7">
        <f t="shared" si="71"/>
        <v>68.349999999999994</v>
      </c>
      <c r="T741" t="s">
        <v>8319</v>
      </c>
      <c r="U741" t="s">
        <v>8320</v>
      </c>
      <c r="V741" s="14">
        <f t="shared" si="72"/>
        <v>33</v>
      </c>
    </row>
    <row r="742" spans="1:22" ht="57.6" x14ac:dyDescent="0.3">
      <c r="A742" s="19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8218</v>
      </c>
      <c r="G742" s="19" t="s">
        <v>8223</v>
      </c>
      <c r="H742" s="19" t="s">
        <v>8245</v>
      </c>
      <c r="I742">
        <v>1434857482</v>
      </c>
      <c r="J742" s="10">
        <f t="shared" si="67"/>
        <v>42176.146782407406</v>
      </c>
      <c r="K742">
        <v>1433647882</v>
      </c>
      <c r="L742" s="10">
        <f t="shared" si="68"/>
        <v>42162.146782407406</v>
      </c>
      <c r="M742" s="4">
        <f t="shared" si="69"/>
        <v>2015</v>
      </c>
      <c r="N742" t="b">
        <v>0</v>
      </c>
      <c r="O742">
        <v>19</v>
      </c>
      <c r="P742" t="b">
        <v>1</v>
      </c>
      <c r="Q742" t="s">
        <v>8272</v>
      </c>
      <c r="R742" s="23">
        <f t="shared" si="70"/>
        <v>1.0740000000000001</v>
      </c>
      <c r="S742" s="7">
        <f t="shared" si="71"/>
        <v>169.58</v>
      </c>
      <c r="T742" t="s">
        <v>8319</v>
      </c>
      <c r="U742" t="s">
        <v>8320</v>
      </c>
      <c r="V742" s="14">
        <f t="shared" si="72"/>
        <v>14</v>
      </c>
    </row>
    <row r="743" spans="1:22" ht="28.8" x14ac:dyDescent="0.3">
      <c r="A743" s="19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8218</v>
      </c>
      <c r="G743" s="19" t="s">
        <v>8223</v>
      </c>
      <c r="H743" s="19" t="s">
        <v>8245</v>
      </c>
      <c r="I743">
        <v>1370964806</v>
      </c>
      <c r="J743" s="10">
        <f t="shared" si="67"/>
        <v>41436.648217592592</v>
      </c>
      <c r="K743">
        <v>1367940806</v>
      </c>
      <c r="L743" s="10">
        <f t="shared" si="68"/>
        <v>41401.648217592592</v>
      </c>
      <c r="M743" s="4">
        <f t="shared" si="69"/>
        <v>2013</v>
      </c>
      <c r="N743" t="b">
        <v>0</v>
      </c>
      <c r="O743">
        <v>94</v>
      </c>
      <c r="P743" t="b">
        <v>1</v>
      </c>
      <c r="Q743" t="s">
        <v>8272</v>
      </c>
      <c r="R743" s="23">
        <f t="shared" si="70"/>
        <v>1.0226</v>
      </c>
      <c r="S743" s="7">
        <f t="shared" si="71"/>
        <v>141.41999999999999</v>
      </c>
      <c r="T743" t="s">
        <v>8319</v>
      </c>
      <c r="U743" t="s">
        <v>8320</v>
      </c>
      <c r="V743" s="14">
        <f t="shared" si="72"/>
        <v>35</v>
      </c>
    </row>
    <row r="744" spans="1:22" ht="57.6" x14ac:dyDescent="0.3">
      <c r="A744" s="19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8218</v>
      </c>
      <c r="G744" s="19" t="s">
        <v>8223</v>
      </c>
      <c r="H744" s="19" t="s">
        <v>8245</v>
      </c>
      <c r="I744">
        <v>1395435712</v>
      </c>
      <c r="J744" s="10">
        <f t="shared" si="67"/>
        <v>41719.876296296294</v>
      </c>
      <c r="K744">
        <v>1392847312</v>
      </c>
      <c r="L744" s="10">
        <f t="shared" si="68"/>
        <v>41689.917962962965</v>
      </c>
      <c r="M744" s="4">
        <f t="shared" si="69"/>
        <v>2014</v>
      </c>
      <c r="N744" t="b">
        <v>0</v>
      </c>
      <c r="O744">
        <v>23</v>
      </c>
      <c r="P744" t="b">
        <v>1</v>
      </c>
      <c r="Q744" t="s">
        <v>8272</v>
      </c>
      <c r="R744" s="23">
        <f t="shared" si="70"/>
        <v>1.1071428571428572</v>
      </c>
      <c r="S744" s="7">
        <f t="shared" si="71"/>
        <v>67.39</v>
      </c>
      <c r="T744" t="s">
        <v>8319</v>
      </c>
      <c r="U744" t="s">
        <v>8320</v>
      </c>
      <c r="V744" s="14">
        <f t="shared" si="72"/>
        <v>29.958333333328483</v>
      </c>
    </row>
    <row r="745" spans="1:22" ht="43.2" x14ac:dyDescent="0.3">
      <c r="A745" s="19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8218</v>
      </c>
      <c r="G745" s="19" t="s">
        <v>8223</v>
      </c>
      <c r="H745" s="19" t="s">
        <v>8245</v>
      </c>
      <c r="I745">
        <v>1334610000</v>
      </c>
      <c r="J745" s="10">
        <f t="shared" si="67"/>
        <v>41015.875</v>
      </c>
      <c r="K745">
        <v>1332435685</v>
      </c>
      <c r="L745" s="10">
        <f t="shared" si="68"/>
        <v>40990.709317129629</v>
      </c>
      <c r="M745" s="4">
        <f t="shared" si="69"/>
        <v>2012</v>
      </c>
      <c r="N745" t="b">
        <v>0</v>
      </c>
      <c r="O745">
        <v>15</v>
      </c>
      <c r="P745" t="b">
        <v>1</v>
      </c>
      <c r="Q745" t="s">
        <v>8272</v>
      </c>
      <c r="R745" s="23">
        <f t="shared" si="70"/>
        <v>1.48</v>
      </c>
      <c r="S745" s="7">
        <f t="shared" si="71"/>
        <v>54.27</v>
      </c>
      <c r="T745" t="s">
        <v>8319</v>
      </c>
      <c r="U745" t="s">
        <v>8320</v>
      </c>
      <c r="V745" s="14">
        <f t="shared" si="72"/>
        <v>25.165682870370802</v>
      </c>
    </row>
    <row r="746" spans="1:22" ht="43.2" x14ac:dyDescent="0.3">
      <c r="A746" s="19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8218</v>
      </c>
      <c r="G746" s="19" t="s">
        <v>8223</v>
      </c>
      <c r="H746" s="19" t="s">
        <v>8245</v>
      </c>
      <c r="I746">
        <v>1355439503</v>
      </c>
      <c r="J746" s="10">
        <f t="shared" si="67"/>
        <v>41256.95721064815</v>
      </c>
      <c r="K746">
        <v>1352847503</v>
      </c>
      <c r="L746" s="10">
        <f t="shared" si="68"/>
        <v>41226.95721064815</v>
      </c>
      <c r="M746" s="4">
        <f t="shared" si="69"/>
        <v>2012</v>
      </c>
      <c r="N746" t="b">
        <v>0</v>
      </c>
      <c r="O746">
        <v>62</v>
      </c>
      <c r="P746" t="b">
        <v>1</v>
      </c>
      <c r="Q746" t="s">
        <v>8272</v>
      </c>
      <c r="R746" s="23">
        <f t="shared" si="70"/>
        <v>1.0232000000000001</v>
      </c>
      <c r="S746" s="7">
        <f t="shared" si="71"/>
        <v>82.52</v>
      </c>
      <c r="T746" t="s">
        <v>8319</v>
      </c>
      <c r="U746" t="s">
        <v>8320</v>
      </c>
      <c r="V746" s="14">
        <f t="shared" si="72"/>
        <v>30</v>
      </c>
    </row>
    <row r="747" spans="1:22" ht="43.2" x14ac:dyDescent="0.3">
      <c r="A747" s="19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8218</v>
      </c>
      <c r="G747" s="19" t="s">
        <v>8223</v>
      </c>
      <c r="H747" s="19" t="s">
        <v>8245</v>
      </c>
      <c r="I747">
        <v>1367588645</v>
      </c>
      <c r="J747" s="10">
        <f t="shared" si="67"/>
        <v>41397.572280092594</v>
      </c>
      <c r="K747">
        <v>1364996645</v>
      </c>
      <c r="L747" s="10">
        <f t="shared" si="68"/>
        <v>41367.572280092594</v>
      </c>
      <c r="M747" s="4">
        <f t="shared" si="69"/>
        <v>2013</v>
      </c>
      <c r="N747" t="b">
        <v>0</v>
      </c>
      <c r="O747">
        <v>74</v>
      </c>
      <c r="P747" t="b">
        <v>1</v>
      </c>
      <c r="Q747" t="s">
        <v>8272</v>
      </c>
      <c r="R747" s="23">
        <f t="shared" si="70"/>
        <v>1.7909909909909909</v>
      </c>
      <c r="S747" s="7">
        <f t="shared" si="71"/>
        <v>53.73</v>
      </c>
      <c r="T747" t="s">
        <v>8319</v>
      </c>
      <c r="U747" t="s">
        <v>8320</v>
      </c>
      <c r="V747" s="14">
        <f t="shared" si="72"/>
        <v>30</v>
      </c>
    </row>
    <row r="748" spans="1:22" ht="28.8" x14ac:dyDescent="0.3">
      <c r="A748" s="19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8218</v>
      </c>
      <c r="G748" s="19" t="s">
        <v>8223</v>
      </c>
      <c r="H748" s="19" t="s">
        <v>8245</v>
      </c>
      <c r="I748">
        <v>1348372740</v>
      </c>
      <c r="J748" s="10">
        <f t="shared" si="67"/>
        <v>41175.165972222225</v>
      </c>
      <c r="K748">
        <v>1346806909</v>
      </c>
      <c r="L748" s="10">
        <f t="shared" si="68"/>
        <v>41157.042928240742</v>
      </c>
      <c r="M748" s="4">
        <f t="shared" si="69"/>
        <v>2012</v>
      </c>
      <c r="N748" t="b">
        <v>0</v>
      </c>
      <c r="O748">
        <v>97</v>
      </c>
      <c r="P748" t="b">
        <v>1</v>
      </c>
      <c r="Q748" t="s">
        <v>8272</v>
      </c>
      <c r="R748" s="23">
        <f t="shared" si="70"/>
        <v>1.1108135252761968</v>
      </c>
      <c r="S748" s="7">
        <f t="shared" si="71"/>
        <v>34.21</v>
      </c>
      <c r="T748" t="s">
        <v>8319</v>
      </c>
      <c r="U748" t="s">
        <v>8320</v>
      </c>
      <c r="V748" s="14">
        <f t="shared" si="72"/>
        <v>18.123043981482624</v>
      </c>
    </row>
    <row r="749" spans="1:22" ht="43.2" x14ac:dyDescent="0.3">
      <c r="A749" s="1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8218</v>
      </c>
      <c r="G749" s="19" t="s">
        <v>8232</v>
      </c>
      <c r="H749" s="19" t="s">
        <v>8248</v>
      </c>
      <c r="I749">
        <v>1421319240</v>
      </c>
      <c r="J749" s="10">
        <f t="shared" si="67"/>
        <v>42019.454166666663</v>
      </c>
      <c r="K749">
        <v>1418649019</v>
      </c>
      <c r="L749" s="10">
        <f t="shared" si="68"/>
        <v>41988.548831018517</v>
      </c>
      <c r="M749" s="4">
        <f t="shared" si="69"/>
        <v>2014</v>
      </c>
      <c r="N749" t="b">
        <v>0</v>
      </c>
      <c r="O749">
        <v>55</v>
      </c>
      <c r="P749" t="b">
        <v>1</v>
      </c>
      <c r="Q749" t="s">
        <v>8272</v>
      </c>
      <c r="R749" s="23">
        <f t="shared" si="70"/>
        <v>1.0004285714285714</v>
      </c>
      <c r="S749" s="7">
        <f t="shared" si="71"/>
        <v>127.33</v>
      </c>
      <c r="T749" t="s">
        <v>8319</v>
      </c>
      <c r="U749" t="s">
        <v>8320</v>
      </c>
      <c r="V749" s="14">
        <f t="shared" si="72"/>
        <v>30.90533564814541</v>
      </c>
    </row>
    <row r="750" spans="1:22" ht="43.2" x14ac:dyDescent="0.3">
      <c r="A750" s="19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8218</v>
      </c>
      <c r="G750" s="19" t="s">
        <v>8223</v>
      </c>
      <c r="H750" s="19" t="s">
        <v>8245</v>
      </c>
      <c r="I750">
        <v>1407701966</v>
      </c>
      <c r="J750" s="10">
        <f t="shared" si="67"/>
        <v>41861.846828703703</v>
      </c>
      <c r="K750">
        <v>1405109966</v>
      </c>
      <c r="L750" s="10">
        <f t="shared" si="68"/>
        <v>41831.846828703703</v>
      </c>
      <c r="M750" s="4">
        <f t="shared" si="69"/>
        <v>2014</v>
      </c>
      <c r="N750" t="b">
        <v>0</v>
      </c>
      <c r="O750">
        <v>44</v>
      </c>
      <c r="P750" t="b">
        <v>1</v>
      </c>
      <c r="Q750" t="s">
        <v>8272</v>
      </c>
      <c r="R750" s="23">
        <f t="shared" si="70"/>
        <v>1.0024999999999999</v>
      </c>
      <c r="S750" s="7">
        <f t="shared" si="71"/>
        <v>45.57</v>
      </c>
      <c r="T750" t="s">
        <v>8319</v>
      </c>
      <c r="U750" t="s">
        <v>8320</v>
      </c>
      <c r="V750" s="14">
        <f t="shared" si="72"/>
        <v>30</v>
      </c>
    </row>
    <row r="751" spans="1:22" ht="43.2" x14ac:dyDescent="0.3">
      <c r="A751" s="19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8218</v>
      </c>
      <c r="G751" s="19" t="s">
        <v>8223</v>
      </c>
      <c r="H751" s="19" t="s">
        <v>8245</v>
      </c>
      <c r="I751">
        <v>1485642930</v>
      </c>
      <c r="J751" s="10">
        <f t="shared" si="67"/>
        <v>42763.94131944445</v>
      </c>
      <c r="K751">
        <v>1483050930</v>
      </c>
      <c r="L751" s="10">
        <f t="shared" si="68"/>
        <v>42733.94131944445</v>
      </c>
      <c r="M751" s="4">
        <f t="shared" si="69"/>
        <v>2016</v>
      </c>
      <c r="N751" t="b">
        <v>0</v>
      </c>
      <c r="O751">
        <v>110</v>
      </c>
      <c r="P751" t="b">
        <v>1</v>
      </c>
      <c r="Q751" t="s">
        <v>8272</v>
      </c>
      <c r="R751" s="23">
        <f t="shared" si="70"/>
        <v>1.0556000000000001</v>
      </c>
      <c r="S751" s="7">
        <f t="shared" si="71"/>
        <v>95.96</v>
      </c>
      <c r="T751" t="s">
        <v>8319</v>
      </c>
      <c r="U751" t="s">
        <v>8320</v>
      </c>
      <c r="V751" s="14">
        <f t="shared" si="72"/>
        <v>30</v>
      </c>
    </row>
    <row r="752" spans="1:22" ht="43.2" x14ac:dyDescent="0.3">
      <c r="A752" s="19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8218</v>
      </c>
      <c r="G752" s="19" t="s">
        <v>8223</v>
      </c>
      <c r="H752" s="19" t="s">
        <v>8245</v>
      </c>
      <c r="I752">
        <v>1361739872</v>
      </c>
      <c r="J752" s="10">
        <f t="shared" si="67"/>
        <v>41329.878148148149</v>
      </c>
      <c r="K752">
        <v>1359147872</v>
      </c>
      <c r="L752" s="10">
        <f t="shared" si="68"/>
        <v>41299.878148148149</v>
      </c>
      <c r="M752" s="4">
        <f t="shared" si="69"/>
        <v>2013</v>
      </c>
      <c r="N752" t="b">
        <v>0</v>
      </c>
      <c r="O752">
        <v>59</v>
      </c>
      <c r="P752" t="b">
        <v>1</v>
      </c>
      <c r="Q752" t="s">
        <v>8272</v>
      </c>
      <c r="R752" s="23">
        <f t="shared" si="70"/>
        <v>1.0258775877587758</v>
      </c>
      <c r="S752" s="7">
        <f t="shared" si="71"/>
        <v>77.27</v>
      </c>
      <c r="T752" t="s">
        <v>8319</v>
      </c>
      <c r="U752" t="s">
        <v>8320</v>
      </c>
      <c r="V752" s="14">
        <f t="shared" si="72"/>
        <v>30</v>
      </c>
    </row>
    <row r="753" spans="1:22" ht="43.2" x14ac:dyDescent="0.3">
      <c r="A753" s="19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8218</v>
      </c>
      <c r="G753" s="19" t="s">
        <v>8223</v>
      </c>
      <c r="H753" s="19" t="s">
        <v>8245</v>
      </c>
      <c r="I753">
        <v>1312470475</v>
      </c>
      <c r="J753" s="10">
        <f t="shared" si="67"/>
        <v>40759.630497685182</v>
      </c>
      <c r="K753">
        <v>1308496075</v>
      </c>
      <c r="L753" s="10">
        <f t="shared" si="68"/>
        <v>40713.630497685182</v>
      </c>
      <c r="M753" s="4">
        <f t="shared" si="69"/>
        <v>2011</v>
      </c>
      <c r="N753" t="b">
        <v>0</v>
      </c>
      <c r="O753">
        <v>62</v>
      </c>
      <c r="P753" t="b">
        <v>1</v>
      </c>
      <c r="Q753" t="s">
        <v>8272</v>
      </c>
      <c r="R753" s="23">
        <f t="shared" si="70"/>
        <v>1.1850000000000001</v>
      </c>
      <c r="S753" s="7">
        <f t="shared" si="71"/>
        <v>57.34</v>
      </c>
      <c r="T753" t="s">
        <v>8319</v>
      </c>
      <c r="U753" t="s">
        <v>8320</v>
      </c>
      <c r="V753" s="14">
        <f t="shared" si="72"/>
        <v>46</v>
      </c>
    </row>
    <row r="754" spans="1:22" ht="57.6" x14ac:dyDescent="0.3">
      <c r="A754" s="19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8218</v>
      </c>
      <c r="G754" s="19" t="s">
        <v>8225</v>
      </c>
      <c r="H754" s="19" t="s">
        <v>8247</v>
      </c>
      <c r="I754">
        <v>1476615600</v>
      </c>
      <c r="J754" s="10">
        <f t="shared" si="67"/>
        <v>42659.458333333328</v>
      </c>
      <c r="K754">
        <v>1474884417</v>
      </c>
      <c r="L754" s="10">
        <f t="shared" si="68"/>
        <v>42639.421493055561</v>
      </c>
      <c r="M754" s="4">
        <f t="shared" si="69"/>
        <v>2016</v>
      </c>
      <c r="N754" t="b">
        <v>0</v>
      </c>
      <c r="O754">
        <v>105</v>
      </c>
      <c r="P754" t="b">
        <v>1</v>
      </c>
      <c r="Q754" t="s">
        <v>8272</v>
      </c>
      <c r="R754" s="23">
        <f t="shared" si="70"/>
        <v>1.117</v>
      </c>
      <c r="S754" s="7">
        <f t="shared" si="71"/>
        <v>53.19</v>
      </c>
      <c r="T754" t="s">
        <v>8319</v>
      </c>
      <c r="U754" t="s">
        <v>8320</v>
      </c>
      <c r="V754" s="14">
        <f t="shared" si="72"/>
        <v>20.036840277767624</v>
      </c>
    </row>
    <row r="755" spans="1:22" ht="43.2" x14ac:dyDescent="0.3">
      <c r="A755" s="19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8218</v>
      </c>
      <c r="G755" s="19" t="s">
        <v>8223</v>
      </c>
      <c r="H755" s="19" t="s">
        <v>8245</v>
      </c>
      <c r="I755">
        <v>1423922991</v>
      </c>
      <c r="J755" s="10">
        <f t="shared" si="67"/>
        <v>42049.590173611112</v>
      </c>
      <c r="K755">
        <v>1421330991</v>
      </c>
      <c r="L755" s="10">
        <f t="shared" si="68"/>
        <v>42019.590173611112</v>
      </c>
      <c r="M755" s="4">
        <f t="shared" si="69"/>
        <v>2015</v>
      </c>
      <c r="N755" t="b">
        <v>0</v>
      </c>
      <c r="O755">
        <v>26</v>
      </c>
      <c r="P755" t="b">
        <v>1</v>
      </c>
      <c r="Q755" t="s">
        <v>8272</v>
      </c>
      <c r="R755" s="23">
        <f t="shared" si="70"/>
        <v>1.28</v>
      </c>
      <c r="S755" s="7">
        <f t="shared" si="71"/>
        <v>492.31</v>
      </c>
      <c r="T755" t="s">
        <v>8319</v>
      </c>
      <c r="U755" t="s">
        <v>8320</v>
      </c>
      <c r="V755" s="14">
        <f t="shared" si="72"/>
        <v>30</v>
      </c>
    </row>
    <row r="756" spans="1:22" ht="43.2" x14ac:dyDescent="0.3">
      <c r="A756" s="19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8218</v>
      </c>
      <c r="G756" s="19" t="s">
        <v>8223</v>
      </c>
      <c r="H756" s="19" t="s">
        <v>8245</v>
      </c>
      <c r="I756">
        <v>1357408721</v>
      </c>
      <c r="J756" s="10">
        <f t="shared" si="67"/>
        <v>41279.749085648145</v>
      </c>
      <c r="K756">
        <v>1354816721</v>
      </c>
      <c r="L756" s="10">
        <f t="shared" si="68"/>
        <v>41249.749085648145</v>
      </c>
      <c r="M756" s="4">
        <f t="shared" si="69"/>
        <v>2012</v>
      </c>
      <c r="N756" t="b">
        <v>0</v>
      </c>
      <c r="O756">
        <v>49</v>
      </c>
      <c r="P756" t="b">
        <v>1</v>
      </c>
      <c r="Q756" t="s">
        <v>8272</v>
      </c>
      <c r="R756" s="23">
        <f t="shared" si="70"/>
        <v>1.0375000000000001</v>
      </c>
      <c r="S756" s="7">
        <f t="shared" si="71"/>
        <v>42.35</v>
      </c>
      <c r="T756" t="s">
        <v>8319</v>
      </c>
      <c r="U756" t="s">
        <v>8320</v>
      </c>
      <c r="V756" s="14">
        <f t="shared" si="72"/>
        <v>30</v>
      </c>
    </row>
    <row r="757" spans="1:22" ht="43.2" x14ac:dyDescent="0.3">
      <c r="A757" s="19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8218</v>
      </c>
      <c r="G757" s="19" t="s">
        <v>8223</v>
      </c>
      <c r="H757" s="19" t="s">
        <v>8245</v>
      </c>
      <c r="I757">
        <v>1369010460</v>
      </c>
      <c r="J757" s="10">
        <f t="shared" si="67"/>
        <v>41414.02847222222</v>
      </c>
      <c r="K757">
        <v>1366381877</v>
      </c>
      <c r="L757" s="10">
        <f t="shared" si="68"/>
        <v>41383.605057870373</v>
      </c>
      <c r="M757" s="4">
        <f t="shared" si="69"/>
        <v>2013</v>
      </c>
      <c r="N757" t="b">
        <v>0</v>
      </c>
      <c r="O757">
        <v>68</v>
      </c>
      <c r="P757" t="b">
        <v>1</v>
      </c>
      <c r="Q757" t="s">
        <v>8272</v>
      </c>
      <c r="R757" s="23">
        <f t="shared" si="70"/>
        <v>1.0190760000000001</v>
      </c>
      <c r="S757" s="7">
        <f t="shared" si="71"/>
        <v>37.47</v>
      </c>
      <c r="T757" t="s">
        <v>8319</v>
      </c>
      <c r="U757" t="s">
        <v>8320</v>
      </c>
      <c r="V757" s="14">
        <f t="shared" si="72"/>
        <v>30.423414351847896</v>
      </c>
    </row>
    <row r="758" spans="1:22" ht="43.2" x14ac:dyDescent="0.3">
      <c r="A758" s="19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8218</v>
      </c>
      <c r="G758" s="19" t="s">
        <v>8223</v>
      </c>
      <c r="H758" s="19" t="s">
        <v>8245</v>
      </c>
      <c r="I758">
        <v>1303147459</v>
      </c>
      <c r="J758" s="10">
        <f t="shared" si="67"/>
        <v>40651.725219907406</v>
      </c>
      <c r="K758">
        <v>1297880659</v>
      </c>
      <c r="L758" s="10">
        <f t="shared" si="68"/>
        <v>40590.766886574071</v>
      </c>
      <c r="M758" s="4">
        <f t="shared" si="69"/>
        <v>2011</v>
      </c>
      <c r="N758" t="b">
        <v>0</v>
      </c>
      <c r="O758">
        <v>22</v>
      </c>
      <c r="P758" t="b">
        <v>1</v>
      </c>
      <c r="Q758" t="s">
        <v>8272</v>
      </c>
      <c r="R758" s="23">
        <f t="shared" si="70"/>
        <v>1.177142857142857</v>
      </c>
      <c r="S758" s="7">
        <f t="shared" si="71"/>
        <v>37.450000000000003</v>
      </c>
      <c r="T758" t="s">
        <v>8319</v>
      </c>
      <c r="U758" t="s">
        <v>8320</v>
      </c>
      <c r="V758" s="14">
        <f t="shared" si="72"/>
        <v>60.958333333335759</v>
      </c>
    </row>
    <row r="759" spans="1:22" ht="43.2" x14ac:dyDescent="0.3">
      <c r="A759" s="1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8218</v>
      </c>
      <c r="G759" s="19" t="s">
        <v>8223</v>
      </c>
      <c r="H759" s="19" t="s">
        <v>8245</v>
      </c>
      <c r="I759">
        <v>1354756714</v>
      </c>
      <c r="J759" s="10">
        <f t="shared" si="67"/>
        <v>41249.054560185185</v>
      </c>
      <c r="K759">
        <v>1353547114</v>
      </c>
      <c r="L759" s="10">
        <f t="shared" si="68"/>
        <v>41235.054560185185</v>
      </c>
      <c r="M759" s="4">
        <f t="shared" si="69"/>
        <v>2012</v>
      </c>
      <c r="N759" t="b">
        <v>0</v>
      </c>
      <c r="O759">
        <v>18</v>
      </c>
      <c r="P759" t="b">
        <v>1</v>
      </c>
      <c r="Q759" t="s">
        <v>8272</v>
      </c>
      <c r="R759" s="23">
        <f t="shared" si="70"/>
        <v>2.38</v>
      </c>
      <c r="S759" s="7">
        <f t="shared" si="71"/>
        <v>33.06</v>
      </c>
      <c r="T759" t="s">
        <v>8319</v>
      </c>
      <c r="U759" t="s">
        <v>8320</v>
      </c>
      <c r="V759" s="14">
        <f t="shared" si="72"/>
        <v>14</v>
      </c>
    </row>
    <row r="760" spans="1:22" ht="28.8" x14ac:dyDescent="0.3">
      <c r="A760" s="19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8218</v>
      </c>
      <c r="G760" s="19" t="s">
        <v>8223</v>
      </c>
      <c r="H760" s="19" t="s">
        <v>8245</v>
      </c>
      <c r="I760">
        <v>1286568268</v>
      </c>
      <c r="J760" s="10">
        <f t="shared" si="67"/>
        <v>40459.836435185185</v>
      </c>
      <c r="K760">
        <v>1283976268</v>
      </c>
      <c r="L760" s="10">
        <f t="shared" si="68"/>
        <v>40429.836435185185</v>
      </c>
      <c r="M760" s="4">
        <f t="shared" si="69"/>
        <v>2010</v>
      </c>
      <c r="N760" t="b">
        <v>0</v>
      </c>
      <c r="O760">
        <v>19</v>
      </c>
      <c r="P760" t="b">
        <v>1</v>
      </c>
      <c r="Q760" t="s">
        <v>8272</v>
      </c>
      <c r="R760" s="23">
        <f t="shared" si="70"/>
        <v>1.02</v>
      </c>
      <c r="S760" s="7">
        <f t="shared" si="71"/>
        <v>134.21</v>
      </c>
      <c r="T760" t="s">
        <v>8319</v>
      </c>
      <c r="U760" t="s">
        <v>8320</v>
      </c>
      <c r="V760" s="14">
        <f t="shared" si="72"/>
        <v>30</v>
      </c>
    </row>
    <row r="761" spans="1:22" ht="43.2" x14ac:dyDescent="0.3">
      <c r="A761" s="19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8218</v>
      </c>
      <c r="G761" s="19" t="s">
        <v>8224</v>
      </c>
      <c r="H761" s="19" t="s">
        <v>8246</v>
      </c>
      <c r="I761">
        <v>1404892539</v>
      </c>
      <c r="J761" s="10">
        <f t="shared" si="67"/>
        <v>41829.330312500002</v>
      </c>
      <c r="K761">
        <v>1401436539</v>
      </c>
      <c r="L761" s="10">
        <f t="shared" si="68"/>
        <v>41789.330312500002</v>
      </c>
      <c r="M761" s="4">
        <f t="shared" si="69"/>
        <v>2014</v>
      </c>
      <c r="N761" t="b">
        <v>0</v>
      </c>
      <c r="O761">
        <v>99</v>
      </c>
      <c r="P761" t="b">
        <v>1</v>
      </c>
      <c r="Q761" t="s">
        <v>8272</v>
      </c>
      <c r="R761" s="23">
        <f t="shared" si="70"/>
        <v>1.0192000000000001</v>
      </c>
      <c r="S761" s="7">
        <f t="shared" si="71"/>
        <v>51.47</v>
      </c>
      <c r="T761" t="s">
        <v>8319</v>
      </c>
      <c r="U761" t="s">
        <v>8320</v>
      </c>
      <c r="V761" s="14">
        <f t="shared" si="72"/>
        <v>40</v>
      </c>
    </row>
    <row r="762" spans="1:22" ht="43.2" x14ac:dyDescent="0.3">
      <c r="A762" s="19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8220</v>
      </c>
      <c r="G762" s="19" t="s">
        <v>8223</v>
      </c>
      <c r="H762" s="19" t="s">
        <v>8245</v>
      </c>
      <c r="I762">
        <v>1480188013</v>
      </c>
      <c r="J762" s="10">
        <f t="shared" si="67"/>
        <v>42700.805706018524</v>
      </c>
      <c r="K762">
        <v>1477592413</v>
      </c>
      <c r="L762" s="10">
        <f t="shared" si="68"/>
        <v>42670.764039351852</v>
      </c>
      <c r="M762" s="4">
        <f t="shared" si="69"/>
        <v>2016</v>
      </c>
      <c r="N762" t="b">
        <v>0</v>
      </c>
      <c r="O762">
        <v>0</v>
      </c>
      <c r="P762" t="b">
        <v>0</v>
      </c>
      <c r="Q762" t="s">
        <v>8273</v>
      </c>
      <c r="R762" s="23">
        <f t="shared" si="70"/>
        <v>0</v>
      </c>
      <c r="S762" s="7">
        <f t="shared" si="71"/>
        <v>0</v>
      </c>
      <c r="T762" t="s">
        <v>8319</v>
      </c>
      <c r="U762" t="s">
        <v>8321</v>
      </c>
      <c r="V762" s="14">
        <f t="shared" si="72"/>
        <v>30.041666666671517</v>
      </c>
    </row>
    <row r="763" spans="1:22" ht="43.2" x14ac:dyDescent="0.3">
      <c r="A763" s="19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8220</v>
      </c>
      <c r="G763" s="19" t="s">
        <v>8223</v>
      </c>
      <c r="H763" s="19" t="s">
        <v>8245</v>
      </c>
      <c r="I763">
        <v>1391364126</v>
      </c>
      <c r="J763" s="10">
        <f t="shared" si="67"/>
        <v>41672.751458333332</v>
      </c>
      <c r="K763">
        <v>1388772126</v>
      </c>
      <c r="L763" s="10">
        <f t="shared" si="68"/>
        <v>41642.751458333332</v>
      </c>
      <c r="M763" s="4">
        <f t="shared" si="69"/>
        <v>2014</v>
      </c>
      <c r="N763" t="b">
        <v>0</v>
      </c>
      <c r="O763">
        <v>6</v>
      </c>
      <c r="P763" t="b">
        <v>0</v>
      </c>
      <c r="Q763" t="s">
        <v>8273</v>
      </c>
      <c r="R763" s="23">
        <f t="shared" si="70"/>
        <v>4.7E-2</v>
      </c>
      <c r="S763" s="7">
        <f t="shared" si="71"/>
        <v>39.17</v>
      </c>
      <c r="T763" t="s">
        <v>8319</v>
      </c>
      <c r="U763" t="s">
        <v>8321</v>
      </c>
      <c r="V763" s="14">
        <f t="shared" si="72"/>
        <v>30</v>
      </c>
    </row>
    <row r="764" spans="1:22" ht="43.2" x14ac:dyDescent="0.3">
      <c r="A764" s="19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8220</v>
      </c>
      <c r="G764" s="19" t="s">
        <v>8237</v>
      </c>
      <c r="H764" s="19" t="s">
        <v>8255</v>
      </c>
      <c r="I764">
        <v>1480831200</v>
      </c>
      <c r="J764" s="10">
        <f t="shared" si="67"/>
        <v>42708.25</v>
      </c>
      <c r="K764">
        <v>1479328570</v>
      </c>
      <c r="L764" s="10">
        <f t="shared" si="68"/>
        <v>42690.858449074076</v>
      </c>
      <c r="M764" s="4">
        <f t="shared" si="69"/>
        <v>2016</v>
      </c>
      <c r="N764" t="b">
        <v>0</v>
      </c>
      <c r="O764">
        <v>0</v>
      </c>
      <c r="P764" t="b">
        <v>0</v>
      </c>
      <c r="Q764" t="s">
        <v>8273</v>
      </c>
      <c r="R764" s="23">
        <f t="shared" si="70"/>
        <v>0</v>
      </c>
      <c r="S764" s="7">
        <f t="shared" si="71"/>
        <v>0</v>
      </c>
      <c r="T764" t="s">
        <v>8319</v>
      </c>
      <c r="U764" t="s">
        <v>8321</v>
      </c>
      <c r="V764" s="14">
        <f t="shared" si="72"/>
        <v>17.391550925924093</v>
      </c>
    </row>
    <row r="765" spans="1:22" ht="43.2" x14ac:dyDescent="0.3">
      <c r="A765" s="19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8220</v>
      </c>
      <c r="G765" s="19" t="s">
        <v>8224</v>
      </c>
      <c r="H765" s="19" t="s">
        <v>8246</v>
      </c>
      <c r="I765">
        <v>1376563408</v>
      </c>
      <c r="J765" s="10">
        <f t="shared" si="67"/>
        <v>41501.446851851855</v>
      </c>
      <c r="K765">
        <v>1373971408</v>
      </c>
      <c r="L765" s="10">
        <f t="shared" si="68"/>
        <v>41471.446851851855</v>
      </c>
      <c r="M765" s="4">
        <f t="shared" si="69"/>
        <v>2013</v>
      </c>
      <c r="N765" t="b">
        <v>0</v>
      </c>
      <c r="O765">
        <v>1</v>
      </c>
      <c r="P765" t="b">
        <v>0</v>
      </c>
      <c r="Q765" t="s">
        <v>8273</v>
      </c>
      <c r="R765" s="23">
        <f t="shared" si="70"/>
        <v>1.1655011655011655E-3</v>
      </c>
      <c r="S765" s="7">
        <f t="shared" si="71"/>
        <v>5</v>
      </c>
      <c r="T765" t="s">
        <v>8319</v>
      </c>
      <c r="U765" t="s">
        <v>8321</v>
      </c>
      <c r="V765" s="14">
        <f t="shared" si="72"/>
        <v>30</v>
      </c>
    </row>
    <row r="766" spans="1:22" ht="43.2" x14ac:dyDescent="0.3">
      <c r="A766" s="19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8220</v>
      </c>
      <c r="G766" s="19" t="s">
        <v>8223</v>
      </c>
      <c r="H766" s="19" t="s">
        <v>8245</v>
      </c>
      <c r="I766">
        <v>1441858161</v>
      </c>
      <c r="J766" s="10">
        <f t="shared" si="67"/>
        <v>42257.173159722224</v>
      </c>
      <c r="K766">
        <v>1439266161</v>
      </c>
      <c r="L766" s="10">
        <f t="shared" si="68"/>
        <v>42227.173159722224</v>
      </c>
      <c r="M766" s="4">
        <f t="shared" si="69"/>
        <v>2015</v>
      </c>
      <c r="N766" t="b">
        <v>0</v>
      </c>
      <c r="O766">
        <v>0</v>
      </c>
      <c r="P766" t="b">
        <v>0</v>
      </c>
      <c r="Q766" t="s">
        <v>8273</v>
      </c>
      <c r="R766" s="23">
        <f t="shared" si="70"/>
        <v>0</v>
      </c>
      <c r="S766" s="7">
        <f t="shared" si="71"/>
        <v>0</v>
      </c>
      <c r="T766" t="s">
        <v>8319</v>
      </c>
      <c r="U766" t="s">
        <v>8321</v>
      </c>
      <c r="V766" s="14">
        <f t="shared" si="72"/>
        <v>30</v>
      </c>
    </row>
    <row r="767" spans="1:22" ht="43.2" x14ac:dyDescent="0.3">
      <c r="A767" s="19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8220</v>
      </c>
      <c r="G767" s="19" t="s">
        <v>8223</v>
      </c>
      <c r="H767" s="19" t="s">
        <v>8245</v>
      </c>
      <c r="I767">
        <v>1413723684</v>
      </c>
      <c r="J767" s="10">
        <f t="shared" si="67"/>
        <v>41931.542638888888</v>
      </c>
      <c r="K767">
        <v>1411131684</v>
      </c>
      <c r="L767" s="10">
        <f t="shared" si="68"/>
        <v>41901.542638888888</v>
      </c>
      <c r="M767" s="4">
        <f t="shared" si="69"/>
        <v>2014</v>
      </c>
      <c r="N767" t="b">
        <v>0</v>
      </c>
      <c r="O767">
        <v>44</v>
      </c>
      <c r="P767" t="b">
        <v>0</v>
      </c>
      <c r="Q767" t="s">
        <v>8273</v>
      </c>
      <c r="R767" s="23">
        <f t="shared" si="70"/>
        <v>0.36014285714285715</v>
      </c>
      <c r="S767" s="7">
        <f t="shared" si="71"/>
        <v>57.3</v>
      </c>
      <c r="T767" t="s">
        <v>8319</v>
      </c>
      <c r="U767" t="s">
        <v>8321</v>
      </c>
      <c r="V767" s="14">
        <f t="shared" si="72"/>
        <v>30</v>
      </c>
    </row>
    <row r="768" spans="1:22" ht="43.2" x14ac:dyDescent="0.3">
      <c r="A768" s="19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8220</v>
      </c>
      <c r="G768" s="19" t="s">
        <v>8228</v>
      </c>
      <c r="H768" s="19" t="s">
        <v>8250</v>
      </c>
      <c r="I768">
        <v>1424112483</v>
      </c>
      <c r="J768" s="10">
        <f t="shared" si="67"/>
        <v>42051.783368055556</v>
      </c>
      <c r="K768">
        <v>1421520483</v>
      </c>
      <c r="L768" s="10">
        <f t="shared" si="68"/>
        <v>42021.783368055556</v>
      </c>
      <c r="M768" s="4">
        <f t="shared" si="69"/>
        <v>2015</v>
      </c>
      <c r="N768" t="b">
        <v>0</v>
      </c>
      <c r="O768">
        <v>0</v>
      </c>
      <c r="P768" t="b">
        <v>0</v>
      </c>
      <c r="Q768" t="s">
        <v>8273</v>
      </c>
      <c r="R768" s="23">
        <f t="shared" si="70"/>
        <v>0</v>
      </c>
      <c r="S768" s="7">
        <f t="shared" si="71"/>
        <v>0</v>
      </c>
      <c r="T768" t="s">
        <v>8319</v>
      </c>
      <c r="U768" t="s">
        <v>8321</v>
      </c>
      <c r="V768" s="14">
        <f t="shared" si="72"/>
        <v>30</v>
      </c>
    </row>
    <row r="769" spans="1:22" ht="57.6" x14ac:dyDescent="0.3">
      <c r="A769" s="1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8220</v>
      </c>
      <c r="G769" s="19" t="s">
        <v>8223</v>
      </c>
      <c r="H769" s="19" t="s">
        <v>8245</v>
      </c>
      <c r="I769">
        <v>1432178810</v>
      </c>
      <c r="J769" s="10">
        <f t="shared" si="67"/>
        <v>42145.143634259264</v>
      </c>
      <c r="K769">
        <v>1429586810</v>
      </c>
      <c r="L769" s="10">
        <f t="shared" si="68"/>
        <v>42115.143634259264</v>
      </c>
      <c r="M769" s="4">
        <f t="shared" si="69"/>
        <v>2015</v>
      </c>
      <c r="N769" t="b">
        <v>0</v>
      </c>
      <c r="O769">
        <v>3</v>
      </c>
      <c r="P769" t="b">
        <v>0</v>
      </c>
      <c r="Q769" t="s">
        <v>8273</v>
      </c>
      <c r="R769" s="23">
        <f t="shared" si="70"/>
        <v>3.5400000000000001E-2</v>
      </c>
      <c r="S769" s="7">
        <f t="shared" si="71"/>
        <v>59</v>
      </c>
      <c r="T769" t="s">
        <v>8319</v>
      </c>
      <c r="U769" t="s">
        <v>8321</v>
      </c>
      <c r="V769" s="14">
        <f t="shared" si="72"/>
        <v>30</v>
      </c>
    </row>
    <row r="770" spans="1:22" ht="43.2" x14ac:dyDescent="0.3">
      <c r="A770" s="19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8220</v>
      </c>
      <c r="G770" s="19" t="s">
        <v>8223</v>
      </c>
      <c r="H770" s="19" t="s">
        <v>8245</v>
      </c>
      <c r="I770">
        <v>1387169890</v>
      </c>
      <c r="J770" s="10">
        <f t="shared" si="67"/>
        <v>41624.207060185188</v>
      </c>
      <c r="K770">
        <v>1384577890</v>
      </c>
      <c r="L770" s="10">
        <f t="shared" si="68"/>
        <v>41594.207060185188</v>
      </c>
      <c r="M770" s="4">
        <f t="shared" si="69"/>
        <v>2013</v>
      </c>
      <c r="N770" t="b">
        <v>0</v>
      </c>
      <c r="O770">
        <v>0</v>
      </c>
      <c r="P770" t="b">
        <v>0</v>
      </c>
      <c r="Q770" t="s">
        <v>8273</v>
      </c>
      <c r="R770" s="23">
        <f t="shared" si="70"/>
        <v>0</v>
      </c>
      <c r="S770" s="7">
        <f t="shared" si="71"/>
        <v>0</v>
      </c>
      <c r="T770" t="s">
        <v>8319</v>
      </c>
      <c r="U770" t="s">
        <v>8321</v>
      </c>
      <c r="V770" s="14">
        <f t="shared" si="72"/>
        <v>30</v>
      </c>
    </row>
    <row r="771" spans="1:22" ht="57.6" x14ac:dyDescent="0.3">
      <c r="A771" s="19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8220</v>
      </c>
      <c r="G771" s="19" t="s">
        <v>8223</v>
      </c>
      <c r="H771" s="19" t="s">
        <v>8245</v>
      </c>
      <c r="I771">
        <v>1388102094</v>
      </c>
      <c r="J771" s="10">
        <f t="shared" ref="J771:J834" si="73">(I771/86400)+DATE(1970,1,1)</f>
        <v>41634.996458333335</v>
      </c>
      <c r="K771">
        <v>1385510094</v>
      </c>
      <c r="L771" s="10">
        <f t="shared" ref="L771:L834" si="74">(K771/86400)+DATE(1970,1,1)</f>
        <v>41604.996458333335</v>
      </c>
      <c r="M771" s="4">
        <f t="shared" ref="M771:M834" si="75">YEAR(L771)</f>
        <v>2013</v>
      </c>
      <c r="N771" t="b">
        <v>0</v>
      </c>
      <c r="O771">
        <v>52</v>
      </c>
      <c r="P771" t="b">
        <v>0</v>
      </c>
      <c r="Q771" t="s">
        <v>8273</v>
      </c>
      <c r="R771" s="23">
        <f t="shared" ref="R771:R834" si="76">(E771/D771)</f>
        <v>0.41399999999999998</v>
      </c>
      <c r="S771" s="7">
        <f t="shared" ref="S771:S834" si="77">IFERROR(ROUND(E771/O771,2),0)</f>
        <v>31.85</v>
      </c>
      <c r="T771" t="s">
        <v>8319</v>
      </c>
      <c r="U771" t="s">
        <v>8321</v>
      </c>
      <c r="V771" s="14">
        <f t="shared" ref="V771:V834" si="78">J771-L771</f>
        <v>30</v>
      </c>
    </row>
    <row r="772" spans="1:22" ht="43.2" x14ac:dyDescent="0.3">
      <c r="A772" s="19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8220</v>
      </c>
      <c r="G772" s="19" t="s">
        <v>8223</v>
      </c>
      <c r="H772" s="19" t="s">
        <v>8245</v>
      </c>
      <c r="I772">
        <v>1361750369</v>
      </c>
      <c r="J772" s="10">
        <f t="shared" si="73"/>
        <v>41329.9996412037</v>
      </c>
      <c r="K772">
        <v>1358294369</v>
      </c>
      <c r="L772" s="10">
        <f t="shared" si="74"/>
        <v>41289.9996412037</v>
      </c>
      <c r="M772" s="4">
        <f t="shared" si="75"/>
        <v>2013</v>
      </c>
      <c r="N772" t="b">
        <v>0</v>
      </c>
      <c r="O772">
        <v>0</v>
      </c>
      <c r="P772" t="b">
        <v>0</v>
      </c>
      <c r="Q772" t="s">
        <v>8273</v>
      </c>
      <c r="R772" s="23">
        <f t="shared" si="76"/>
        <v>0</v>
      </c>
      <c r="S772" s="7">
        <f t="shared" si="77"/>
        <v>0</v>
      </c>
      <c r="T772" t="s">
        <v>8319</v>
      </c>
      <c r="U772" t="s">
        <v>8321</v>
      </c>
      <c r="V772" s="14">
        <f t="shared" si="78"/>
        <v>40</v>
      </c>
    </row>
    <row r="773" spans="1:22" ht="43.2" x14ac:dyDescent="0.3">
      <c r="A773" s="19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8220</v>
      </c>
      <c r="G773" s="19" t="s">
        <v>8223</v>
      </c>
      <c r="H773" s="19" t="s">
        <v>8245</v>
      </c>
      <c r="I773">
        <v>1454183202</v>
      </c>
      <c r="J773" s="10">
        <f t="shared" si="73"/>
        <v>42399.824097222227</v>
      </c>
      <c r="K773">
        <v>1449863202</v>
      </c>
      <c r="L773" s="10">
        <f t="shared" si="74"/>
        <v>42349.824097222227</v>
      </c>
      <c r="M773" s="4">
        <f t="shared" si="75"/>
        <v>2015</v>
      </c>
      <c r="N773" t="b">
        <v>0</v>
      </c>
      <c r="O773">
        <v>1</v>
      </c>
      <c r="P773" t="b">
        <v>0</v>
      </c>
      <c r="Q773" t="s">
        <v>8273</v>
      </c>
      <c r="R773" s="23">
        <f t="shared" si="76"/>
        <v>2.631578947368421E-4</v>
      </c>
      <c r="S773" s="7">
        <f t="shared" si="77"/>
        <v>10</v>
      </c>
      <c r="T773" t="s">
        <v>8319</v>
      </c>
      <c r="U773" t="s">
        <v>8321</v>
      </c>
      <c r="V773" s="14">
        <f t="shared" si="78"/>
        <v>50</v>
      </c>
    </row>
    <row r="774" spans="1:22" ht="57.6" x14ac:dyDescent="0.3">
      <c r="A774" s="19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8220</v>
      </c>
      <c r="G774" s="19" t="s">
        <v>8223</v>
      </c>
      <c r="H774" s="19" t="s">
        <v>8245</v>
      </c>
      <c r="I774">
        <v>1257047940</v>
      </c>
      <c r="J774" s="10">
        <f t="shared" si="73"/>
        <v>40118.165972222225</v>
      </c>
      <c r="K774">
        <v>1252718519</v>
      </c>
      <c r="L774" s="10">
        <f t="shared" si="74"/>
        <v>40068.056932870371</v>
      </c>
      <c r="M774" s="4">
        <f t="shared" si="75"/>
        <v>2009</v>
      </c>
      <c r="N774" t="b">
        <v>0</v>
      </c>
      <c r="O774">
        <v>1</v>
      </c>
      <c r="P774" t="b">
        <v>0</v>
      </c>
      <c r="Q774" t="s">
        <v>8273</v>
      </c>
      <c r="R774" s="23">
        <f t="shared" si="76"/>
        <v>3.3333333333333333E-2</v>
      </c>
      <c r="S774" s="7">
        <f t="shared" si="77"/>
        <v>50</v>
      </c>
      <c r="T774" t="s">
        <v>8319</v>
      </c>
      <c r="U774" t="s">
        <v>8321</v>
      </c>
      <c r="V774" s="14">
        <f t="shared" si="78"/>
        <v>50.109039351853426</v>
      </c>
    </row>
    <row r="775" spans="1:22" ht="43.2" x14ac:dyDescent="0.3">
      <c r="A775" s="19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8220</v>
      </c>
      <c r="G775" s="19" t="s">
        <v>8224</v>
      </c>
      <c r="H775" s="19" t="s">
        <v>8246</v>
      </c>
      <c r="I775">
        <v>1431298860</v>
      </c>
      <c r="J775" s="10">
        <f t="shared" si="73"/>
        <v>42134.959027777775</v>
      </c>
      <c r="K775">
        <v>1428341985</v>
      </c>
      <c r="L775" s="10">
        <f t="shared" si="74"/>
        <v>42100.735937500001</v>
      </c>
      <c r="M775" s="4">
        <f t="shared" si="75"/>
        <v>2015</v>
      </c>
      <c r="N775" t="b">
        <v>0</v>
      </c>
      <c r="O775">
        <v>2</v>
      </c>
      <c r="P775" t="b">
        <v>0</v>
      </c>
      <c r="Q775" t="s">
        <v>8273</v>
      </c>
      <c r="R775" s="23">
        <f t="shared" si="76"/>
        <v>8.5129023676509714E-3</v>
      </c>
      <c r="S775" s="7">
        <f t="shared" si="77"/>
        <v>16</v>
      </c>
      <c r="T775" t="s">
        <v>8319</v>
      </c>
      <c r="U775" t="s">
        <v>8321</v>
      </c>
      <c r="V775" s="14">
        <f t="shared" si="78"/>
        <v>34.223090277773736</v>
      </c>
    </row>
    <row r="776" spans="1:22" ht="43.2" x14ac:dyDescent="0.3">
      <c r="A776" s="19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8220</v>
      </c>
      <c r="G776" s="19" t="s">
        <v>8223</v>
      </c>
      <c r="H776" s="19" t="s">
        <v>8245</v>
      </c>
      <c r="I776">
        <v>1393181018</v>
      </c>
      <c r="J776" s="10">
        <f t="shared" si="73"/>
        <v>41693.780300925922</v>
      </c>
      <c r="K776">
        <v>1390589018</v>
      </c>
      <c r="L776" s="10">
        <f t="shared" si="74"/>
        <v>41663.780300925922</v>
      </c>
      <c r="M776" s="4">
        <f t="shared" si="75"/>
        <v>2014</v>
      </c>
      <c r="N776" t="b">
        <v>0</v>
      </c>
      <c r="O776">
        <v>9</v>
      </c>
      <c r="P776" t="b">
        <v>0</v>
      </c>
      <c r="Q776" t="s">
        <v>8273</v>
      </c>
      <c r="R776" s="23">
        <f t="shared" si="76"/>
        <v>0.70199999999999996</v>
      </c>
      <c r="S776" s="7">
        <f t="shared" si="77"/>
        <v>39</v>
      </c>
      <c r="T776" t="s">
        <v>8319</v>
      </c>
      <c r="U776" t="s">
        <v>8321</v>
      </c>
      <c r="V776" s="14">
        <f t="shared" si="78"/>
        <v>30</v>
      </c>
    </row>
    <row r="777" spans="1:22" ht="43.2" x14ac:dyDescent="0.3">
      <c r="A777" s="19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8220</v>
      </c>
      <c r="G777" s="19" t="s">
        <v>8223</v>
      </c>
      <c r="H777" s="19" t="s">
        <v>8245</v>
      </c>
      <c r="I777">
        <v>1323998795</v>
      </c>
      <c r="J777" s="10">
        <f t="shared" si="73"/>
        <v>40893.060127314813</v>
      </c>
      <c r="K777">
        <v>1321406795</v>
      </c>
      <c r="L777" s="10">
        <f t="shared" si="74"/>
        <v>40863.060127314813</v>
      </c>
      <c r="M777" s="4">
        <f t="shared" si="75"/>
        <v>2011</v>
      </c>
      <c r="N777" t="b">
        <v>0</v>
      </c>
      <c r="O777">
        <v>5</v>
      </c>
      <c r="P777" t="b">
        <v>0</v>
      </c>
      <c r="Q777" t="s">
        <v>8273</v>
      </c>
      <c r="R777" s="23">
        <f t="shared" si="76"/>
        <v>1.7000000000000001E-2</v>
      </c>
      <c r="S777" s="7">
        <f t="shared" si="77"/>
        <v>34</v>
      </c>
      <c r="T777" t="s">
        <v>8319</v>
      </c>
      <c r="U777" t="s">
        <v>8321</v>
      </c>
      <c r="V777" s="14">
        <f t="shared" si="78"/>
        <v>30</v>
      </c>
    </row>
    <row r="778" spans="1:22" ht="43.2" x14ac:dyDescent="0.3">
      <c r="A778" s="19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8220</v>
      </c>
      <c r="G778" s="19" t="s">
        <v>8223</v>
      </c>
      <c r="H778" s="19" t="s">
        <v>8245</v>
      </c>
      <c r="I778">
        <v>1444539600</v>
      </c>
      <c r="J778" s="10">
        <f t="shared" si="73"/>
        <v>42288.208333333328</v>
      </c>
      <c r="K778">
        <v>1441297645</v>
      </c>
      <c r="L778" s="10">
        <f t="shared" si="74"/>
        <v>42250.685706018514</v>
      </c>
      <c r="M778" s="4">
        <f t="shared" si="75"/>
        <v>2015</v>
      </c>
      <c r="N778" t="b">
        <v>0</v>
      </c>
      <c r="O778">
        <v>57</v>
      </c>
      <c r="P778" t="b">
        <v>0</v>
      </c>
      <c r="Q778" t="s">
        <v>8273</v>
      </c>
      <c r="R778" s="23">
        <f t="shared" si="76"/>
        <v>0.51400000000000001</v>
      </c>
      <c r="S778" s="7">
        <f t="shared" si="77"/>
        <v>63.12</v>
      </c>
      <c r="T778" t="s">
        <v>8319</v>
      </c>
      <c r="U778" t="s">
        <v>8321</v>
      </c>
      <c r="V778" s="14">
        <f t="shared" si="78"/>
        <v>37.522627314814599</v>
      </c>
    </row>
    <row r="779" spans="1:22" ht="43.2" x14ac:dyDescent="0.3">
      <c r="A779" s="1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8220</v>
      </c>
      <c r="G779" s="19" t="s">
        <v>8223</v>
      </c>
      <c r="H779" s="19" t="s">
        <v>8245</v>
      </c>
      <c r="I779">
        <v>1375313577</v>
      </c>
      <c r="J779" s="10">
        <f t="shared" si="73"/>
        <v>41486.981215277774</v>
      </c>
      <c r="K779">
        <v>1372721577</v>
      </c>
      <c r="L779" s="10">
        <f t="shared" si="74"/>
        <v>41456.981215277774</v>
      </c>
      <c r="M779" s="4">
        <f t="shared" si="75"/>
        <v>2013</v>
      </c>
      <c r="N779" t="b">
        <v>0</v>
      </c>
      <c r="O779">
        <v>3</v>
      </c>
      <c r="P779" t="b">
        <v>0</v>
      </c>
      <c r="Q779" t="s">
        <v>8273</v>
      </c>
      <c r="R779" s="23">
        <f t="shared" si="76"/>
        <v>7.0000000000000001E-3</v>
      </c>
      <c r="S779" s="7">
        <f t="shared" si="77"/>
        <v>7</v>
      </c>
      <c r="T779" t="s">
        <v>8319</v>
      </c>
      <c r="U779" t="s">
        <v>8321</v>
      </c>
      <c r="V779" s="14">
        <f t="shared" si="78"/>
        <v>30</v>
      </c>
    </row>
    <row r="780" spans="1:22" ht="43.2" x14ac:dyDescent="0.3">
      <c r="A780" s="19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8220</v>
      </c>
      <c r="G780" s="19" t="s">
        <v>8223</v>
      </c>
      <c r="H780" s="19" t="s">
        <v>8245</v>
      </c>
      <c r="I780">
        <v>1398876680</v>
      </c>
      <c r="J780" s="10">
        <f t="shared" si="73"/>
        <v>41759.702314814815</v>
      </c>
      <c r="K780">
        <v>1396284680</v>
      </c>
      <c r="L780" s="10">
        <f t="shared" si="74"/>
        <v>41729.702314814815</v>
      </c>
      <c r="M780" s="4">
        <f t="shared" si="75"/>
        <v>2014</v>
      </c>
      <c r="N780" t="b">
        <v>0</v>
      </c>
      <c r="O780">
        <v>1</v>
      </c>
      <c r="P780" t="b">
        <v>0</v>
      </c>
      <c r="Q780" t="s">
        <v>8273</v>
      </c>
      <c r="R780" s="23">
        <f t="shared" si="76"/>
        <v>4.0000000000000001E-3</v>
      </c>
      <c r="S780" s="7">
        <f t="shared" si="77"/>
        <v>2</v>
      </c>
      <c r="T780" t="s">
        <v>8319</v>
      </c>
      <c r="U780" t="s">
        <v>8321</v>
      </c>
      <c r="V780" s="14">
        <f t="shared" si="78"/>
        <v>30</v>
      </c>
    </row>
    <row r="781" spans="1:22" ht="57.6" x14ac:dyDescent="0.3">
      <c r="A781" s="19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8220</v>
      </c>
      <c r="G781" s="19" t="s">
        <v>8223</v>
      </c>
      <c r="H781" s="19" t="s">
        <v>8245</v>
      </c>
      <c r="I781">
        <v>1287115200</v>
      </c>
      <c r="J781" s="10">
        <f t="shared" si="73"/>
        <v>40466.166666666664</v>
      </c>
      <c r="K781">
        <v>1284567905</v>
      </c>
      <c r="L781" s="10">
        <f t="shared" si="74"/>
        <v>40436.68408564815</v>
      </c>
      <c r="M781" s="4">
        <f t="shared" si="75"/>
        <v>2010</v>
      </c>
      <c r="N781" t="b">
        <v>0</v>
      </c>
      <c r="O781">
        <v>6</v>
      </c>
      <c r="P781" t="b">
        <v>0</v>
      </c>
      <c r="Q781" t="s">
        <v>8273</v>
      </c>
      <c r="R781" s="23">
        <f t="shared" si="76"/>
        <v>2.6666666666666668E-2</v>
      </c>
      <c r="S781" s="7">
        <f t="shared" si="77"/>
        <v>66.67</v>
      </c>
      <c r="T781" t="s">
        <v>8319</v>
      </c>
      <c r="U781" t="s">
        <v>8321</v>
      </c>
      <c r="V781" s="14">
        <f t="shared" si="78"/>
        <v>29.482581018513883</v>
      </c>
    </row>
    <row r="782" spans="1:22" ht="43.2" x14ac:dyDescent="0.3">
      <c r="A782" s="19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8218</v>
      </c>
      <c r="G782" s="19" t="s">
        <v>8223</v>
      </c>
      <c r="H782" s="19" t="s">
        <v>8245</v>
      </c>
      <c r="I782">
        <v>1304439025</v>
      </c>
      <c r="J782" s="10">
        <f t="shared" si="73"/>
        <v>40666.673900462964</v>
      </c>
      <c r="K782">
        <v>1301847025</v>
      </c>
      <c r="L782" s="10">
        <f t="shared" si="74"/>
        <v>40636.673900462964</v>
      </c>
      <c r="M782" s="4">
        <f t="shared" si="75"/>
        <v>2011</v>
      </c>
      <c r="N782" t="b">
        <v>0</v>
      </c>
      <c r="O782">
        <v>27</v>
      </c>
      <c r="P782" t="b">
        <v>1</v>
      </c>
      <c r="Q782" t="s">
        <v>8274</v>
      </c>
      <c r="R782" s="23">
        <f t="shared" si="76"/>
        <v>1.04</v>
      </c>
      <c r="S782" s="7">
        <f t="shared" si="77"/>
        <v>38.520000000000003</v>
      </c>
      <c r="T782" t="s">
        <v>8322</v>
      </c>
      <c r="U782" t="s">
        <v>8323</v>
      </c>
      <c r="V782" s="14">
        <f t="shared" si="78"/>
        <v>30</v>
      </c>
    </row>
    <row r="783" spans="1:22" ht="43.2" x14ac:dyDescent="0.3">
      <c r="A783" s="19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8218</v>
      </c>
      <c r="G783" s="19" t="s">
        <v>8223</v>
      </c>
      <c r="H783" s="19" t="s">
        <v>8245</v>
      </c>
      <c r="I783">
        <v>1370649674</v>
      </c>
      <c r="J783" s="10">
        <f t="shared" si="73"/>
        <v>41433.000856481478</v>
      </c>
      <c r="K783">
        <v>1368057674</v>
      </c>
      <c r="L783" s="10">
        <f t="shared" si="74"/>
        <v>41403.000856481478</v>
      </c>
      <c r="M783" s="4">
        <f t="shared" si="75"/>
        <v>2013</v>
      </c>
      <c r="N783" t="b">
        <v>0</v>
      </c>
      <c r="O783">
        <v>25</v>
      </c>
      <c r="P783" t="b">
        <v>1</v>
      </c>
      <c r="Q783" t="s">
        <v>8274</v>
      </c>
      <c r="R783" s="23">
        <f t="shared" si="76"/>
        <v>1.3315375</v>
      </c>
      <c r="S783" s="7">
        <f t="shared" si="77"/>
        <v>42.61</v>
      </c>
      <c r="T783" t="s">
        <v>8322</v>
      </c>
      <c r="U783" t="s">
        <v>8323</v>
      </c>
      <c r="V783" s="14">
        <f t="shared" si="78"/>
        <v>30</v>
      </c>
    </row>
    <row r="784" spans="1:22" ht="43.2" x14ac:dyDescent="0.3">
      <c r="A784" s="19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8218</v>
      </c>
      <c r="G784" s="19" t="s">
        <v>8223</v>
      </c>
      <c r="H784" s="19" t="s">
        <v>8245</v>
      </c>
      <c r="I784">
        <v>1345918302</v>
      </c>
      <c r="J784" s="10">
        <f t="shared" si="73"/>
        <v>41146.758125</v>
      </c>
      <c r="K784">
        <v>1343326302</v>
      </c>
      <c r="L784" s="10">
        <f t="shared" si="74"/>
        <v>41116.758125</v>
      </c>
      <c r="M784" s="4">
        <f t="shared" si="75"/>
        <v>2012</v>
      </c>
      <c r="N784" t="b">
        <v>0</v>
      </c>
      <c r="O784">
        <v>14</v>
      </c>
      <c r="P784" t="b">
        <v>1</v>
      </c>
      <c r="Q784" t="s">
        <v>8274</v>
      </c>
      <c r="R784" s="23">
        <f t="shared" si="76"/>
        <v>1</v>
      </c>
      <c r="S784" s="7">
        <f t="shared" si="77"/>
        <v>50</v>
      </c>
      <c r="T784" t="s">
        <v>8322</v>
      </c>
      <c r="U784" t="s">
        <v>8323</v>
      </c>
      <c r="V784" s="14">
        <f t="shared" si="78"/>
        <v>30</v>
      </c>
    </row>
    <row r="785" spans="1:22" ht="43.2" x14ac:dyDescent="0.3">
      <c r="A785" s="19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8218</v>
      </c>
      <c r="G785" s="19" t="s">
        <v>8223</v>
      </c>
      <c r="H785" s="19" t="s">
        <v>8245</v>
      </c>
      <c r="I785">
        <v>1335564000</v>
      </c>
      <c r="J785" s="10">
        <f t="shared" si="73"/>
        <v>41026.916666666664</v>
      </c>
      <c r="K785">
        <v>1332182049</v>
      </c>
      <c r="L785" s="10">
        <f t="shared" si="74"/>
        <v>40987.773715277777</v>
      </c>
      <c r="M785" s="4">
        <f t="shared" si="75"/>
        <v>2012</v>
      </c>
      <c r="N785" t="b">
        <v>0</v>
      </c>
      <c r="O785">
        <v>35</v>
      </c>
      <c r="P785" t="b">
        <v>1</v>
      </c>
      <c r="Q785" t="s">
        <v>8274</v>
      </c>
      <c r="R785" s="23">
        <f t="shared" si="76"/>
        <v>1.4813333333333334</v>
      </c>
      <c r="S785" s="7">
        <f t="shared" si="77"/>
        <v>63.49</v>
      </c>
      <c r="T785" t="s">
        <v>8322</v>
      </c>
      <c r="U785" t="s">
        <v>8323</v>
      </c>
      <c r="V785" s="14">
        <f t="shared" si="78"/>
        <v>39.142951388887013</v>
      </c>
    </row>
    <row r="786" spans="1:22" ht="43.2" x14ac:dyDescent="0.3">
      <c r="A786" s="19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8218</v>
      </c>
      <c r="G786" s="19" t="s">
        <v>8223</v>
      </c>
      <c r="H786" s="19" t="s">
        <v>8245</v>
      </c>
      <c r="I786">
        <v>1395023719</v>
      </c>
      <c r="J786" s="10">
        <f t="shared" si="73"/>
        <v>41715.107858796298</v>
      </c>
      <c r="K786">
        <v>1391571319</v>
      </c>
      <c r="L786" s="10">
        <f t="shared" si="74"/>
        <v>41675.149525462963</v>
      </c>
      <c r="M786" s="4">
        <f t="shared" si="75"/>
        <v>2014</v>
      </c>
      <c r="N786" t="b">
        <v>0</v>
      </c>
      <c r="O786">
        <v>10</v>
      </c>
      <c r="P786" t="b">
        <v>1</v>
      </c>
      <c r="Q786" t="s">
        <v>8274</v>
      </c>
      <c r="R786" s="23">
        <f t="shared" si="76"/>
        <v>1.0249999999999999</v>
      </c>
      <c r="S786" s="7">
        <f t="shared" si="77"/>
        <v>102.5</v>
      </c>
      <c r="T786" t="s">
        <v>8322</v>
      </c>
      <c r="U786" t="s">
        <v>8323</v>
      </c>
      <c r="V786" s="14">
        <f t="shared" si="78"/>
        <v>39.958333333335759</v>
      </c>
    </row>
    <row r="787" spans="1:22" ht="43.2" x14ac:dyDescent="0.3">
      <c r="A787" s="19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8218</v>
      </c>
      <c r="G787" s="19" t="s">
        <v>8223</v>
      </c>
      <c r="H787" s="19" t="s">
        <v>8245</v>
      </c>
      <c r="I787">
        <v>1362060915</v>
      </c>
      <c r="J787" s="10">
        <f t="shared" si="73"/>
        <v>41333.593923611115</v>
      </c>
      <c r="K787">
        <v>1359468915</v>
      </c>
      <c r="L787" s="10">
        <f t="shared" si="74"/>
        <v>41303.593923611115</v>
      </c>
      <c r="M787" s="4">
        <f t="shared" si="75"/>
        <v>2013</v>
      </c>
      <c r="N787" t="b">
        <v>0</v>
      </c>
      <c r="O787">
        <v>29</v>
      </c>
      <c r="P787" t="b">
        <v>1</v>
      </c>
      <c r="Q787" t="s">
        <v>8274</v>
      </c>
      <c r="R787" s="23">
        <f t="shared" si="76"/>
        <v>1.8062799999999999</v>
      </c>
      <c r="S787" s="7">
        <f t="shared" si="77"/>
        <v>31.14</v>
      </c>
      <c r="T787" t="s">
        <v>8322</v>
      </c>
      <c r="U787" t="s">
        <v>8323</v>
      </c>
      <c r="V787" s="14">
        <f t="shared" si="78"/>
        <v>30</v>
      </c>
    </row>
    <row r="788" spans="1:22" ht="43.2" x14ac:dyDescent="0.3">
      <c r="A788" s="19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8218</v>
      </c>
      <c r="G788" s="19" t="s">
        <v>8223</v>
      </c>
      <c r="H788" s="19" t="s">
        <v>8245</v>
      </c>
      <c r="I788">
        <v>1336751220</v>
      </c>
      <c r="J788" s="10">
        <f t="shared" si="73"/>
        <v>41040.657638888893</v>
      </c>
      <c r="K788">
        <v>1331774434</v>
      </c>
      <c r="L788" s="10">
        <f t="shared" si="74"/>
        <v>40983.055949074071</v>
      </c>
      <c r="M788" s="4">
        <f t="shared" si="75"/>
        <v>2012</v>
      </c>
      <c r="N788" t="b">
        <v>0</v>
      </c>
      <c r="O788">
        <v>44</v>
      </c>
      <c r="P788" t="b">
        <v>1</v>
      </c>
      <c r="Q788" t="s">
        <v>8274</v>
      </c>
      <c r="R788" s="23">
        <f t="shared" si="76"/>
        <v>1.4279999999999999</v>
      </c>
      <c r="S788" s="7">
        <f t="shared" si="77"/>
        <v>162.27000000000001</v>
      </c>
      <c r="T788" t="s">
        <v>8322</v>
      </c>
      <c r="U788" t="s">
        <v>8323</v>
      </c>
      <c r="V788" s="14">
        <f t="shared" si="78"/>
        <v>57.601689814822748</v>
      </c>
    </row>
    <row r="789" spans="1:22" ht="43.2" x14ac:dyDescent="0.3">
      <c r="A789" s="1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8218</v>
      </c>
      <c r="G789" s="19" t="s">
        <v>8223</v>
      </c>
      <c r="H789" s="19" t="s">
        <v>8245</v>
      </c>
      <c r="I789">
        <v>1383318226</v>
      </c>
      <c r="J789" s="10">
        <f t="shared" si="73"/>
        <v>41579.627615740741</v>
      </c>
      <c r="K789">
        <v>1380726226</v>
      </c>
      <c r="L789" s="10">
        <f t="shared" si="74"/>
        <v>41549.627615740741</v>
      </c>
      <c r="M789" s="4">
        <f t="shared" si="75"/>
        <v>2013</v>
      </c>
      <c r="N789" t="b">
        <v>0</v>
      </c>
      <c r="O789">
        <v>17</v>
      </c>
      <c r="P789" t="b">
        <v>1</v>
      </c>
      <c r="Q789" t="s">
        <v>8274</v>
      </c>
      <c r="R789" s="23">
        <f t="shared" si="76"/>
        <v>1.1416666666666666</v>
      </c>
      <c r="S789" s="7">
        <f t="shared" si="77"/>
        <v>80.59</v>
      </c>
      <c r="T789" t="s">
        <v>8322</v>
      </c>
      <c r="U789" t="s">
        <v>8323</v>
      </c>
      <c r="V789" s="14">
        <f t="shared" si="78"/>
        <v>30</v>
      </c>
    </row>
    <row r="790" spans="1:22" ht="43.2" x14ac:dyDescent="0.3">
      <c r="A790" s="19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8218</v>
      </c>
      <c r="G790" s="19" t="s">
        <v>8223</v>
      </c>
      <c r="H790" s="19" t="s">
        <v>8245</v>
      </c>
      <c r="I790">
        <v>1341633540</v>
      </c>
      <c r="J790" s="10">
        <f t="shared" si="73"/>
        <v>41097.165972222225</v>
      </c>
      <c r="K790">
        <v>1338336588</v>
      </c>
      <c r="L790" s="10">
        <f t="shared" si="74"/>
        <v>41059.006805555553</v>
      </c>
      <c r="M790" s="4">
        <f t="shared" si="75"/>
        <v>2012</v>
      </c>
      <c r="N790" t="b">
        <v>0</v>
      </c>
      <c r="O790">
        <v>34</v>
      </c>
      <c r="P790" t="b">
        <v>1</v>
      </c>
      <c r="Q790" t="s">
        <v>8274</v>
      </c>
      <c r="R790" s="23">
        <f t="shared" si="76"/>
        <v>2.03505</v>
      </c>
      <c r="S790" s="7">
        <f t="shared" si="77"/>
        <v>59.85</v>
      </c>
      <c r="T790" t="s">
        <v>8322</v>
      </c>
      <c r="U790" t="s">
        <v>8323</v>
      </c>
      <c r="V790" s="14">
        <f t="shared" si="78"/>
        <v>38.159166666671808</v>
      </c>
    </row>
    <row r="791" spans="1:22" ht="43.2" x14ac:dyDescent="0.3">
      <c r="A791" s="19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8218</v>
      </c>
      <c r="G791" s="19" t="s">
        <v>8223</v>
      </c>
      <c r="H791" s="19" t="s">
        <v>8245</v>
      </c>
      <c r="I791">
        <v>1358755140</v>
      </c>
      <c r="J791" s="10">
        <f t="shared" si="73"/>
        <v>41295.332638888889</v>
      </c>
      <c r="K791">
        <v>1357187280</v>
      </c>
      <c r="L791" s="10">
        <f t="shared" si="74"/>
        <v>41277.186111111107</v>
      </c>
      <c r="M791" s="4">
        <f t="shared" si="75"/>
        <v>2013</v>
      </c>
      <c r="N791" t="b">
        <v>0</v>
      </c>
      <c r="O791">
        <v>14</v>
      </c>
      <c r="P791" t="b">
        <v>1</v>
      </c>
      <c r="Q791" t="s">
        <v>8274</v>
      </c>
      <c r="R791" s="23">
        <f t="shared" si="76"/>
        <v>1.0941176470588236</v>
      </c>
      <c r="S791" s="7">
        <f t="shared" si="77"/>
        <v>132.86000000000001</v>
      </c>
      <c r="T791" t="s">
        <v>8322</v>
      </c>
      <c r="U791" t="s">
        <v>8323</v>
      </c>
      <c r="V791" s="14">
        <f t="shared" si="78"/>
        <v>18.146527777782467</v>
      </c>
    </row>
    <row r="792" spans="1:22" ht="43.2" x14ac:dyDescent="0.3">
      <c r="A792" s="19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8218</v>
      </c>
      <c r="G792" s="19" t="s">
        <v>8223</v>
      </c>
      <c r="H792" s="19" t="s">
        <v>8245</v>
      </c>
      <c r="I792">
        <v>1359680939</v>
      </c>
      <c r="J792" s="10">
        <f t="shared" si="73"/>
        <v>41306.047905092593</v>
      </c>
      <c r="K792">
        <v>1357088939</v>
      </c>
      <c r="L792" s="10">
        <f t="shared" si="74"/>
        <v>41276.047905092593</v>
      </c>
      <c r="M792" s="4">
        <f t="shared" si="75"/>
        <v>2013</v>
      </c>
      <c r="N792" t="b">
        <v>0</v>
      </c>
      <c r="O792">
        <v>156</v>
      </c>
      <c r="P792" t="b">
        <v>1</v>
      </c>
      <c r="Q792" t="s">
        <v>8274</v>
      </c>
      <c r="R792" s="23">
        <f t="shared" si="76"/>
        <v>1.443746</v>
      </c>
      <c r="S792" s="7">
        <f t="shared" si="77"/>
        <v>92.55</v>
      </c>
      <c r="T792" t="s">
        <v>8322</v>
      </c>
      <c r="U792" t="s">
        <v>8323</v>
      </c>
      <c r="V792" s="14">
        <f t="shared" si="78"/>
        <v>30</v>
      </c>
    </row>
    <row r="793" spans="1:22" ht="43.2" x14ac:dyDescent="0.3">
      <c r="A793" s="19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8218</v>
      </c>
      <c r="G793" s="19" t="s">
        <v>8223</v>
      </c>
      <c r="H793" s="19" t="s">
        <v>8245</v>
      </c>
      <c r="I793">
        <v>1384322340</v>
      </c>
      <c r="J793" s="10">
        <f t="shared" si="73"/>
        <v>41591.249305555553</v>
      </c>
      <c r="K793">
        <v>1381430646</v>
      </c>
      <c r="L793" s="10">
        <f t="shared" si="74"/>
        <v>41557.780624999999</v>
      </c>
      <c r="M793" s="4">
        <f t="shared" si="75"/>
        <v>2013</v>
      </c>
      <c r="N793" t="b">
        <v>0</v>
      </c>
      <c r="O793">
        <v>128</v>
      </c>
      <c r="P793" t="b">
        <v>1</v>
      </c>
      <c r="Q793" t="s">
        <v>8274</v>
      </c>
      <c r="R793" s="23">
        <f t="shared" si="76"/>
        <v>1.0386666666666666</v>
      </c>
      <c r="S793" s="7">
        <f t="shared" si="77"/>
        <v>60.86</v>
      </c>
      <c r="T793" t="s">
        <v>8322</v>
      </c>
      <c r="U793" t="s">
        <v>8323</v>
      </c>
      <c r="V793" s="14">
        <f t="shared" si="78"/>
        <v>33.468680555553874</v>
      </c>
    </row>
    <row r="794" spans="1:22" ht="28.8" x14ac:dyDescent="0.3">
      <c r="A794" s="19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8218</v>
      </c>
      <c r="G794" s="19" t="s">
        <v>8223</v>
      </c>
      <c r="H794" s="19" t="s">
        <v>8245</v>
      </c>
      <c r="I794">
        <v>1383861483</v>
      </c>
      <c r="J794" s="10">
        <f t="shared" si="73"/>
        <v>41585.915312500001</v>
      </c>
      <c r="K794">
        <v>1381265883</v>
      </c>
      <c r="L794" s="10">
        <f t="shared" si="74"/>
        <v>41555.87364583333</v>
      </c>
      <c r="M794" s="4">
        <f t="shared" si="75"/>
        <v>2013</v>
      </c>
      <c r="N794" t="b">
        <v>0</v>
      </c>
      <c r="O794">
        <v>60</v>
      </c>
      <c r="P794" t="b">
        <v>1</v>
      </c>
      <c r="Q794" t="s">
        <v>8274</v>
      </c>
      <c r="R794" s="23">
        <f t="shared" si="76"/>
        <v>1.0044440000000001</v>
      </c>
      <c r="S794" s="7">
        <f t="shared" si="77"/>
        <v>41.85</v>
      </c>
      <c r="T794" t="s">
        <v>8322</v>
      </c>
      <c r="U794" t="s">
        <v>8323</v>
      </c>
      <c r="V794" s="14">
        <f t="shared" si="78"/>
        <v>30.041666666671517</v>
      </c>
    </row>
    <row r="795" spans="1:22" ht="43.2" x14ac:dyDescent="0.3">
      <c r="A795" s="19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8218</v>
      </c>
      <c r="G795" s="19" t="s">
        <v>8223</v>
      </c>
      <c r="H795" s="19" t="s">
        <v>8245</v>
      </c>
      <c r="I795">
        <v>1372827540</v>
      </c>
      <c r="J795" s="10">
        <f t="shared" si="73"/>
        <v>41458.207638888889</v>
      </c>
      <c r="K795">
        <v>1371491244</v>
      </c>
      <c r="L795" s="10">
        <f t="shared" si="74"/>
        <v>41442.741249999999</v>
      </c>
      <c r="M795" s="4">
        <f t="shared" si="75"/>
        <v>2013</v>
      </c>
      <c r="N795" t="b">
        <v>0</v>
      </c>
      <c r="O795">
        <v>32</v>
      </c>
      <c r="P795" t="b">
        <v>1</v>
      </c>
      <c r="Q795" t="s">
        <v>8274</v>
      </c>
      <c r="R795" s="23">
        <f t="shared" si="76"/>
        <v>1.0277927272727272</v>
      </c>
      <c r="S795" s="7">
        <f t="shared" si="77"/>
        <v>88.33</v>
      </c>
      <c r="T795" t="s">
        <v>8322</v>
      </c>
      <c r="U795" t="s">
        <v>8323</v>
      </c>
      <c r="V795" s="14">
        <f t="shared" si="78"/>
        <v>15.466388888889924</v>
      </c>
    </row>
    <row r="796" spans="1:22" ht="43.2" x14ac:dyDescent="0.3">
      <c r="A796" s="19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8218</v>
      </c>
      <c r="G796" s="19" t="s">
        <v>8223</v>
      </c>
      <c r="H796" s="19" t="s">
        <v>8245</v>
      </c>
      <c r="I796">
        <v>1315242360</v>
      </c>
      <c r="J796" s="10">
        <f t="shared" si="73"/>
        <v>40791.712500000001</v>
      </c>
      <c r="K796">
        <v>1310438737</v>
      </c>
      <c r="L796" s="10">
        <f t="shared" si="74"/>
        <v>40736.115011574075</v>
      </c>
      <c r="M796" s="4">
        <f t="shared" si="75"/>
        <v>2011</v>
      </c>
      <c r="N796" t="b">
        <v>0</v>
      </c>
      <c r="O796">
        <v>53</v>
      </c>
      <c r="P796" t="b">
        <v>1</v>
      </c>
      <c r="Q796" t="s">
        <v>8274</v>
      </c>
      <c r="R796" s="23">
        <f t="shared" si="76"/>
        <v>1.0531250000000001</v>
      </c>
      <c r="S796" s="7">
        <f t="shared" si="77"/>
        <v>158.96</v>
      </c>
      <c r="T796" t="s">
        <v>8322</v>
      </c>
      <c r="U796" t="s">
        <v>8323</v>
      </c>
      <c r="V796" s="14">
        <f t="shared" si="78"/>
        <v>55.597488425926713</v>
      </c>
    </row>
    <row r="797" spans="1:22" ht="43.2" x14ac:dyDescent="0.3">
      <c r="A797" s="19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8218</v>
      </c>
      <c r="G797" s="19" t="s">
        <v>8223</v>
      </c>
      <c r="H797" s="19" t="s">
        <v>8245</v>
      </c>
      <c r="I797">
        <v>1333774740</v>
      </c>
      <c r="J797" s="10">
        <f t="shared" si="73"/>
        <v>41006.207638888889</v>
      </c>
      <c r="K797">
        <v>1330094566</v>
      </c>
      <c r="L797" s="10">
        <f t="shared" si="74"/>
        <v>40963.613032407404</v>
      </c>
      <c r="M797" s="4">
        <f t="shared" si="75"/>
        <v>2012</v>
      </c>
      <c r="N797" t="b">
        <v>0</v>
      </c>
      <c r="O797">
        <v>184</v>
      </c>
      <c r="P797" t="b">
        <v>1</v>
      </c>
      <c r="Q797" t="s">
        <v>8274</v>
      </c>
      <c r="R797" s="23">
        <f t="shared" si="76"/>
        <v>1.1178571428571429</v>
      </c>
      <c r="S797" s="7">
        <f t="shared" si="77"/>
        <v>85.05</v>
      </c>
      <c r="T797" t="s">
        <v>8322</v>
      </c>
      <c r="U797" t="s">
        <v>8323</v>
      </c>
      <c r="V797" s="14">
        <f t="shared" si="78"/>
        <v>42.594606481485243</v>
      </c>
    </row>
    <row r="798" spans="1:22" ht="57.6" x14ac:dyDescent="0.3">
      <c r="A798" s="19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8218</v>
      </c>
      <c r="G798" s="19" t="s">
        <v>8223</v>
      </c>
      <c r="H798" s="19" t="s">
        <v>8245</v>
      </c>
      <c r="I798">
        <v>1379279400</v>
      </c>
      <c r="J798" s="10">
        <f t="shared" si="73"/>
        <v>41532.881944444445</v>
      </c>
      <c r="K798">
        <v>1376687485</v>
      </c>
      <c r="L798" s="10">
        <f t="shared" si="74"/>
        <v>41502.882928240739</v>
      </c>
      <c r="M798" s="4">
        <f t="shared" si="75"/>
        <v>2013</v>
      </c>
      <c r="N798" t="b">
        <v>0</v>
      </c>
      <c r="O798">
        <v>90</v>
      </c>
      <c r="P798" t="b">
        <v>1</v>
      </c>
      <c r="Q798" t="s">
        <v>8274</v>
      </c>
      <c r="R798" s="23">
        <f t="shared" si="76"/>
        <v>1.0135000000000001</v>
      </c>
      <c r="S798" s="7">
        <f t="shared" si="77"/>
        <v>112.61</v>
      </c>
      <c r="T798" t="s">
        <v>8322</v>
      </c>
      <c r="U798" t="s">
        <v>8323</v>
      </c>
      <c r="V798" s="14">
        <f t="shared" si="78"/>
        <v>29.99901620370656</v>
      </c>
    </row>
    <row r="799" spans="1:22" ht="43.2" x14ac:dyDescent="0.3">
      <c r="A799" s="1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8218</v>
      </c>
      <c r="G799" s="19" t="s">
        <v>8223</v>
      </c>
      <c r="H799" s="19" t="s">
        <v>8245</v>
      </c>
      <c r="I799">
        <v>1335672000</v>
      </c>
      <c r="J799" s="10">
        <f t="shared" si="73"/>
        <v>41028.166666666664</v>
      </c>
      <c r="K799">
        <v>1332978688</v>
      </c>
      <c r="L799" s="10">
        <f t="shared" si="74"/>
        <v>40996.994074074071</v>
      </c>
      <c r="M799" s="4">
        <f t="shared" si="75"/>
        <v>2012</v>
      </c>
      <c r="N799" t="b">
        <v>0</v>
      </c>
      <c r="O799">
        <v>71</v>
      </c>
      <c r="P799" t="b">
        <v>1</v>
      </c>
      <c r="Q799" t="s">
        <v>8274</v>
      </c>
      <c r="R799" s="23">
        <f t="shared" si="76"/>
        <v>1.0753333333333333</v>
      </c>
      <c r="S799" s="7">
        <f t="shared" si="77"/>
        <v>45.44</v>
      </c>
      <c r="T799" t="s">
        <v>8322</v>
      </c>
      <c r="U799" t="s">
        <v>8323</v>
      </c>
      <c r="V799" s="14">
        <f t="shared" si="78"/>
        <v>31.172592592592991</v>
      </c>
    </row>
    <row r="800" spans="1:22" ht="43.2" x14ac:dyDescent="0.3">
      <c r="A800" s="19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8218</v>
      </c>
      <c r="G800" s="19" t="s">
        <v>8223</v>
      </c>
      <c r="H800" s="19" t="s">
        <v>8245</v>
      </c>
      <c r="I800">
        <v>1412086187</v>
      </c>
      <c r="J800" s="10">
        <f t="shared" si="73"/>
        <v>41912.590127314819</v>
      </c>
      <c r="K800">
        <v>1409494187</v>
      </c>
      <c r="L800" s="10">
        <f t="shared" si="74"/>
        <v>41882.590127314819</v>
      </c>
      <c r="M800" s="4">
        <f t="shared" si="75"/>
        <v>2014</v>
      </c>
      <c r="N800" t="b">
        <v>0</v>
      </c>
      <c r="O800">
        <v>87</v>
      </c>
      <c r="P800" t="b">
        <v>1</v>
      </c>
      <c r="Q800" t="s">
        <v>8274</v>
      </c>
      <c r="R800" s="23">
        <f t="shared" si="76"/>
        <v>1.1488571428571428</v>
      </c>
      <c r="S800" s="7">
        <f t="shared" si="77"/>
        <v>46.22</v>
      </c>
      <c r="T800" t="s">
        <v>8322</v>
      </c>
      <c r="U800" t="s">
        <v>8323</v>
      </c>
      <c r="V800" s="14">
        <f t="shared" si="78"/>
        <v>30</v>
      </c>
    </row>
    <row r="801" spans="1:22" ht="43.2" x14ac:dyDescent="0.3">
      <c r="A801" s="19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8218</v>
      </c>
      <c r="G801" s="19" t="s">
        <v>8223</v>
      </c>
      <c r="H801" s="19" t="s">
        <v>8245</v>
      </c>
      <c r="I801">
        <v>1335542446</v>
      </c>
      <c r="J801" s="10">
        <f t="shared" si="73"/>
        <v>41026.667199074072</v>
      </c>
      <c r="K801">
        <v>1332950446</v>
      </c>
      <c r="L801" s="10">
        <f t="shared" si="74"/>
        <v>40996.667199074072</v>
      </c>
      <c r="M801" s="4">
        <f t="shared" si="75"/>
        <v>2012</v>
      </c>
      <c r="N801" t="b">
        <v>0</v>
      </c>
      <c r="O801">
        <v>28</v>
      </c>
      <c r="P801" t="b">
        <v>1</v>
      </c>
      <c r="Q801" t="s">
        <v>8274</v>
      </c>
      <c r="R801" s="23">
        <f t="shared" si="76"/>
        <v>1.0002</v>
      </c>
      <c r="S801" s="7">
        <f t="shared" si="77"/>
        <v>178.61</v>
      </c>
      <c r="T801" t="s">
        <v>8322</v>
      </c>
      <c r="U801" t="s">
        <v>8323</v>
      </c>
      <c r="V801" s="14">
        <f t="shared" si="78"/>
        <v>30</v>
      </c>
    </row>
    <row r="802" spans="1:22" ht="43.2" x14ac:dyDescent="0.3">
      <c r="A802" s="19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8218</v>
      </c>
      <c r="G802" s="19" t="s">
        <v>8224</v>
      </c>
      <c r="H802" s="19" t="s">
        <v>8246</v>
      </c>
      <c r="I802">
        <v>1410431054</v>
      </c>
      <c r="J802" s="10">
        <f t="shared" si="73"/>
        <v>41893.433495370373</v>
      </c>
      <c r="K802">
        <v>1407839054</v>
      </c>
      <c r="L802" s="10">
        <f t="shared" si="74"/>
        <v>41863.433495370373</v>
      </c>
      <c r="M802" s="4">
        <f t="shared" si="75"/>
        <v>2014</v>
      </c>
      <c r="N802" t="b">
        <v>0</v>
      </c>
      <c r="O802">
        <v>56</v>
      </c>
      <c r="P802" t="b">
        <v>1</v>
      </c>
      <c r="Q802" t="s">
        <v>8274</v>
      </c>
      <c r="R802" s="23">
        <f t="shared" si="76"/>
        <v>1.5213333333333334</v>
      </c>
      <c r="S802" s="7">
        <f t="shared" si="77"/>
        <v>40.75</v>
      </c>
      <c r="T802" t="s">
        <v>8322</v>
      </c>
      <c r="U802" t="s">
        <v>8323</v>
      </c>
      <c r="V802" s="14">
        <f t="shared" si="78"/>
        <v>30</v>
      </c>
    </row>
    <row r="803" spans="1:22" ht="43.2" x14ac:dyDescent="0.3">
      <c r="A803" s="19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8218</v>
      </c>
      <c r="G803" s="19" t="s">
        <v>8223</v>
      </c>
      <c r="H803" s="19" t="s">
        <v>8245</v>
      </c>
      <c r="I803">
        <v>1309547120</v>
      </c>
      <c r="J803" s="10">
        <f t="shared" si="73"/>
        <v>40725.795370370368</v>
      </c>
      <c r="K803">
        <v>1306955120</v>
      </c>
      <c r="L803" s="10">
        <f t="shared" si="74"/>
        <v>40695.795370370368</v>
      </c>
      <c r="M803" s="4">
        <f t="shared" si="75"/>
        <v>2011</v>
      </c>
      <c r="N803" t="b">
        <v>0</v>
      </c>
      <c r="O803">
        <v>51</v>
      </c>
      <c r="P803" t="b">
        <v>1</v>
      </c>
      <c r="Q803" t="s">
        <v>8274</v>
      </c>
      <c r="R803" s="23">
        <f t="shared" si="76"/>
        <v>1.1152149999999998</v>
      </c>
      <c r="S803" s="7">
        <f t="shared" si="77"/>
        <v>43.73</v>
      </c>
      <c r="T803" t="s">
        <v>8322</v>
      </c>
      <c r="U803" t="s">
        <v>8323</v>
      </c>
      <c r="V803" s="14">
        <f t="shared" si="78"/>
        <v>30</v>
      </c>
    </row>
    <row r="804" spans="1:22" ht="57.6" x14ac:dyDescent="0.3">
      <c r="A804" s="19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8218</v>
      </c>
      <c r="G804" s="19" t="s">
        <v>8223</v>
      </c>
      <c r="H804" s="19" t="s">
        <v>8245</v>
      </c>
      <c r="I804">
        <v>1347854700</v>
      </c>
      <c r="J804" s="10">
        <f t="shared" si="73"/>
        <v>41169.170138888891</v>
      </c>
      <c r="K804">
        <v>1343867524</v>
      </c>
      <c r="L804" s="10">
        <f t="shared" si="74"/>
        <v>41123.022268518514</v>
      </c>
      <c r="M804" s="4">
        <f t="shared" si="75"/>
        <v>2012</v>
      </c>
      <c r="N804" t="b">
        <v>0</v>
      </c>
      <c r="O804">
        <v>75</v>
      </c>
      <c r="P804" t="b">
        <v>1</v>
      </c>
      <c r="Q804" t="s">
        <v>8274</v>
      </c>
      <c r="R804" s="23">
        <f t="shared" si="76"/>
        <v>1.0133333333333334</v>
      </c>
      <c r="S804" s="7">
        <f t="shared" si="77"/>
        <v>81.069999999999993</v>
      </c>
      <c r="T804" t="s">
        <v>8322</v>
      </c>
      <c r="U804" t="s">
        <v>8323</v>
      </c>
      <c r="V804" s="14">
        <f t="shared" si="78"/>
        <v>46.14787037037604</v>
      </c>
    </row>
    <row r="805" spans="1:22" ht="43.2" x14ac:dyDescent="0.3">
      <c r="A805" s="19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8218</v>
      </c>
      <c r="G805" s="19" t="s">
        <v>8223</v>
      </c>
      <c r="H805" s="19" t="s">
        <v>8245</v>
      </c>
      <c r="I805">
        <v>1306630800</v>
      </c>
      <c r="J805" s="10">
        <f t="shared" si="73"/>
        <v>40692.041666666664</v>
      </c>
      <c r="K805">
        <v>1304376478</v>
      </c>
      <c r="L805" s="10">
        <f t="shared" si="74"/>
        <v>40665.949976851851</v>
      </c>
      <c r="M805" s="4">
        <f t="shared" si="75"/>
        <v>2011</v>
      </c>
      <c r="N805" t="b">
        <v>0</v>
      </c>
      <c r="O805">
        <v>38</v>
      </c>
      <c r="P805" t="b">
        <v>1</v>
      </c>
      <c r="Q805" t="s">
        <v>8274</v>
      </c>
      <c r="R805" s="23">
        <f t="shared" si="76"/>
        <v>1.232608695652174</v>
      </c>
      <c r="S805" s="7">
        <f t="shared" si="77"/>
        <v>74.61</v>
      </c>
      <c r="T805" t="s">
        <v>8322</v>
      </c>
      <c r="U805" t="s">
        <v>8323</v>
      </c>
      <c r="V805" s="14">
        <f t="shared" si="78"/>
        <v>26.091689814813435</v>
      </c>
    </row>
    <row r="806" spans="1:22" ht="43.2" x14ac:dyDescent="0.3">
      <c r="A806" s="19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8218</v>
      </c>
      <c r="G806" s="19" t="s">
        <v>8223</v>
      </c>
      <c r="H806" s="19" t="s">
        <v>8245</v>
      </c>
      <c r="I806">
        <v>1311393540</v>
      </c>
      <c r="J806" s="10">
        <f t="shared" si="73"/>
        <v>40747.165972222225</v>
      </c>
      <c r="K806">
        <v>1309919526</v>
      </c>
      <c r="L806" s="10">
        <f t="shared" si="74"/>
        <v>40730.105624999997</v>
      </c>
      <c r="M806" s="4">
        <f t="shared" si="75"/>
        <v>2011</v>
      </c>
      <c r="N806" t="b">
        <v>0</v>
      </c>
      <c r="O806">
        <v>18</v>
      </c>
      <c r="P806" t="b">
        <v>1</v>
      </c>
      <c r="Q806" t="s">
        <v>8274</v>
      </c>
      <c r="R806" s="23">
        <f t="shared" si="76"/>
        <v>1</v>
      </c>
      <c r="S806" s="7">
        <f t="shared" si="77"/>
        <v>305.56</v>
      </c>
      <c r="T806" t="s">
        <v>8322</v>
      </c>
      <c r="U806" t="s">
        <v>8323</v>
      </c>
      <c r="V806" s="14">
        <f t="shared" si="78"/>
        <v>17.060347222228302</v>
      </c>
    </row>
    <row r="807" spans="1:22" ht="43.2" x14ac:dyDescent="0.3">
      <c r="A807" s="19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8218</v>
      </c>
      <c r="G807" s="19" t="s">
        <v>8223</v>
      </c>
      <c r="H807" s="19" t="s">
        <v>8245</v>
      </c>
      <c r="I807">
        <v>1310857200</v>
      </c>
      <c r="J807" s="10">
        <f t="shared" si="73"/>
        <v>40740.958333333336</v>
      </c>
      <c r="K807">
        <v>1306525512</v>
      </c>
      <c r="L807" s="10">
        <f t="shared" si="74"/>
        <v>40690.823055555556</v>
      </c>
      <c r="M807" s="4">
        <f t="shared" si="75"/>
        <v>2011</v>
      </c>
      <c r="N807" t="b">
        <v>0</v>
      </c>
      <c r="O807">
        <v>54</v>
      </c>
      <c r="P807" t="b">
        <v>1</v>
      </c>
      <c r="Q807" t="s">
        <v>8274</v>
      </c>
      <c r="R807" s="23">
        <f t="shared" si="76"/>
        <v>1.05</v>
      </c>
      <c r="S807" s="7">
        <f t="shared" si="77"/>
        <v>58.33</v>
      </c>
      <c r="T807" t="s">
        <v>8322</v>
      </c>
      <c r="U807" t="s">
        <v>8323</v>
      </c>
      <c r="V807" s="14">
        <f t="shared" si="78"/>
        <v>50.135277777779265</v>
      </c>
    </row>
    <row r="808" spans="1:22" x14ac:dyDescent="0.3">
      <c r="A808" s="19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8218</v>
      </c>
      <c r="G808" s="19" t="s">
        <v>8223</v>
      </c>
      <c r="H808" s="19" t="s">
        <v>8245</v>
      </c>
      <c r="I808">
        <v>1315413339</v>
      </c>
      <c r="J808" s="10">
        <f t="shared" si="73"/>
        <v>40793.691423611112</v>
      </c>
      <c r="K808">
        <v>1312821339</v>
      </c>
      <c r="L808" s="10">
        <f t="shared" si="74"/>
        <v>40763.691423611112</v>
      </c>
      <c r="M808" s="4">
        <f t="shared" si="75"/>
        <v>2011</v>
      </c>
      <c r="N808" t="b">
        <v>0</v>
      </c>
      <c r="O808">
        <v>71</v>
      </c>
      <c r="P808" t="b">
        <v>1</v>
      </c>
      <c r="Q808" t="s">
        <v>8274</v>
      </c>
      <c r="R808" s="23">
        <f t="shared" si="76"/>
        <v>1.0443750000000001</v>
      </c>
      <c r="S808" s="7">
        <f t="shared" si="77"/>
        <v>117.68</v>
      </c>
      <c r="T808" t="s">
        <v>8322</v>
      </c>
      <c r="U808" t="s">
        <v>8323</v>
      </c>
      <c r="V808" s="14">
        <f t="shared" si="78"/>
        <v>30</v>
      </c>
    </row>
    <row r="809" spans="1:22" ht="28.8" x14ac:dyDescent="0.3">
      <c r="A809" s="1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8218</v>
      </c>
      <c r="G809" s="19" t="s">
        <v>8223</v>
      </c>
      <c r="H809" s="19" t="s">
        <v>8245</v>
      </c>
      <c r="I809">
        <v>1488333600</v>
      </c>
      <c r="J809" s="10">
        <f t="shared" si="73"/>
        <v>42795.083333333328</v>
      </c>
      <c r="K809">
        <v>1485270311</v>
      </c>
      <c r="L809" s="10">
        <f t="shared" si="74"/>
        <v>42759.628599537042</v>
      </c>
      <c r="M809" s="4">
        <f t="shared" si="75"/>
        <v>2017</v>
      </c>
      <c r="N809" t="b">
        <v>0</v>
      </c>
      <c r="O809">
        <v>57</v>
      </c>
      <c r="P809" t="b">
        <v>1</v>
      </c>
      <c r="Q809" t="s">
        <v>8274</v>
      </c>
      <c r="R809" s="23">
        <f t="shared" si="76"/>
        <v>1.05125</v>
      </c>
      <c r="S809" s="7">
        <f t="shared" si="77"/>
        <v>73.77</v>
      </c>
      <c r="T809" t="s">
        <v>8322</v>
      </c>
      <c r="U809" t="s">
        <v>8323</v>
      </c>
      <c r="V809" s="14">
        <f t="shared" si="78"/>
        <v>35.454733796286746</v>
      </c>
    </row>
    <row r="810" spans="1:22" ht="43.2" x14ac:dyDescent="0.3">
      <c r="A810" s="19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8218</v>
      </c>
      <c r="G810" s="19" t="s">
        <v>8228</v>
      </c>
      <c r="H810" s="19" t="s">
        <v>8250</v>
      </c>
      <c r="I810">
        <v>1419224340</v>
      </c>
      <c r="J810" s="10">
        <f t="shared" si="73"/>
        <v>41995.207638888889</v>
      </c>
      <c r="K810">
        <v>1416363886</v>
      </c>
      <c r="L810" s="10">
        <f t="shared" si="74"/>
        <v>41962.100532407407</v>
      </c>
      <c r="M810" s="4">
        <f t="shared" si="75"/>
        <v>2014</v>
      </c>
      <c r="N810" t="b">
        <v>0</v>
      </c>
      <c r="O810">
        <v>43</v>
      </c>
      <c r="P810" t="b">
        <v>1</v>
      </c>
      <c r="Q810" t="s">
        <v>8274</v>
      </c>
      <c r="R810" s="23">
        <f t="shared" si="76"/>
        <v>1</v>
      </c>
      <c r="S810" s="7">
        <f t="shared" si="77"/>
        <v>104.65</v>
      </c>
      <c r="T810" t="s">
        <v>8322</v>
      </c>
      <c r="U810" t="s">
        <v>8323</v>
      </c>
      <c r="V810" s="14">
        <f t="shared" si="78"/>
        <v>33.107106481482333</v>
      </c>
    </row>
    <row r="811" spans="1:22" ht="43.2" x14ac:dyDescent="0.3">
      <c r="A811" s="19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8218</v>
      </c>
      <c r="G811" s="19" t="s">
        <v>8223</v>
      </c>
      <c r="H811" s="19" t="s">
        <v>8245</v>
      </c>
      <c r="I811">
        <v>1390161630</v>
      </c>
      <c r="J811" s="10">
        <f t="shared" si="73"/>
        <v>41658.833680555559</v>
      </c>
      <c r="K811">
        <v>1387569630</v>
      </c>
      <c r="L811" s="10">
        <f t="shared" si="74"/>
        <v>41628.833680555559</v>
      </c>
      <c r="M811" s="4">
        <f t="shared" si="75"/>
        <v>2013</v>
      </c>
      <c r="N811" t="b">
        <v>0</v>
      </c>
      <c r="O811">
        <v>52</v>
      </c>
      <c r="P811" t="b">
        <v>1</v>
      </c>
      <c r="Q811" t="s">
        <v>8274</v>
      </c>
      <c r="R811" s="23">
        <f t="shared" si="76"/>
        <v>1.03775</v>
      </c>
      <c r="S811" s="7">
        <f t="shared" si="77"/>
        <v>79.83</v>
      </c>
      <c r="T811" t="s">
        <v>8322</v>
      </c>
      <c r="U811" t="s">
        <v>8323</v>
      </c>
      <c r="V811" s="14">
        <f t="shared" si="78"/>
        <v>30</v>
      </c>
    </row>
    <row r="812" spans="1:22" ht="43.2" x14ac:dyDescent="0.3">
      <c r="A812" s="19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8218</v>
      </c>
      <c r="G812" s="19" t="s">
        <v>8223</v>
      </c>
      <c r="H812" s="19" t="s">
        <v>8245</v>
      </c>
      <c r="I812">
        <v>1346462462</v>
      </c>
      <c r="J812" s="10">
        <f t="shared" si="73"/>
        <v>41153.056273148148</v>
      </c>
      <c r="K812">
        <v>1343870462</v>
      </c>
      <c r="L812" s="10">
        <f t="shared" si="74"/>
        <v>41123.056273148148</v>
      </c>
      <c r="M812" s="4">
        <f t="shared" si="75"/>
        <v>2012</v>
      </c>
      <c r="N812" t="b">
        <v>0</v>
      </c>
      <c r="O812">
        <v>27</v>
      </c>
      <c r="P812" t="b">
        <v>1</v>
      </c>
      <c r="Q812" t="s">
        <v>8274</v>
      </c>
      <c r="R812" s="23">
        <f t="shared" si="76"/>
        <v>1.05</v>
      </c>
      <c r="S812" s="7">
        <f t="shared" si="77"/>
        <v>58.33</v>
      </c>
      <c r="T812" t="s">
        <v>8322</v>
      </c>
      <c r="U812" t="s">
        <v>8323</v>
      </c>
      <c r="V812" s="14">
        <f t="shared" si="78"/>
        <v>30</v>
      </c>
    </row>
    <row r="813" spans="1:22" ht="28.8" x14ac:dyDescent="0.3">
      <c r="A813" s="19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8218</v>
      </c>
      <c r="G813" s="19" t="s">
        <v>8223</v>
      </c>
      <c r="H813" s="19" t="s">
        <v>8245</v>
      </c>
      <c r="I813">
        <v>1373475120</v>
      </c>
      <c r="J813" s="10">
        <f t="shared" si="73"/>
        <v>41465.702777777777</v>
      </c>
      <c r="K813">
        <v>1371569202</v>
      </c>
      <c r="L813" s="10">
        <f t="shared" si="74"/>
        <v>41443.643541666665</v>
      </c>
      <c r="M813" s="4">
        <f t="shared" si="75"/>
        <v>2013</v>
      </c>
      <c r="N813" t="b">
        <v>0</v>
      </c>
      <c r="O813">
        <v>12</v>
      </c>
      <c r="P813" t="b">
        <v>1</v>
      </c>
      <c r="Q813" t="s">
        <v>8274</v>
      </c>
      <c r="R813" s="23">
        <f t="shared" si="76"/>
        <v>1.04</v>
      </c>
      <c r="S813" s="7">
        <f t="shared" si="77"/>
        <v>86.67</v>
      </c>
      <c r="T813" t="s">
        <v>8322</v>
      </c>
      <c r="U813" t="s">
        <v>8323</v>
      </c>
      <c r="V813" s="14">
        <f t="shared" si="78"/>
        <v>22.059236111112114</v>
      </c>
    </row>
    <row r="814" spans="1:22" ht="43.2" x14ac:dyDescent="0.3">
      <c r="A814" s="19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8218</v>
      </c>
      <c r="G814" s="19" t="s">
        <v>8223</v>
      </c>
      <c r="H814" s="19" t="s">
        <v>8245</v>
      </c>
      <c r="I814">
        <v>1362146280</v>
      </c>
      <c r="J814" s="10">
        <f t="shared" si="73"/>
        <v>41334.581944444442</v>
      </c>
      <c r="K814">
        <v>1357604752</v>
      </c>
      <c r="L814" s="10">
        <f t="shared" si="74"/>
        <v>41282.017962962964</v>
      </c>
      <c r="M814" s="4">
        <f t="shared" si="75"/>
        <v>2013</v>
      </c>
      <c r="N814" t="b">
        <v>0</v>
      </c>
      <c r="O814">
        <v>33</v>
      </c>
      <c r="P814" t="b">
        <v>1</v>
      </c>
      <c r="Q814" t="s">
        <v>8274</v>
      </c>
      <c r="R814" s="23">
        <f t="shared" si="76"/>
        <v>1.5183333333333333</v>
      </c>
      <c r="S814" s="7">
        <f t="shared" si="77"/>
        <v>27.61</v>
      </c>
      <c r="T814" t="s">
        <v>8322</v>
      </c>
      <c r="U814" t="s">
        <v>8323</v>
      </c>
      <c r="V814" s="14">
        <f t="shared" si="78"/>
        <v>52.56398148147855</v>
      </c>
    </row>
    <row r="815" spans="1:22" ht="28.8" x14ac:dyDescent="0.3">
      <c r="A815" s="19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8218</v>
      </c>
      <c r="G815" s="19" t="s">
        <v>8223</v>
      </c>
      <c r="H815" s="19" t="s">
        <v>8245</v>
      </c>
      <c r="I815">
        <v>1342825365</v>
      </c>
      <c r="J815" s="10">
        <f t="shared" si="73"/>
        <v>41110.960243055553</v>
      </c>
      <c r="K815">
        <v>1340233365</v>
      </c>
      <c r="L815" s="10">
        <f t="shared" si="74"/>
        <v>41080.960243055553</v>
      </c>
      <c r="M815" s="4">
        <f t="shared" si="75"/>
        <v>2012</v>
      </c>
      <c r="N815" t="b">
        <v>0</v>
      </c>
      <c r="O815">
        <v>96</v>
      </c>
      <c r="P815" t="b">
        <v>1</v>
      </c>
      <c r="Q815" t="s">
        <v>8274</v>
      </c>
      <c r="R815" s="23">
        <f t="shared" si="76"/>
        <v>1.59996</v>
      </c>
      <c r="S815" s="7">
        <f t="shared" si="77"/>
        <v>25</v>
      </c>
      <c r="T815" t="s">
        <v>8322</v>
      </c>
      <c r="U815" t="s">
        <v>8323</v>
      </c>
      <c r="V815" s="14">
        <f t="shared" si="78"/>
        <v>30</v>
      </c>
    </row>
    <row r="816" spans="1:22" ht="43.2" x14ac:dyDescent="0.3">
      <c r="A816" s="19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8218</v>
      </c>
      <c r="G816" s="19" t="s">
        <v>8223</v>
      </c>
      <c r="H816" s="19" t="s">
        <v>8245</v>
      </c>
      <c r="I816">
        <v>1306865040</v>
      </c>
      <c r="J816" s="10">
        <f t="shared" si="73"/>
        <v>40694.75277777778</v>
      </c>
      <c r="K816">
        <v>1305568201</v>
      </c>
      <c r="L816" s="10">
        <f t="shared" si="74"/>
        <v>40679.743067129632</v>
      </c>
      <c r="M816" s="4">
        <f t="shared" si="75"/>
        <v>2011</v>
      </c>
      <c r="N816" t="b">
        <v>0</v>
      </c>
      <c r="O816">
        <v>28</v>
      </c>
      <c r="P816" t="b">
        <v>1</v>
      </c>
      <c r="Q816" t="s">
        <v>8274</v>
      </c>
      <c r="R816" s="23">
        <f t="shared" si="76"/>
        <v>1.2729999999999999</v>
      </c>
      <c r="S816" s="7">
        <f t="shared" si="77"/>
        <v>45.46</v>
      </c>
      <c r="T816" t="s">
        <v>8322</v>
      </c>
      <c r="U816" t="s">
        <v>8323</v>
      </c>
      <c r="V816" s="14">
        <f t="shared" si="78"/>
        <v>15.00971064814803</v>
      </c>
    </row>
    <row r="817" spans="1:22" ht="28.8" x14ac:dyDescent="0.3">
      <c r="A817" s="19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8218</v>
      </c>
      <c r="G817" s="19" t="s">
        <v>8223</v>
      </c>
      <c r="H817" s="19" t="s">
        <v>8245</v>
      </c>
      <c r="I817">
        <v>1414879303</v>
      </c>
      <c r="J817" s="10">
        <f t="shared" si="73"/>
        <v>41944.917858796296</v>
      </c>
      <c r="K817">
        <v>1412287303</v>
      </c>
      <c r="L817" s="10">
        <f t="shared" si="74"/>
        <v>41914.917858796296</v>
      </c>
      <c r="M817" s="4">
        <f t="shared" si="75"/>
        <v>2014</v>
      </c>
      <c r="N817" t="b">
        <v>0</v>
      </c>
      <c r="O817">
        <v>43</v>
      </c>
      <c r="P817" t="b">
        <v>1</v>
      </c>
      <c r="Q817" t="s">
        <v>8274</v>
      </c>
      <c r="R817" s="23">
        <f t="shared" si="76"/>
        <v>1.07</v>
      </c>
      <c r="S817" s="7">
        <f t="shared" si="77"/>
        <v>99.53</v>
      </c>
      <c r="T817" t="s">
        <v>8322</v>
      </c>
      <c r="U817" t="s">
        <v>8323</v>
      </c>
      <c r="V817" s="14">
        <f t="shared" si="78"/>
        <v>30</v>
      </c>
    </row>
    <row r="818" spans="1:22" ht="28.8" x14ac:dyDescent="0.3">
      <c r="A818" s="19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8218</v>
      </c>
      <c r="G818" s="19" t="s">
        <v>8223</v>
      </c>
      <c r="H818" s="19" t="s">
        <v>8245</v>
      </c>
      <c r="I818">
        <v>1365489000</v>
      </c>
      <c r="J818" s="10">
        <f t="shared" si="73"/>
        <v>41373.270833333336</v>
      </c>
      <c r="K818">
        <v>1362776043</v>
      </c>
      <c r="L818" s="10">
        <f t="shared" si="74"/>
        <v>41341.870868055557</v>
      </c>
      <c r="M818" s="4">
        <f t="shared" si="75"/>
        <v>2013</v>
      </c>
      <c r="N818" t="b">
        <v>0</v>
      </c>
      <c r="O818">
        <v>205</v>
      </c>
      <c r="P818" t="b">
        <v>1</v>
      </c>
      <c r="Q818" t="s">
        <v>8274</v>
      </c>
      <c r="R818" s="23">
        <f t="shared" si="76"/>
        <v>1.1512214285714286</v>
      </c>
      <c r="S818" s="7">
        <f t="shared" si="77"/>
        <v>39.31</v>
      </c>
      <c r="T818" t="s">
        <v>8322</v>
      </c>
      <c r="U818" t="s">
        <v>8323</v>
      </c>
      <c r="V818" s="14">
        <f t="shared" si="78"/>
        <v>31.399965277778392</v>
      </c>
    </row>
    <row r="819" spans="1:22" ht="43.2" x14ac:dyDescent="0.3">
      <c r="A819" s="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8218</v>
      </c>
      <c r="G819" s="19" t="s">
        <v>8223</v>
      </c>
      <c r="H819" s="19" t="s">
        <v>8245</v>
      </c>
      <c r="I819">
        <v>1331441940</v>
      </c>
      <c r="J819" s="10">
        <f t="shared" si="73"/>
        <v>40979.207638888889</v>
      </c>
      <c r="K819">
        <v>1326810211</v>
      </c>
      <c r="L819" s="10">
        <f t="shared" si="74"/>
        <v>40925.599664351852</v>
      </c>
      <c r="M819" s="4">
        <f t="shared" si="75"/>
        <v>2012</v>
      </c>
      <c r="N819" t="b">
        <v>0</v>
      </c>
      <c r="O819">
        <v>23</v>
      </c>
      <c r="P819" t="b">
        <v>1</v>
      </c>
      <c r="Q819" t="s">
        <v>8274</v>
      </c>
      <c r="R819" s="23">
        <f t="shared" si="76"/>
        <v>1.3711066666666665</v>
      </c>
      <c r="S819" s="7">
        <f t="shared" si="77"/>
        <v>89.42</v>
      </c>
      <c r="T819" t="s">
        <v>8322</v>
      </c>
      <c r="U819" t="s">
        <v>8323</v>
      </c>
      <c r="V819" s="14">
        <f t="shared" si="78"/>
        <v>53.60797453703708</v>
      </c>
    </row>
    <row r="820" spans="1:22" ht="43.2" x14ac:dyDescent="0.3">
      <c r="A820" s="19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8218</v>
      </c>
      <c r="G820" s="19" t="s">
        <v>8223</v>
      </c>
      <c r="H820" s="19" t="s">
        <v>8245</v>
      </c>
      <c r="I820">
        <v>1344358860</v>
      </c>
      <c r="J820" s="10">
        <f t="shared" si="73"/>
        <v>41128.709027777775</v>
      </c>
      <c r="K820">
        <v>1343682681</v>
      </c>
      <c r="L820" s="10">
        <f t="shared" si="74"/>
        <v>41120.882881944446</v>
      </c>
      <c r="M820" s="4">
        <f t="shared" si="75"/>
        <v>2012</v>
      </c>
      <c r="N820" t="b">
        <v>0</v>
      </c>
      <c r="O820">
        <v>19</v>
      </c>
      <c r="P820" t="b">
        <v>1</v>
      </c>
      <c r="Q820" t="s">
        <v>8274</v>
      </c>
      <c r="R820" s="23">
        <f t="shared" si="76"/>
        <v>1.5571428571428572</v>
      </c>
      <c r="S820" s="7">
        <f t="shared" si="77"/>
        <v>28.68</v>
      </c>
      <c r="T820" t="s">
        <v>8322</v>
      </c>
      <c r="U820" t="s">
        <v>8323</v>
      </c>
      <c r="V820" s="14">
        <f t="shared" si="78"/>
        <v>7.8261458333290648</v>
      </c>
    </row>
    <row r="821" spans="1:22" ht="28.8" x14ac:dyDescent="0.3">
      <c r="A821" s="19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8218</v>
      </c>
      <c r="G821" s="19" t="s">
        <v>8223</v>
      </c>
      <c r="H821" s="19" t="s">
        <v>8245</v>
      </c>
      <c r="I821">
        <v>1387601040</v>
      </c>
      <c r="J821" s="10">
        <f t="shared" si="73"/>
        <v>41629.197222222225</v>
      </c>
      <c r="K821">
        <v>1386806254</v>
      </c>
      <c r="L821" s="10">
        <f t="shared" si="74"/>
        <v>41619.998310185183</v>
      </c>
      <c r="M821" s="4">
        <f t="shared" si="75"/>
        <v>2013</v>
      </c>
      <c r="N821" t="b">
        <v>0</v>
      </c>
      <c r="O821">
        <v>14</v>
      </c>
      <c r="P821" t="b">
        <v>1</v>
      </c>
      <c r="Q821" t="s">
        <v>8274</v>
      </c>
      <c r="R821" s="23">
        <f t="shared" si="76"/>
        <v>1.0874999999999999</v>
      </c>
      <c r="S821" s="7">
        <f t="shared" si="77"/>
        <v>31.07</v>
      </c>
      <c r="T821" t="s">
        <v>8322</v>
      </c>
      <c r="U821" t="s">
        <v>8323</v>
      </c>
      <c r="V821" s="14">
        <f t="shared" si="78"/>
        <v>9.1989120370417368</v>
      </c>
    </row>
    <row r="822" spans="1:22" ht="43.2" x14ac:dyDescent="0.3">
      <c r="A822" s="19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8218</v>
      </c>
      <c r="G822" s="19" t="s">
        <v>8223</v>
      </c>
      <c r="H822" s="19" t="s">
        <v>8245</v>
      </c>
      <c r="I822">
        <v>1402290000</v>
      </c>
      <c r="J822" s="10">
        <f t="shared" si="73"/>
        <v>41799.208333333336</v>
      </c>
      <c r="K822">
        <v>1399666342</v>
      </c>
      <c r="L822" s="10">
        <f t="shared" si="74"/>
        <v>41768.841921296298</v>
      </c>
      <c r="M822" s="4">
        <f t="shared" si="75"/>
        <v>2014</v>
      </c>
      <c r="N822" t="b">
        <v>0</v>
      </c>
      <c r="O822">
        <v>38</v>
      </c>
      <c r="P822" t="b">
        <v>1</v>
      </c>
      <c r="Q822" t="s">
        <v>8274</v>
      </c>
      <c r="R822" s="23">
        <f t="shared" si="76"/>
        <v>1.3405</v>
      </c>
      <c r="S822" s="7">
        <f t="shared" si="77"/>
        <v>70.55</v>
      </c>
      <c r="T822" t="s">
        <v>8322</v>
      </c>
      <c r="U822" t="s">
        <v>8323</v>
      </c>
      <c r="V822" s="14">
        <f t="shared" si="78"/>
        <v>30.366412037037662</v>
      </c>
    </row>
    <row r="823" spans="1:22" ht="43.2" x14ac:dyDescent="0.3">
      <c r="A823" s="19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8218</v>
      </c>
      <c r="G823" s="19" t="s">
        <v>8223</v>
      </c>
      <c r="H823" s="19" t="s">
        <v>8245</v>
      </c>
      <c r="I823">
        <v>1430712060</v>
      </c>
      <c r="J823" s="10">
        <f t="shared" si="73"/>
        <v>42128.167361111111</v>
      </c>
      <c r="K823">
        <v>1427753265</v>
      </c>
      <c r="L823" s="10">
        <f t="shared" si="74"/>
        <v>42093.922048611115</v>
      </c>
      <c r="M823" s="4">
        <f t="shared" si="75"/>
        <v>2015</v>
      </c>
      <c r="N823" t="b">
        <v>0</v>
      </c>
      <c r="O823">
        <v>78</v>
      </c>
      <c r="P823" t="b">
        <v>1</v>
      </c>
      <c r="Q823" t="s">
        <v>8274</v>
      </c>
      <c r="R823" s="23">
        <f t="shared" si="76"/>
        <v>1</v>
      </c>
      <c r="S823" s="7">
        <f t="shared" si="77"/>
        <v>224.13</v>
      </c>
      <c r="T823" t="s">
        <v>8322</v>
      </c>
      <c r="U823" t="s">
        <v>8323</v>
      </c>
      <c r="V823" s="14">
        <f t="shared" si="78"/>
        <v>34.245312499995634</v>
      </c>
    </row>
    <row r="824" spans="1:22" ht="43.2" x14ac:dyDescent="0.3">
      <c r="A824" s="19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8218</v>
      </c>
      <c r="G824" s="19" t="s">
        <v>8223</v>
      </c>
      <c r="H824" s="19" t="s">
        <v>8245</v>
      </c>
      <c r="I824">
        <v>1349477050</v>
      </c>
      <c r="J824" s="10">
        <f t="shared" si="73"/>
        <v>41187.947337962964</v>
      </c>
      <c r="K824">
        <v>1346885050</v>
      </c>
      <c r="L824" s="10">
        <f t="shared" si="74"/>
        <v>41157.947337962964</v>
      </c>
      <c r="M824" s="4">
        <f t="shared" si="75"/>
        <v>2012</v>
      </c>
      <c r="N824" t="b">
        <v>0</v>
      </c>
      <c r="O824">
        <v>69</v>
      </c>
      <c r="P824" t="b">
        <v>1</v>
      </c>
      <c r="Q824" t="s">
        <v>8274</v>
      </c>
      <c r="R824" s="23">
        <f t="shared" si="76"/>
        <v>1.1916666666666667</v>
      </c>
      <c r="S824" s="7">
        <f t="shared" si="77"/>
        <v>51.81</v>
      </c>
      <c r="T824" t="s">
        <v>8322</v>
      </c>
      <c r="U824" t="s">
        <v>8323</v>
      </c>
      <c r="V824" s="14">
        <f t="shared" si="78"/>
        <v>30</v>
      </c>
    </row>
    <row r="825" spans="1:22" ht="43.2" x14ac:dyDescent="0.3">
      <c r="A825" s="19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8218</v>
      </c>
      <c r="G825" s="19" t="s">
        <v>8223</v>
      </c>
      <c r="H825" s="19" t="s">
        <v>8245</v>
      </c>
      <c r="I825">
        <v>1427062852</v>
      </c>
      <c r="J825" s="10">
        <f t="shared" si="73"/>
        <v>42085.931157407409</v>
      </c>
      <c r="K825">
        <v>1424474452</v>
      </c>
      <c r="L825" s="10">
        <f t="shared" si="74"/>
        <v>42055.972824074073</v>
      </c>
      <c r="M825" s="4">
        <f t="shared" si="75"/>
        <v>2015</v>
      </c>
      <c r="N825" t="b">
        <v>0</v>
      </c>
      <c r="O825">
        <v>33</v>
      </c>
      <c r="P825" t="b">
        <v>1</v>
      </c>
      <c r="Q825" t="s">
        <v>8274</v>
      </c>
      <c r="R825" s="23">
        <f t="shared" si="76"/>
        <v>1.7949999999999999</v>
      </c>
      <c r="S825" s="7">
        <f t="shared" si="77"/>
        <v>43.52</v>
      </c>
      <c r="T825" t="s">
        <v>8322</v>
      </c>
      <c r="U825" t="s">
        <v>8323</v>
      </c>
      <c r="V825" s="14">
        <f t="shared" si="78"/>
        <v>29.958333333335759</v>
      </c>
    </row>
    <row r="826" spans="1:22" ht="57.6" x14ac:dyDescent="0.3">
      <c r="A826" s="19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8218</v>
      </c>
      <c r="G826" s="19" t="s">
        <v>8223</v>
      </c>
      <c r="H826" s="19" t="s">
        <v>8245</v>
      </c>
      <c r="I826">
        <v>1271573940</v>
      </c>
      <c r="J826" s="10">
        <f t="shared" si="73"/>
        <v>40286.290972222225</v>
      </c>
      <c r="K826">
        <v>1268459318</v>
      </c>
      <c r="L826" s="10">
        <f t="shared" si="74"/>
        <v>40250.242106481484</v>
      </c>
      <c r="M826" s="4">
        <f t="shared" si="75"/>
        <v>2010</v>
      </c>
      <c r="N826" t="b">
        <v>0</v>
      </c>
      <c r="O826">
        <v>54</v>
      </c>
      <c r="P826" t="b">
        <v>1</v>
      </c>
      <c r="Q826" t="s">
        <v>8274</v>
      </c>
      <c r="R826" s="23">
        <f t="shared" si="76"/>
        <v>1.3438124999999999</v>
      </c>
      <c r="S826" s="7">
        <f t="shared" si="77"/>
        <v>39.82</v>
      </c>
      <c r="T826" t="s">
        <v>8322</v>
      </c>
      <c r="U826" t="s">
        <v>8323</v>
      </c>
      <c r="V826" s="14">
        <f t="shared" si="78"/>
        <v>36.048865740740439</v>
      </c>
    </row>
    <row r="827" spans="1:22" ht="28.8" x14ac:dyDescent="0.3">
      <c r="A827" s="19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8218</v>
      </c>
      <c r="G827" s="19" t="s">
        <v>8223</v>
      </c>
      <c r="H827" s="19" t="s">
        <v>8245</v>
      </c>
      <c r="I827">
        <v>1351495284</v>
      </c>
      <c r="J827" s="10">
        <f t="shared" si="73"/>
        <v>41211.306527777779</v>
      </c>
      <c r="K827">
        <v>1349335284</v>
      </c>
      <c r="L827" s="10">
        <f t="shared" si="74"/>
        <v>41186.306527777779</v>
      </c>
      <c r="M827" s="4">
        <f t="shared" si="75"/>
        <v>2012</v>
      </c>
      <c r="N827" t="b">
        <v>0</v>
      </c>
      <c r="O827">
        <v>99</v>
      </c>
      <c r="P827" t="b">
        <v>1</v>
      </c>
      <c r="Q827" t="s">
        <v>8274</v>
      </c>
      <c r="R827" s="23">
        <f t="shared" si="76"/>
        <v>1.0043200000000001</v>
      </c>
      <c r="S827" s="7">
        <f t="shared" si="77"/>
        <v>126.81</v>
      </c>
      <c r="T827" t="s">
        <v>8322</v>
      </c>
      <c r="U827" t="s">
        <v>8323</v>
      </c>
      <c r="V827" s="14">
        <f t="shared" si="78"/>
        <v>25</v>
      </c>
    </row>
    <row r="828" spans="1:22" ht="43.2" x14ac:dyDescent="0.3">
      <c r="A828" s="19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8218</v>
      </c>
      <c r="G828" s="19" t="s">
        <v>8223</v>
      </c>
      <c r="H828" s="19" t="s">
        <v>8245</v>
      </c>
      <c r="I828">
        <v>1332719730</v>
      </c>
      <c r="J828" s="10">
        <f t="shared" si="73"/>
        <v>40993.996874999997</v>
      </c>
      <c r="K828">
        <v>1330908930</v>
      </c>
      <c r="L828" s="10">
        <f t="shared" si="74"/>
        <v>40973.038541666669</v>
      </c>
      <c r="M828" s="4">
        <f t="shared" si="75"/>
        <v>2012</v>
      </c>
      <c r="N828" t="b">
        <v>0</v>
      </c>
      <c r="O828">
        <v>49</v>
      </c>
      <c r="P828" t="b">
        <v>1</v>
      </c>
      <c r="Q828" t="s">
        <v>8274</v>
      </c>
      <c r="R828" s="23">
        <f t="shared" si="76"/>
        <v>1.0145454545454546</v>
      </c>
      <c r="S828" s="7">
        <f t="shared" si="77"/>
        <v>113.88</v>
      </c>
      <c r="T828" t="s">
        <v>8322</v>
      </c>
      <c r="U828" t="s">
        <v>8323</v>
      </c>
      <c r="V828" s="14">
        <f t="shared" si="78"/>
        <v>20.958333333328483</v>
      </c>
    </row>
    <row r="829" spans="1:22" ht="57.6" x14ac:dyDescent="0.3">
      <c r="A829" s="1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8218</v>
      </c>
      <c r="G829" s="19" t="s">
        <v>8223</v>
      </c>
      <c r="H829" s="19" t="s">
        <v>8245</v>
      </c>
      <c r="I829">
        <v>1329248940</v>
      </c>
      <c r="J829" s="10">
        <f t="shared" si="73"/>
        <v>40953.825694444444</v>
      </c>
      <c r="K829">
        <v>1326972107</v>
      </c>
      <c r="L829" s="10">
        <f t="shared" si="74"/>
        <v>40927.473460648151</v>
      </c>
      <c r="M829" s="4">
        <f t="shared" si="75"/>
        <v>2012</v>
      </c>
      <c r="N829" t="b">
        <v>0</v>
      </c>
      <c r="O829">
        <v>11</v>
      </c>
      <c r="P829" t="b">
        <v>1</v>
      </c>
      <c r="Q829" t="s">
        <v>8274</v>
      </c>
      <c r="R829" s="23">
        <f t="shared" si="76"/>
        <v>1.0333333333333334</v>
      </c>
      <c r="S829" s="7">
        <f t="shared" si="77"/>
        <v>28.18</v>
      </c>
      <c r="T829" t="s">
        <v>8322</v>
      </c>
      <c r="U829" t="s">
        <v>8323</v>
      </c>
      <c r="V829" s="14">
        <f t="shared" si="78"/>
        <v>26.352233796293149</v>
      </c>
    </row>
    <row r="830" spans="1:22" ht="57.6" x14ac:dyDescent="0.3">
      <c r="A830" s="19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8218</v>
      </c>
      <c r="G830" s="19" t="s">
        <v>8223</v>
      </c>
      <c r="H830" s="19" t="s">
        <v>8245</v>
      </c>
      <c r="I830">
        <v>1340641440</v>
      </c>
      <c r="J830" s="10">
        <f t="shared" si="73"/>
        <v>41085.683333333334</v>
      </c>
      <c r="K830">
        <v>1339549982</v>
      </c>
      <c r="L830" s="10">
        <f t="shared" si="74"/>
        <v>41073.050717592589</v>
      </c>
      <c r="M830" s="4">
        <f t="shared" si="75"/>
        <v>2012</v>
      </c>
      <c r="N830" t="b">
        <v>0</v>
      </c>
      <c r="O830">
        <v>38</v>
      </c>
      <c r="P830" t="b">
        <v>1</v>
      </c>
      <c r="Q830" t="s">
        <v>8274</v>
      </c>
      <c r="R830" s="23">
        <f t="shared" si="76"/>
        <v>1.07</v>
      </c>
      <c r="S830" s="7">
        <f t="shared" si="77"/>
        <v>36.61</v>
      </c>
      <c r="T830" t="s">
        <v>8322</v>
      </c>
      <c r="U830" t="s">
        <v>8323</v>
      </c>
      <c r="V830" s="14">
        <f t="shared" si="78"/>
        <v>12.632615740745678</v>
      </c>
    </row>
    <row r="831" spans="1:22" ht="57.6" x14ac:dyDescent="0.3">
      <c r="A831" s="19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8218</v>
      </c>
      <c r="G831" s="19" t="s">
        <v>8224</v>
      </c>
      <c r="H831" s="19" t="s">
        <v>8246</v>
      </c>
      <c r="I831">
        <v>1468437240</v>
      </c>
      <c r="J831" s="10">
        <f t="shared" si="73"/>
        <v>42564.801388888889</v>
      </c>
      <c r="K831">
        <v>1463253240</v>
      </c>
      <c r="L831" s="10">
        <f t="shared" si="74"/>
        <v>42504.801388888889</v>
      </c>
      <c r="M831" s="4">
        <f t="shared" si="75"/>
        <v>2016</v>
      </c>
      <c r="N831" t="b">
        <v>0</v>
      </c>
      <c r="O831">
        <v>16</v>
      </c>
      <c r="P831" t="b">
        <v>1</v>
      </c>
      <c r="Q831" t="s">
        <v>8274</v>
      </c>
      <c r="R831" s="23">
        <f t="shared" si="76"/>
        <v>1.04</v>
      </c>
      <c r="S831" s="7">
        <f t="shared" si="77"/>
        <v>32.5</v>
      </c>
      <c r="T831" t="s">
        <v>8322</v>
      </c>
      <c r="U831" t="s">
        <v>8323</v>
      </c>
      <c r="V831" s="14">
        <f t="shared" si="78"/>
        <v>60</v>
      </c>
    </row>
    <row r="832" spans="1:22" ht="43.2" x14ac:dyDescent="0.3">
      <c r="A832" s="19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8218</v>
      </c>
      <c r="G832" s="19" t="s">
        <v>8223</v>
      </c>
      <c r="H832" s="19" t="s">
        <v>8245</v>
      </c>
      <c r="I832">
        <v>1363952225</v>
      </c>
      <c r="J832" s="10">
        <f t="shared" si="73"/>
        <v>41355.484085648146</v>
      </c>
      <c r="K832">
        <v>1361363825</v>
      </c>
      <c r="L832" s="10">
        <f t="shared" si="74"/>
        <v>41325.525752314818</v>
      </c>
      <c r="M832" s="4">
        <f t="shared" si="75"/>
        <v>2013</v>
      </c>
      <c r="N832" t="b">
        <v>0</v>
      </c>
      <c r="O832">
        <v>32</v>
      </c>
      <c r="P832" t="b">
        <v>1</v>
      </c>
      <c r="Q832" t="s">
        <v>8274</v>
      </c>
      <c r="R832" s="23">
        <f t="shared" si="76"/>
        <v>1.0783333333333334</v>
      </c>
      <c r="S832" s="7">
        <f t="shared" si="77"/>
        <v>60.66</v>
      </c>
      <c r="T832" t="s">
        <v>8322</v>
      </c>
      <c r="U832" t="s">
        <v>8323</v>
      </c>
      <c r="V832" s="14">
        <f t="shared" si="78"/>
        <v>29.958333333328483</v>
      </c>
    </row>
    <row r="833" spans="1:22" ht="28.8" x14ac:dyDescent="0.3">
      <c r="A833" s="19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8218</v>
      </c>
      <c r="G833" s="19" t="s">
        <v>8223</v>
      </c>
      <c r="H833" s="19" t="s">
        <v>8245</v>
      </c>
      <c r="I833">
        <v>1335540694</v>
      </c>
      <c r="J833" s="10">
        <f t="shared" si="73"/>
        <v>41026.646921296298</v>
      </c>
      <c r="K833">
        <v>1332948694</v>
      </c>
      <c r="L833" s="10">
        <f t="shared" si="74"/>
        <v>40996.646921296298</v>
      </c>
      <c r="M833" s="4">
        <f t="shared" si="75"/>
        <v>2012</v>
      </c>
      <c r="N833" t="b">
        <v>0</v>
      </c>
      <c r="O833">
        <v>20</v>
      </c>
      <c r="P833" t="b">
        <v>1</v>
      </c>
      <c r="Q833" t="s">
        <v>8274</v>
      </c>
      <c r="R833" s="23">
        <f t="shared" si="76"/>
        <v>2.3333333333333335</v>
      </c>
      <c r="S833" s="7">
        <f t="shared" si="77"/>
        <v>175</v>
      </c>
      <c r="T833" t="s">
        <v>8322</v>
      </c>
      <c r="U833" t="s">
        <v>8323</v>
      </c>
      <c r="V833" s="14">
        <f t="shared" si="78"/>
        <v>30</v>
      </c>
    </row>
    <row r="834" spans="1:22" ht="43.2" x14ac:dyDescent="0.3">
      <c r="A834" s="19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8218</v>
      </c>
      <c r="G834" s="19" t="s">
        <v>8223</v>
      </c>
      <c r="H834" s="19" t="s">
        <v>8245</v>
      </c>
      <c r="I834">
        <v>1327133580</v>
      </c>
      <c r="J834" s="10">
        <f t="shared" si="73"/>
        <v>40929.342361111107</v>
      </c>
      <c r="K834">
        <v>1321978335</v>
      </c>
      <c r="L834" s="10">
        <f t="shared" si="74"/>
        <v>40869.675173611111</v>
      </c>
      <c r="M834" s="4">
        <f t="shared" si="75"/>
        <v>2011</v>
      </c>
      <c r="N834" t="b">
        <v>0</v>
      </c>
      <c r="O834">
        <v>154</v>
      </c>
      <c r="P834" t="b">
        <v>1</v>
      </c>
      <c r="Q834" t="s">
        <v>8274</v>
      </c>
      <c r="R834" s="23">
        <f t="shared" si="76"/>
        <v>1.0060706666666666</v>
      </c>
      <c r="S834" s="7">
        <f t="shared" si="77"/>
        <v>97.99</v>
      </c>
      <c r="T834" t="s">
        <v>8322</v>
      </c>
      <c r="U834" t="s">
        <v>8323</v>
      </c>
      <c r="V834" s="14">
        <f t="shared" si="78"/>
        <v>59.667187499995634</v>
      </c>
    </row>
    <row r="835" spans="1:22" x14ac:dyDescent="0.3">
      <c r="A835" s="19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8218</v>
      </c>
      <c r="G835" s="19" t="s">
        <v>8223</v>
      </c>
      <c r="H835" s="19" t="s">
        <v>8245</v>
      </c>
      <c r="I835">
        <v>1397941475</v>
      </c>
      <c r="J835" s="10">
        <f t="shared" ref="J835:J898" si="79">(I835/86400)+DATE(1970,1,1)</f>
        <v>41748.878182870372</v>
      </c>
      <c r="K835">
        <v>1395349475</v>
      </c>
      <c r="L835" s="10">
        <f t="shared" ref="L835:L898" si="80">(K835/86400)+DATE(1970,1,1)</f>
        <v>41718.878182870372</v>
      </c>
      <c r="M835" s="4">
        <f t="shared" ref="M835:M898" si="81">YEAR(L835)</f>
        <v>2014</v>
      </c>
      <c r="N835" t="b">
        <v>0</v>
      </c>
      <c r="O835">
        <v>41</v>
      </c>
      <c r="P835" t="b">
        <v>1</v>
      </c>
      <c r="Q835" t="s">
        <v>8274</v>
      </c>
      <c r="R835" s="23">
        <f t="shared" ref="R835:R898" si="82">(E835/D835)</f>
        <v>1.0166666666666666</v>
      </c>
      <c r="S835" s="7">
        <f t="shared" ref="S835:S898" si="83">IFERROR(ROUND(E835/O835,2),0)</f>
        <v>148.78</v>
      </c>
      <c r="T835" t="s">
        <v>8322</v>
      </c>
      <c r="U835" t="s">
        <v>8323</v>
      </c>
      <c r="V835" s="14">
        <f t="shared" ref="V835:V898" si="84">J835-L835</f>
        <v>30</v>
      </c>
    </row>
    <row r="836" spans="1:22" ht="57.6" x14ac:dyDescent="0.3">
      <c r="A836" s="19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8218</v>
      </c>
      <c r="G836" s="19" t="s">
        <v>8223</v>
      </c>
      <c r="H836" s="19" t="s">
        <v>8245</v>
      </c>
      <c r="I836">
        <v>1372651140</v>
      </c>
      <c r="J836" s="10">
        <f t="shared" si="79"/>
        <v>41456.165972222225</v>
      </c>
      <c r="K836">
        <v>1369770292</v>
      </c>
      <c r="L836" s="10">
        <f t="shared" si="80"/>
        <v>41422.822824074072</v>
      </c>
      <c r="M836" s="4">
        <f t="shared" si="81"/>
        <v>2013</v>
      </c>
      <c r="N836" t="b">
        <v>0</v>
      </c>
      <c r="O836">
        <v>75</v>
      </c>
      <c r="P836" t="b">
        <v>1</v>
      </c>
      <c r="Q836" t="s">
        <v>8274</v>
      </c>
      <c r="R836" s="23">
        <f t="shared" si="82"/>
        <v>1.3101818181818181</v>
      </c>
      <c r="S836" s="7">
        <f t="shared" si="83"/>
        <v>96.08</v>
      </c>
      <c r="T836" t="s">
        <v>8322</v>
      </c>
      <c r="U836" t="s">
        <v>8323</v>
      </c>
      <c r="V836" s="14">
        <f t="shared" si="84"/>
        <v>33.343148148152977</v>
      </c>
    </row>
    <row r="837" spans="1:22" ht="43.2" x14ac:dyDescent="0.3">
      <c r="A837" s="19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8218</v>
      </c>
      <c r="G837" s="19" t="s">
        <v>8223</v>
      </c>
      <c r="H837" s="19" t="s">
        <v>8245</v>
      </c>
      <c r="I837">
        <v>1337396400</v>
      </c>
      <c r="J837" s="10">
        <f t="shared" si="79"/>
        <v>41048.125</v>
      </c>
      <c r="K837">
        <v>1333709958</v>
      </c>
      <c r="L837" s="10">
        <f t="shared" si="80"/>
        <v>41005.45784722222</v>
      </c>
      <c r="M837" s="4">
        <f t="shared" si="81"/>
        <v>2012</v>
      </c>
      <c r="N837" t="b">
        <v>0</v>
      </c>
      <c r="O837">
        <v>40</v>
      </c>
      <c r="P837" t="b">
        <v>1</v>
      </c>
      <c r="Q837" t="s">
        <v>8274</v>
      </c>
      <c r="R837" s="23">
        <f t="shared" si="82"/>
        <v>1.1725000000000001</v>
      </c>
      <c r="S837" s="7">
        <f t="shared" si="83"/>
        <v>58.63</v>
      </c>
      <c r="T837" t="s">
        <v>8322</v>
      </c>
      <c r="U837" t="s">
        <v>8323</v>
      </c>
      <c r="V837" s="14">
        <f t="shared" si="84"/>
        <v>42.667152777779847</v>
      </c>
    </row>
    <row r="838" spans="1:22" x14ac:dyDescent="0.3">
      <c r="A838" s="19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8218</v>
      </c>
      <c r="G838" s="19" t="s">
        <v>8223</v>
      </c>
      <c r="H838" s="19" t="s">
        <v>8245</v>
      </c>
      <c r="I838">
        <v>1381108918</v>
      </c>
      <c r="J838" s="10">
        <f t="shared" si="79"/>
        <v>41554.056921296295</v>
      </c>
      <c r="K838">
        <v>1378516918</v>
      </c>
      <c r="L838" s="10">
        <f t="shared" si="80"/>
        <v>41524.056921296295</v>
      </c>
      <c r="M838" s="4">
        <f t="shared" si="81"/>
        <v>2013</v>
      </c>
      <c r="N838" t="b">
        <v>0</v>
      </c>
      <c r="O838">
        <v>46</v>
      </c>
      <c r="P838" t="b">
        <v>1</v>
      </c>
      <c r="Q838" t="s">
        <v>8274</v>
      </c>
      <c r="R838" s="23">
        <f t="shared" si="82"/>
        <v>1.009304</v>
      </c>
      <c r="S838" s="7">
        <f t="shared" si="83"/>
        <v>109.71</v>
      </c>
      <c r="T838" t="s">
        <v>8322</v>
      </c>
      <c r="U838" t="s">
        <v>8323</v>
      </c>
      <c r="V838" s="14">
        <f t="shared" si="84"/>
        <v>30</v>
      </c>
    </row>
    <row r="839" spans="1:22" ht="43.2" x14ac:dyDescent="0.3">
      <c r="A839" s="1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8218</v>
      </c>
      <c r="G839" s="19" t="s">
        <v>8223</v>
      </c>
      <c r="H839" s="19" t="s">
        <v>8245</v>
      </c>
      <c r="I839">
        <v>1398988662</v>
      </c>
      <c r="J839" s="10">
        <f t="shared" si="79"/>
        <v>41760.998402777775</v>
      </c>
      <c r="K839">
        <v>1396396662</v>
      </c>
      <c r="L839" s="10">
        <f t="shared" si="80"/>
        <v>41730.998402777775</v>
      </c>
      <c r="M839" s="4">
        <f t="shared" si="81"/>
        <v>2014</v>
      </c>
      <c r="N839" t="b">
        <v>0</v>
      </c>
      <c r="O839">
        <v>62</v>
      </c>
      <c r="P839" t="b">
        <v>1</v>
      </c>
      <c r="Q839" t="s">
        <v>8274</v>
      </c>
      <c r="R839" s="23">
        <f t="shared" si="82"/>
        <v>1.218</v>
      </c>
      <c r="S839" s="7">
        <f t="shared" si="83"/>
        <v>49.11</v>
      </c>
      <c r="T839" t="s">
        <v>8322</v>
      </c>
      <c r="U839" t="s">
        <v>8323</v>
      </c>
      <c r="V839" s="14">
        <f t="shared" si="84"/>
        <v>30</v>
      </c>
    </row>
    <row r="840" spans="1:22" ht="43.2" x14ac:dyDescent="0.3">
      <c r="A840" s="19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8218</v>
      </c>
      <c r="G840" s="19" t="s">
        <v>8223</v>
      </c>
      <c r="H840" s="19" t="s">
        <v>8245</v>
      </c>
      <c r="I840">
        <v>1326835985</v>
      </c>
      <c r="J840" s="10">
        <f t="shared" si="79"/>
        <v>40925.897974537038</v>
      </c>
      <c r="K840">
        <v>1324243985</v>
      </c>
      <c r="L840" s="10">
        <f t="shared" si="80"/>
        <v>40895.897974537038</v>
      </c>
      <c r="M840" s="4">
        <f t="shared" si="81"/>
        <v>2011</v>
      </c>
      <c r="N840" t="b">
        <v>0</v>
      </c>
      <c r="O840">
        <v>61</v>
      </c>
      <c r="P840" t="b">
        <v>1</v>
      </c>
      <c r="Q840" t="s">
        <v>8274</v>
      </c>
      <c r="R840" s="23">
        <f t="shared" si="82"/>
        <v>1.454</v>
      </c>
      <c r="S840" s="7">
        <f t="shared" si="83"/>
        <v>47.67</v>
      </c>
      <c r="T840" t="s">
        <v>8322</v>
      </c>
      <c r="U840" t="s">
        <v>8323</v>
      </c>
      <c r="V840" s="14">
        <f t="shared" si="84"/>
        <v>30</v>
      </c>
    </row>
    <row r="841" spans="1:22" ht="43.2" x14ac:dyDescent="0.3">
      <c r="A841" s="19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8218</v>
      </c>
      <c r="G841" s="19" t="s">
        <v>8223</v>
      </c>
      <c r="H841" s="19" t="s">
        <v>8245</v>
      </c>
      <c r="I841">
        <v>1348337956</v>
      </c>
      <c r="J841" s="10">
        <f t="shared" si="79"/>
        <v>41174.763379629629</v>
      </c>
      <c r="K841">
        <v>1345745956</v>
      </c>
      <c r="L841" s="10">
        <f t="shared" si="80"/>
        <v>41144.763379629629</v>
      </c>
      <c r="M841" s="4">
        <f t="shared" si="81"/>
        <v>2012</v>
      </c>
      <c r="N841" t="b">
        <v>0</v>
      </c>
      <c r="O841">
        <v>96</v>
      </c>
      <c r="P841" t="b">
        <v>1</v>
      </c>
      <c r="Q841" t="s">
        <v>8274</v>
      </c>
      <c r="R841" s="23">
        <f t="shared" si="82"/>
        <v>1.166166</v>
      </c>
      <c r="S841" s="7">
        <f t="shared" si="83"/>
        <v>60.74</v>
      </c>
      <c r="T841" t="s">
        <v>8322</v>
      </c>
      <c r="U841" t="s">
        <v>8323</v>
      </c>
      <c r="V841" s="14">
        <f t="shared" si="84"/>
        <v>30</v>
      </c>
    </row>
    <row r="842" spans="1:22" ht="43.2" x14ac:dyDescent="0.3">
      <c r="A842" s="19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8218</v>
      </c>
      <c r="G842" s="19" t="s">
        <v>8223</v>
      </c>
      <c r="H842" s="19" t="s">
        <v>8245</v>
      </c>
      <c r="I842">
        <v>1474694787</v>
      </c>
      <c r="J842" s="10">
        <f t="shared" si="79"/>
        <v>42637.226701388892</v>
      </c>
      <c r="K842">
        <v>1472102787</v>
      </c>
      <c r="L842" s="10">
        <f t="shared" si="80"/>
        <v>42607.226701388892</v>
      </c>
      <c r="M842" s="4">
        <f t="shared" si="81"/>
        <v>2016</v>
      </c>
      <c r="N842" t="b">
        <v>0</v>
      </c>
      <c r="O842">
        <v>190</v>
      </c>
      <c r="P842" t="b">
        <v>1</v>
      </c>
      <c r="Q842" t="s">
        <v>8275</v>
      </c>
      <c r="R842" s="23">
        <f t="shared" si="82"/>
        <v>1.2041660000000001</v>
      </c>
      <c r="S842" s="7">
        <f t="shared" si="83"/>
        <v>63.38</v>
      </c>
      <c r="T842" t="s">
        <v>8322</v>
      </c>
      <c r="U842" t="s">
        <v>8324</v>
      </c>
      <c r="V842" s="14">
        <f t="shared" si="84"/>
        <v>30</v>
      </c>
    </row>
    <row r="843" spans="1:22" ht="43.2" x14ac:dyDescent="0.3">
      <c r="A843" s="19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8218</v>
      </c>
      <c r="G843" s="19" t="s">
        <v>8223</v>
      </c>
      <c r="H843" s="19" t="s">
        <v>8245</v>
      </c>
      <c r="I843">
        <v>1415653663</v>
      </c>
      <c r="J843" s="10">
        <f t="shared" si="79"/>
        <v>41953.880358796298</v>
      </c>
      <c r="K843">
        <v>1413058063</v>
      </c>
      <c r="L843" s="10">
        <f t="shared" si="80"/>
        <v>41923.838692129633</v>
      </c>
      <c r="M843" s="4">
        <f t="shared" si="81"/>
        <v>2014</v>
      </c>
      <c r="N843" t="b">
        <v>1</v>
      </c>
      <c r="O843">
        <v>94</v>
      </c>
      <c r="P843" t="b">
        <v>1</v>
      </c>
      <c r="Q843" t="s">
        <v>8275</v>
      </c>
      <c r="R843" s="23">
        <f t="shared" si="82"/>
        <v>1.0132000000000001</v>
      </c>
      <c r="S843" s="7">
        <f t="shared" si="83"/>
        <v>53.89</v>
      </c>
      <c r="T843" t="s">
        <v>8322</v>
      </c>
      <c r="U843" t="s">
        <v>8324</v>
      </c>
      <c r="V843" s="14">
        <f t="shared" si="84"/>
        <v>30.041666666664241</v>
      </c>
    </row>
    <row r="844" spans="1:22" ht="43.2" x14ac:dyDescent="0.3">
      <c r="A844" s="19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8218</v>
      </c>
      <c r="G844" s="19" t="s">
        <v>8228</v>
      </c>
      <c r="H844" s="19" t="s">
        <v>8250</v>
      </c>
      <c r="I844">
        <v>1381723140</v>
      </c>
      <c r="J844" s="10">
        <f t="shared" si="79"/>
        <v>41561.165972222225</v>
      </c>
      <c r="K844">
        <v>1378735983</v>
      </c>
      <c r="L844" s="10">
        <f t="shared" si="80"/>
        <v>41526.59239583333</v>
      </c>
      <c r="M844" s="4">
        <f t="shared" si="81"/>
        <v>2013</v>
      </c>
      <c r="N844" t="b">
        <v>1</v>
      </c>
      <c r="O844">
        <v>39</v>
      </c>
      <c r="P844" t="b">
        <v>1</v>
      </c>
      <c r="Q844" t="s">
        <v>8275</v>
      </c>
      <c r="R844" s="23">
        <f t="shared" si="82"/>
        <v>1.0431999999999999</v>
      </c>
      <c r="S844" s="7">
        <f t="shared" si="83"/>
        <v>66.87</v>
      </c>
      <c r="T844" t="s">
        <v>8322</v>
      </c>
      <c r="U844" t="s">
        <v>8324</v>
      </c>
      <c r="V844" s="14">
        <f t="shared" si="84"/>
        <v>34.573576388895162</v>
      </c>
    </row>
    <row r="845" spans="1:22" ht="43.2" x14ac:dyDescent="0.3">
      <c r="A845" s="19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8218</v>
      </c>
      <c r="G845" s="19" t="s">
        <v>8223</v>
      </c>
      <c r="H845" s="19" t="s">
        <v>8245</v>
      </c>
      <c r="I845">
        <v>1481184000</v>
      </c>
      <c r="J845" s="10">
        <f t="shared" si="79"/>
        <v>42712.333333333328</v>
      </c>
      <c r="K845">
        <v>1479708680</v>
      </c>
      <c r="L845" s="10">
        <f t="shared" si="80"/>
        <v>42695.257870370369</v>
      </c>
      <c r="M845" s="4">
        <f t="shared" si="81"/>
        <v>2016</v>
      </c>
      <c r="N845" t="b">
        <v>0</v>
      </c>
      <c r="O845">
        <v>127</v>
      </c>
      <c r="P845" t="b">
        <v>1</v>
      </c>
      <c r="Q845" t="s">
        <v>8275</v>
      </c>
      <c r="R845" s="23">
        <f t="shared" si="82"/>
        <v>2.6713333333333331</v>
      </c>
      <c r="S845" s="7">
        <f t="shared" si="83"/>
        <v>63.1</v>
      </c>
      <c r="T845" t="s">
        <v>8322</v>
      </c>
      <c r="U845" t="s">
        <v>8324</v>
      </c>
      <c r="V845" s="14">
        <f t="shared" si="84"/>
        <v>17.075462962959136</v>
      </c>
    </row>
    <row r="846" spans="1:22" ht="57.6" x14ac:dyDescent="0.3">
      <c r="A846" s="19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8218</v>
      </c>
      <c r="G846" s="19" t="s">
        <v>8223</v>
      </c>
      <c r="H846" s="19" t="s">
        <v>8245</v>
      </c>
      <c r="I846">
        <v>1414817940</v>
      </c>
      <c r="J846" s="10">
        <f t="shared" si="79"/>
        <v>41944.207638888889</v>
      </c>
      <c r="K846">
        <v>1411489552</v>
      </c>
      <c r="L846" s="10">
        <f t="shared" si="80"/>
        <v>41905.684629629628</v>
      </c>
      <c r="M846" s="4">
        <f t="shared" si="81"/>
        <v>2014</v>
      </c>
      <c r="N846" t="b">
        <v>1</v>
      </c>
      <c r="O846">
        <v>159</v>
      </c>
      <c r="P846" t="b">
        <v>1</v>
      </c>
      <c r="Q846" t="s">
        <v>8275</v>
      </c>
      <c r="R846" s="23">
        <f t="shared" si="82"/>
        <v>1.9413333333333334</v>
      </c>
      <c r="S846" s="7">
        <f t="shared" si="83"/>
        <v>36.630000000000003</v>
      </c>
      <c r="T846" t="s">
        <v>8322</v>
      </c>
      <c r="U846" t="s">
        <v>8324</v>
      </c>
      <c r="V846" s="14">
        <f t="shared" si="84"/>
        <v>38.523009259261016</v>
      </c>
    </row>
    <row r="847" spans="1:22" ht="43.2" x14ac:dyDescent="0.3">
      <c r="A847" s="19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8218</v>
      </c>
      <c r="G847" s="19" t="s">
        <v>8223</v>
      </c>
      <c r="H847" s="19" t="s">
        <v>8245</v>
      </c>
      <c r="I847">
        <v>1473047940</v>
      </c>
      <c r="J847" s="10">
        <f t="shared" si="79"/>
        <v>42618.165972222225</v>
      </c>
      <c r="K847">
        <v>1469595396</v>
      </c>
      <c r="L847" s="10">
        <f t="shared" si="80"/>
        <v>42578.205972222218</v>
      </c>
      <c r="M847" s="4">
        <f t="shared" si="81"/>
        <v>2016</v>
      </c>
      <c r="N847" t="b">
        <v>0</v>
      </c>
      <c r="O847">
        <v>177</v>
      </c>
      <c r="P847" t="b">
        <v>1</v>
      </c>
      <c r="Q847" t="s">
        <v>8275</v>
      </c>
      <c r="R847" s="23">
        <f t="shared" si="82"/>
        <v>1.203802</v>
      </c>
      <c r="S847" s="7">
        <f t="shared" si="83"/>
        <v>34.01</v>
      </c>
      <c r="T847" t="s">
        <v>8322</v>
      </c>
      <c r="U847" t="s">
        <v>8324</v>
      </c>
      <c r="V847" s="14">
        <f t="shared" si="84"/>
        <v>39.960000000006403</v>
      </c>
    </row>
    <row r="848" spans="1:22" ht="43.2" x14ac:dyDescent="0.3">
      <c r="A848" s="19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8218</v>
      </c>
      <c r="G848" s="19" t="s">
        <v>8224</v>
      </c>
      <c r="H848" s="19" t="s">
        <v>8246</v>
      </c>
      <c r="I848">
        <v>1394460000</v>
      </c>
      <c r="J848" s="10">
        <f t="shared" si="79"/>
        <v>41708.583333333336</v>
      </c>
      <c r="K848">
        <v>1393233855</v>
      </c>
      <c r="L848" s="10">
        <f t="shared" si="80"/>
        <v>41694.391840277778</v>
      </c>
      <c r="M848" s="4">
        <f t="shared" si="81"/>
        <v>2014</v>
      </c>
      <c r="N848" t="b">
        <v>0</v>
      </c>
      <c r="O848">
        <v>47</v>
      </c>
      <c r="P848" t="b">
        <v>1</v>
      </c>
      <c r="Q848" t="s">
        <v>8275</v>
      </c>
      <c r="R848" s="23">
        <f t="shared" si="82"/>
        <v>1.2200090909090908</v>
      </c>
      <c r="S848" s="7">
        <f t="shared" si="83"/>
        <v>28.55</v>
      </c>
      <c r="T848" t="s">
        <v>8322</v>
      </c>
      <c r="U848" t="s">
        <v>8324</v>
      </c>
      <c r="V848" s="14">
        <f t="shared" si="84"/>
        <v>14.191493055557657</v>
      </c>
    </row>
    <row r="849" spans="1:22" ht="28.8" x14ac:dyDescent="0.3">
      <c r="A849" s="1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8218</v>
      </c>
      <c r="G849" s="19" t="s">
        <v>8223</v>
      </c>
      <c r="H849" s="19" t="s">
        <v>8245</v>
      </c>
      <c r="I849">
        <v>1436555376</v>
      </c>
      <c r="J849" s="10">
        <f t="shared" si="79"/>
        <v>42195.798333333332</v>
      </c>
      <c r="K849">
        <v>1433963376</v>
      </c>
      <c r="L849" s="10">
        <f t="shared" si="80"/>
        <v>42165.798333333332</v>
      </c>
      <c r="M849" s="4">
        <f t="shared" si="81"/>
        <v>2015</v>
      </c>
      <c r="N849" t="b">
        <v>0</v>
      </c>
      <c r="O849">
        <v>1</v>
      </c>
      <c r="P849" t="b">
        <v>1</v>
      </c>
      <c r="Q849" t="s">
        <v>8275</v>
      </c>
      <c r="R849" s="23">
        <f t="shared" si="82"/>
        <v>1</v>
      </c>
      <c r="S849" s="7">
        <f t="shared" si="83"/>
        <v>10</v>
      </c>
      <c r="T849" t="s">
        <v>8322</v>
      </c>
      <c r="U849" t="s">
        <v>8324</v>
      </c>
      <c r="V849" s="14">
        <f t="shared" si="84"/>
        <v>30</v>
      </c>
    </row>
    <row r="850" spans="1:22" ht="43.2" x14ac:dyDescent="0.3">
      <c r="A850" s="19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8218</v>
      </c>
      <c r="G850" s="19" t="s">
        <v>8223</v>
      </c>
      <c r="H850" s="19" t="s">
        <v>8245</v>
      </c>
      <c r="I850">
        <v>1429038033</v>
      </c>
      <c r="J850" s="10">
        <f t="shared" si="79"/>
        <v>42108.792048611111</v>
      </c>
      <c r="K850">
        <v>1426446033</v>
      </c>
      <c r="L850" s="10">
        <f t="shared" si="80"/>
        <v>42078.792048611111</v>
      </c>
      <c r="M850" s="4">
        <f t="shared" si="81"/>
        <v>2015</v>
      </c>
      <c r="N850" t="b">
        <v>0</v>
      </c>
      <c r="O850">
        <v>16</v>
      </c>
      <c r="P850" t="b">
        <v>1</v>
      </c>
      <c r="Q850" t="s">
        <v>8275</v>
      </c>
      <c r="R850" s="23">
        <f t="shared" si="82"/>
        <v>1</v>
      </c>
      <c r="S850" s="7">
        <f t="shared" si="83"/>
        <v>18.75</v>
      </c>
      <c r="T850" t="s">
        <v>8322</v>
      </c>
      <c r="U850" t="s">
        <v>8324</v>
      </c>
      <c r="V850" s="14">
        <f t="shared" si="84"/>
        <v>30</v>
      </c>
    </row>
    <row r="851" spans="1:22" ht="57.6" x14ac:dyDescent="0.3">
      <c r="A851" s="19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8218</v>
      </c>
      <c r="G851" s="19" t="s">
        <v>8223</v>
      </c>
      <c r="H851" s="19" t="s">
        <v>8245</v>
      </c>
      <c r="I851">
        <v>1426473264</v>
      </c>
      <c r="J851" s="10">
        <f t="shared" si="79"/>
        <v>42079.107222222221</v>
      </c>
      <c r="K851">
        <v>1424057664</v>
      </c>
      <c r="L851" s="10">
        <f t="shared" si="80"/>
        <v>42051.148888888885</v>
      </c>
      <c r="M851" s="4">
        <f t="shared" si="81"/>
        <v>2015</v>
      </c>
      <c r="N851" t="b">
        <v>0</v>
      </c>
      <c r="O851">
        <v>115</v>
      </c>
      <c r="P851" t="b">
        <v>1</v>
      </c>
      <c r="Q851" t="s">
        <v>8275</v>
      </c>
      <c r="R851" s="23">
        <f t="shared" si="82"/>
        <v>1.1990000000000001</v>
      </c>
      <c r="S851" s="7">
        <f t="shared" si="83"/>
        <v>41.7</v>
      </c>
      <c r="T851" t="s">
        <v>8322</v>
      </c>
      <c r="U851" t="s">
        <v>8324</v>
      </c>
      <c r="V851" s="14">
        <f t="shared" si="84"/>
        <v>27.958333333335759</v>
      </c>
    </row>
    <row r="852" spans="1:22" ht="43.2" x14ac:dyDescent="0.3">
      <c r="A852" s="19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8218</v>
      </c>
      <c r="G852" s="19" t="s">
        <v>8223</v>
      </c>
      <c r="H852" s="19" t="s">
        <v>8245</v>
      </c>
      <c r="I852">
        <v>1461560340</v>
      </c>
      <c r="J852" s="10">
        <f t="shared" si="79"/>
        <v>42485.207638888889</v>
      </c>
      <c r="K852">
        <v>1458762717</v>
      </c>
      <c r="L852" s="10">
        <f t="shared" si="80"/>
        <v>42452.827743055561</v>
      </c>
      <c r="M852" s="4">
        <f t="shared" si="81"/>
        <v>2016</v>
      </c>
      <c r="N852" t="b">
        <v>0</v>
      </c>
      <c r="O852">
        <v>133</v>
      </c>
      <c r="P852" t="b">
        <v>1</v>
      </c>
      <c r="Q852" t="s">
        <v>8275</v>
      </c>
      <c r="R852" s="23">
        <f t="shared" si="82"/>
        <v>1.55175</v>
      </c>
      <c r="S852" s="7">
        <f t="shared" si="83"/>
        <v>46.67</v>
      </c>
      <c r="T852" t="s">
        <v>8322</v>
      </c>
      <c r="U852" t="s">
        <v>8324</v>
      </c>
      <c r="V852" s="14">
        <f t="shared" si="84"/>
        <v>32.379895833328192</v>
      </c>
    </row>
    <row r="853" spans="1:22" ht="43.2" x14ac:dyDescent="0.3">
      <c r="A853" s="19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8218</v>
      </c>
      <c r="G853" s="19" t="s">
        <v>8229</v>
      </c>
      <c r="H853" s="19" t="s">
        <v>8248</v>
      </c>
      <c r="I853">
        <v>1469994300</v>
      </c>
      <c r="J853" s="10">
        <f t="shared" si="79"/>
        <v>42582.822916666672</v>
      </c>
      <c r="K853">
        <v>1464815253</v>
      </c>
      <c r="L853" s="10">
        <f t="shared" si="80"/>
        <v>42522.880243055552</v>
      </c>
      <c r="M853" s="4">
        <f t="shared" si="81"/>
        <v>2016</v>
      </c>
      <c r="N853" t="b">
        <v>0</v>
      </c>
      <c r="O853">
        <v>70</v>
      </c>
      <c r="P853" t="b">
        <v>1</v>
      </c>
      <c r="Q853" t="s">
        <v>8275</v>
      </c>
      <c r="R853" s="23">
        <f t="shared" si="82"/>
        <v>1.3045</v>
      </c>
      <c r="S853" s="7">
        <f t="shared" si="83"/>
        <v>37.270000000000003</v>
      </c>
      <c r="T853" t="s">
        <v>8322</v>
      </c>
      <c r="U853" t="s">
        <v>8324</v>
      </c>
      <c r="V853" s="14">
        <f t="shared" si="84"/>
        <v>59.942673611119972</v>
      </c>
    </row>
    <row r="854" spans="1:22" ht="28.8" x14ac:dyDescent="0.3">
      <c r="A854" s="19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8218</v>
      </c>
      <c r="G854" s="19" t="s">
        <v>8223</v>
      </c>
      <c r="H854" s="19" t="s">
        <v>8245</v>
      </c>
      <c r="I854">
        <v>1477342800</v>
      </c>
      <c r="J854" s="10">
        <f t="shared" si="79"/>
        <v>42667.875</v>
      </c>
      <c r="K854">
        <v>1476386395</v>
      </c>
      <c r="L854" s="10">
        <f t="shared" si="80"/>
        <v>42656.805497685185</v>
      </c>
      <c r="M854" s="4">
        <f t="shared" si="81"/>
        <v>2016</v>
      </c>
      <c r="N854" t="b">
        <v>0</v>
      </c>
      <c r="O854">
        <v>62</v>
      </c>
      <c r="P854" t="b">
        <v>1</v>
      </c>
      <c r="Q854" t="s">
        <v>8275</v>
      </c>
      <c r="R854" s="23">
        <f t="shared" si="82"/>
        <v>1.0497142857142858</v>
      </c>
      <c r="S854" s="7">
        <f t="shared" si="83"/>
        <v>59.26</v>
      </c>
      <c r="T854" t="s">
        <v>8322</v>
      </c>
      <c r="U854" t="s">
        <v>8324</v>
      </c>
      <c r="V854" s="14">
        <f t="shared" si="84"/>
        <v>11.069502314814599</v>
      </c>
    </row>
    <row r="855" spans="1:22" ht="43.2" x14ac:dyDescent="0.3">
      <c r="A855" s="19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8218</v>
      </c>
      <c r="G855" s="19" t="s">
        <v>8223</v>
      </c>
      <c r="H855" s="19" t="s">
        <v>8245</v>
      </c>
      <c r="I855">
        <v>1424116709</v>
      </c>
      <c r="J855" s="10">
        <f t="shared" si="79"/>
        <v>42051.832280092596</v>
      </c>
      <c r="K855">
        <v>1421524709</v>
      </c>
      <c r="L855" s="10">
        <f t="shared" si="80"/>
        <v>42021.832280092596</v>
      </c>
      <c r="M855" s="4">
        <f t="shared" si="81"/>
        <v>2015</v>
      </c>
      <c r="N855" t="b">
        <v>0</v>
      </c>
      <c r="O855">
        <v>10</v>
      </c>
      <c r="P855" t="b">
        <v>1</v>
      </c>
      <c r="Q855" t="s">
        <v>8275</v>
      </c>
      <c r="R855" s="23">
        <f t="shared" si="82"/>
        <v>1</v>
      </c>
      <c r="S855" s="7">
        <f t="shared" si="83"/>
        <v>30</v>
      </c>
      <c r="T855" t="s">
        <v>8322</v>
      </c>
      <c r="U855" t="s">
        <v>8324</v>
      </c>
      <c r="V855" s="14">
        <f t="shared" si="84"/>
        <v>30</v>
      </c>
    </row>
    <row r="856" spans="1:22" ht="43.2" x14ac:dyDescent="0.3">
      <c r="A856" s="19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8218</v>
      </c>
      <c r="G856" s="19" t="s">
        <v>8223</v>
      </c>
      <c r="H856" s="19" t="s">
        <v>8245</v>
      </c>
      <c r="I856">
        <v>1482901546</v>
      </c>
      <c r="J856" s="10">
        <f t="shared" si="79"/>
        <v>42732.212337962963</v>
      </c>
      <c r="K856">
        <v>1480309546</v>
      </c>
      <c r="L856" s="10">
        <f t="shared" si="80"/>
        <v>42702.212337962963</v>
      </c>
      <c r="M856" s="4">
        <f t="shared" si="81"/>
        <v>2016</v>
      </c>
      <c r="N856" t="b">
        <v>0</v>
      </c>
      <c r="O856">
        <v>499</v>
      </c>
      <c r="P856" t="b">
        <v>1</v>
      </c>
      <c r="Q856" t="s">
        <v>8275</v>
      </c>
      <c r="R856" s="23">
        <f t="shared" si="82"/>
        <v>1.1822050359712231</v>
      </c>
      <c r="S856" s="7">
        <f t="shared" si="83"/>
        <v>65.86</v>
      </c>
      <c r="T856" t="s">
        <v>8322</v>
      </c>
      <c r="U856" t="s">
        <v>8324</v>
      </c>
      <c r="V856" s="14">
        <f t="shared" si="84"/>
        <v>30</v>
      </c>
    </row>
    <row r="857" spans="1:22" ht="28.8" x14ac:dyDescent="0.3">
      <c r="A857" s="19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8218</v>
      </c>
      <c r="G857" s="19" t="s">
        <v>8223</v>
      </c>
      <c r="H857" s="19" t="s">
        <v>8245</v>
      </c>
      <c r="I857">
        <v>1469329217</v>
      </c>
      <c r="J857" s="10">
        <f t="shared" si="79"/>
        <v>42575.125196759254</v>
      </c>
      <c r="K857">
        <v>1466737217</v>
      </c>
      <c r="L857" s="10">
        <f t="shared" si="80"/>
        <v>42545.125196759254</v>
      </c>
      <c r="M857" s="4">
        <f t="shared" si="81"/>
        <v>2016</v>
      </c>
      <c r="N857" t="b">
        <v>0</v>
      </c>
      <c r="O857">
        <v>47</v>
      </c>
      <c r="P857" t="b">
        <v>1</v>
      </c>
      <c r="Q857" t="s">
        <v>8275</v>
      </c>
      <c r="R857" s="23">
        <f t="shared" si="82"/>
        <v>1.0344827586206897</v>
      </c>
      <c r="S857" s="7">
        <f t="shared" si="83"/>
        <v>31.91</v>
      </c>
      <c r="T857" t="s">
        <v>8322</v>
      </c>
      <c r="U857" t="s">
        <v>8324</v>
      </c>
      <c r="V857" s="14">
        <f t="shared" si="84"/>
        <v>30</v>
      </c>
    </row>
    <row r="858" spans="1:22" ht="57.6" x14ac:dyDescent="0.3">
      <c r="A858" s="19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8218</v>
      </c>
      <c r="G858" s="19" t="s">
        <v>8235</v>
      </c>
      <c r="H858" s="19" t="s">
        <v>8248</v>
      </c>
      <c r="I858">
        <v>1477422000</v>
      </c>
      <c r="J858" s="10">
        <f t="shared" si="79"/>
        <v>42668.791666666672</v>
      </c>
      <c r="K858">
        <v>1472282956</v>
      </c>
      <c r="L858" s="10">
        <f t="shared" si="80"/>
        <v>42609.311990740738</v>
      </c>
      <c r="M858" s="4">
        <f t="shared" si="81"/>
        <v>2016</v>
      </c>
      <c r="N858" t="b">
        <v>0</v>
      </c>
      <c r="O858">
        <v>28</v>
      </c>
      <c r="P858" t="b">
        <v>1</v>
      </c>
      <c r="Q858" t="s">
        <v>8275</v>
      </c>
      <c r="R858" s="23">
        <f t="shared" si="82"/>
        <v>2.1800000000000002</v>
      </c>
      <c r="S858" s="7">
        <f t="shared" si="83"/>
        <v>19.46</v>
      </c>
      <c r="T858" t="s">
        <v>8322</v>
      </c>
      <c r="U858" t="s">
        <v>8324</v>
      </c>
      <c r="V858" s="14">
        <f t="shared" si="84"/>
        <v>59.479675925933407</v>
      </c>
    </row>
    <row r="859" spans="1:22" ht="43.2" x14ac:dyDescent="0.3">
      <c r="A859" s="1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8218</v>
      </c>
      <c r="G859" s="19" t="s">
        <v>8226</v>
      </c>
      <c r="H859" s="19" t="s">
        <v>8248</v>
      </c>
      <c r="I859">
        <v>1448463431</v>
      </c>
      <c r="J859" s="10">
        <f t="shared" si="79"/>
        <v>42333.623043981483</v>
      </c>
      <c r="K859">
        <v>1444831031</v>
      </c>
      <c r="L859" s="10">
        <f t="shared" si="80"/>
        <v>42291.581377314811</v>
      </c>
      <c r="M859" s="4">
        <f t="shared" si="81"/>
        <v>2015</v>
      </c>
      <c r="N859" t="b">
        <v>0</v>
      </c>
      <c r="O859">
        <v>24</v>
      </c>
      <c r="P859" t="b">
        <v>1</v>
      </c>
      <c r="Q859" t="s">
        <v>8275</v>
      </c>
      <c r="R859" s="23">
        <f t="shared" si="82"/>
        <v>1</v>
      </c>
      <c r="S859" s="7">
        <f t="shared" si="83"/>
        <v>50</v>
      </c>
      <c r="T859" t="s">
        <v>8322</v>
      </c>
      <c r="U859" t="s">
        <v>8324</v>
      </c>
      <c r="V859" s="14">
        <f t="shared" si="84"/>
        <v>42.041666666671517</v>
      </c>
    </row>
    <row r="860" spans="1:22" ht="43.2" x14ac:dyDescent="0.3">
      <c r="A860" s="19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8218</v>
      </c>
      <c r="G860" s="19" t="s">
        <v>8224</v>
      </c>
      <c r="H860" s="19" t="s">
        <v>8246</v>
      </c>
      <c r="I860">
        <v>1429138740</v>
      </c>
      <c r="J860" s="10">
        <f t="shared" si="79"/>
        <v>42109.957638888889</v>
      </c>
      <c r="K860">
        <v>1426528418</v>
      </c>
      <c r="L860" s="10">
        <f t="shared" si="80"/>
        <v>42079.745578703703</v>
      </c>
      <c r="M860" s="4">
        <f t="shared" si="81"/>
        <v>2015</v>
      </c>
      <c r="N860" t="b">
        <v>0</v>
      </c>
      <c r="O860">
        <v>76</v>
      </c>
      <c r="P860" t="b">
        <v>1</v>
      </c>
      <c r="Q860" t="s">
        <v>8275</v>
      </c>
      <c r="R860" s="23">
        <f t="shared" si="82"/>
        <v>1.4400583333333332</v>
      </c>
      <c r="S860" s="7">
        <f t="shared" si="83"/>
        <v>22.74</v>
      </c>
      <c r="T860" t="s">
        <v>8322</v>
      </c>
      <c r="U860" t="s">
        <v>8324</v>
      </c>
      <c r="V860" s="14">
        <f t="shared" si="84"/>
        <v>30.212060185185692</v>
      </c>
    </row>
    <row r="861" spans="1:22" ht="43.2" x14ac:dyDescent="0.3">
      <c r="A861" s="19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8218</v>
      </c>
      <c r="G861" s="19" t="s">
        <v>8223</v>
      </c>
      <c r="H861" s="19" t="s">
        <v>8245</v>
      </c>
      <c r="I861">
        <v>1433376000</v>
      </c>
      <c r="J861" s="10">
        <f t="shared" si="79"/>
        <v>42159</v>
      </c>
      <c r="K861">
        <v>1430768468</v>
      </c>
      <c r="L861" s="10">
        <f t="shared" si="80"/>
        <v>42128.820231481484</v>
      </c>
      <c r="M861" s="4">
        <f t="shared" si="81"/>
        <v>2015</v>
      </c>
      <c r="N861" t="b">
        <v>0</v>
      </c>
      <c r="O861">
        <v>98</v>
      </c>
      <c r="P861" t="b">
        <v>1</v>
      </c>
      <c r="Q861" t="s">
        <v>8275</v>
      </c>
      <c r="R861" s="23">
        <f t="shared" si="82"/>
        <v>1.0467500000000001</v>
      </c>
      <c r="S861" s="7">
        <f t="shared" si="83"/>
        <v>42.72</v>
      </c>
      <c r="T861" t="s">
        <v>8322</v>
      </c>
      <c r="U861" t="s">
        <v>8324</v>
      </c>
      <c r="V861" s="14">
        <f t="shared" si="84"/>
        <v>30.17976851851563</v>
      </c>
    </row>
    <row r="862" spans="1:22" ht="43.2" x14ac:dyDescent="0.3">
      <c r="A862" s="19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8220</v>
      </c>
      <c r="G862" s="19" t="s">
        <v>8223</v>
      </c>
      <c r="H862" s="19" t="s">
        <v>8245</v>
      </c>
      <c r="I862">
        <v>1385123713</v>
      </c>
      <c r="J862" s="10">
        <f t="shared" si="79"/>
        <v>41600.524456018517</v>
      </c>
      <c r="K862">
        <v>1382528113</v>
      </c>
      <c r="L862" s="10">
        <f t="shared" si="80"/>
        <v>41570.482789351852</v>
      </c>
      <c r="M862" s="4">
        <f t="shared" si="81"/>
        <v>2013</v>
      </c>
      <c r="N862" t="b">
        <v>0</v>
      </c>
      <c r="O862">
        <v>48</v>
      </c>
      <c r="P862" t="b">
        <v>0</v>
      </c>
      <c r="Q862" t="s">
        <v>8276</v>
      </c>
      <c r="R862" s="23">
        <f t="shared" si="82"/>
        <v>0.18142857142857144</v>
      </c>
      <c r="S862" s="7">
        <f t="shared" si="83"/>
        <v>52.92</v>
      </c>
      <c r="T862" t="s">
        <v>8322</v>
      </c>
      <c r="U862" t="s">
        <v>8325</v>
      </c>
      <c r="V862" s="14">
        <f t="shared" si="84"/>
        <v>30.041666666664241</v>
      </c>
    </row>
    <row r="863" spans="1:22" ht="43.2" x14ac:dyDescent="0.3">
      <c r="A863" s="19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8220</v>
      </c>
      <c r="G863" s="19" t="s">
        <v>8223</v>
      </c>
      <c r="H863" s="19" t="s">
        <v>8245</v>
      </c>
      <c r="I863">
        <v>1474067404</v>
      </c>
      <c r="J863" s="10">
        <f t="shared" si="79"/>
        <v>42629.965324074074</v>
      </c>
      <c r="K863">
        <v>1471475404</v>
      </c>
      <c r="L863" s="10">
        <f t="shared" si="80"/>
        <v>42599.965324074074</v>
      </c>
      <c r="M863" s="4">
        <f t="shared" si="81"/>
        <v>2016</v>
      </c>
      <c r="N863" t="b">
        <v>0</v>
      </c>
      <c r="O863">
        <v>2</v>
      </c>
      <c r="P863" t="b">
        <v>0</v>
      </c>
      <c r="Q863" t="s">
        <v>8276</v>
      </c>
      <c r="R863" s="23">
        <f t="shared" si="82"/>
        <v>2.2444444444444444E-2</v>
      </c>
      <c r="S863" s="7">
        <f t="shared" si="83"/>
        <v>50.5</v>
      </c>
      <c r="T863" t="s">
        <v>8322</v>
      </c>
      <c r="U863" t="s">
        <v>8325</v>
      </c>
      <c r="V863" s="14">
        <f t="shared" si="84"/>
        <v>30</v>
      </c>
    </row>
    <row r="864" spans="1:22" ht="43.2" x14ac:dyDescent="0.3">
      <c r="A864" s="19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8220</v>
      </c>
      <c r="G864" s="19" t="s">
        <v>8224</v>
      </c>
      <c r="H864" s="19" t="s">
        <v>8246</v>
      </c>
      <c r="I864">
        <v>1384179548</v>
      </c>
      <c r="J864" s="10">
        <f t="shared" si="79"/>
        <v>41589.596620370372</v>
      </c>
      <c r="K864">
        <v>1381583948</v>
      </c>
      <c r="L864" s="10">
        <f t="shared" si="80"/>
        <v>41559.5549537037</v>
      </c>
      <c r="M864" s="4">
        <f t="shared" si="81"/>
        <v>2013</v>
      </c>
      <c r="N864" t="b">
        <v>0</v>
      </c>
      <c r="O864">
        <v>4</v>
      </c>
      <c r="P864" t="b">
        <v>0</v>
      </c>
      <c r="Q864" t="s">
        <v>8276</v>
      </c>
      <c r="R864" s="23">
        <f t="shared" si="82"/>
        <v>3.3999999999999998E-3</v>
      </c>
      <c r="S864" s="7">
        <f t="shared" si="83"/>
        <v>42.5</v>
      </c>
      <c r="T864" t="s">
        <v>8322</v>
      </c>
      <c r="U864" t="s">
        <v>8325</v>
      </c>
      <c r="V864" s="14">
        <f t="shared" si="84"/>
        <v>30.041666666671517</v>
      </c>
    </row>
    <row r="865" spans="1:22" ht="43.2" x14ac:dyDescent="0.3">
      <c r="A865" s="19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8220</v>
      </c>
      <c r="G865" s="19" t="s">
        <v>8223</v>
      </c>
      <c r="H865" s="19" t="s">
        <v>8245</v>
      </c>
      <c r="I865">
        <v>1329014966</v>
      </c>
      <c r="J865" s="10">
        <f t="shared" si="79"/>
        <v>40951.117662037039</v>
      </c>
      <c r="K865">
        <v>1326422966</v>
      </c>
      <c r="L865" s="10">
        <f t="shared" si="80"/>
        <v>40921.117662037039</v>
      </c>
      <c r="M865" s="4">
        <f t="shared" si="81"/>
        <v>2012</v>
      </c>
      <c r="N865" t="b">
        <v>0</v>
      </c>
      <c r="O865">
        <v>5</v>
      </c>
      <c r="P865" t="b">
        <v>0</v>
      </c>
      <c r="Q865" t="s">
        <v>8276</v>
      </c>
      <c r="R865" s="23">
        <f t="shared" si="82"/>
        <v>4.4999999999999998E-2</v>
      </c>
      <c r="S865" s="7">
        <f t="shared" si="83"/>
        <v>18</v>
      </c>
      <c r="T865" t="s">
        <v>8322</v>
      </c>
      <c r="U865" t="s">
        <v>8325</v>
      </c>
      <c r="V865" s="14">
        <f t="shared" si="84"/>
        <v>30</v>
      </c>
    </row>
    <row r="866" spans="1:22" ht="43.2" x14ac:dyDescent="0.3">
      <c r="A866" s="19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8220</v>
      </c>
      <c r="G866" s="19" t="s">
        <v>8223</v>
      </c>
      <c r="H866" s="19" t="s">
        <v>8245</v>
      </c>
      <c r="I866">
        <v>1381917540</v>
      </c>
      <c r="J866" s="10">
        <f t="shared" si="79"/>
        <v>41563.415972222225</v>
      </c>
      <c r="K866">
        <v>1379990038</v>
      </c>
      <c r="L866" s="10">
        <f t="shared" si="80"/>
        <v>41541.106921296298</v>
      </c>
      <c r="M866" s="4">
        <f t="shared" si="81"/>
        <v>2013</v>
      </c>
      <c r="N866" t="b">
        <v>0</v>
      </c>
      <c r="O866">
        <v>79</v>
      </c>
      <c r="P866" t="b">
        <v>0</v>
      </c>
      <c r="Q866" t="s">
        <v>8276</v>
      </c>
      <c r="R866" s="23">
        <f t="shared" si="82"/>
        <v>0.41538461538461541</v>
      </c>
      <c r="S866" s="7">
        <f t="shared" si="83"/>
        <v>34.18</v>
      </c>
      <c r="T866" t="s">
        <v>8322</v>
      </c>
      <c r="U866" t="s">
        <v>8325</v>
      </c>
      <c r="V866" s="14">
        <f t="shared" si="84"/>
        <v>22.309050925927295</v>
      </c>
    </row>
    <row r="867" spans="1:22" ht="43.2" x14ac:dyDescent="0.3">
      <c r="A867" s="19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8220</v>
      </c>
      <c r="G867" s="19" t="s">
        <v>8223</v>
      </c>
      <c r="H867" s="19" t="s">
        <v>8245</v>
      </c>
      <c r="I867">
        <v>1358361197</v>
      </c>
      <c r="J867" s="10">
        <f t="shared" si="79"/>
        <v>41290.773113425923</v>
      </c>
      <c r="K867">
        <v>1353177197</v>
      </c>
      <c r="L867" s="10">
        <f t="shared" si="80"/>
        <v>41230.773113425923</v>
      </c>
      <c r="M867" s="4">
        <f t="shared" si="81"/>
        <v>2012</v>
      </c>
      <c r="N867" t="b">
        <v>0</v>
      </c>
      <c r="O867">
        <v>2</v>
      </c>
      <c r="P867" t="b">
        <v>0</v>
      </c>
      <c r="Q867" t="s">
        <v>8276</v>
      </c>
      <c r="R867" s="23">
        <f t="shared" si="82"/>
        <v>2.0454545454545454E-2</v>
      </c>
      <c r="S867" s="7">
        <f t="shared" si="83"/>
        <v>22.5</v>
      </c>
      <c r="T867" t="s">
        <v>8322</v>
      </c>
      <c r="U867" t="s">
        <v>8325</v>
      </c>
      <c r="V867" s="14">
        <f t="shared" si="84"/>
        <v>60</v>
      </c>
    </row>
    <row r="868" spans="1:22" ht="43.2" x14ac:dyDescent="0.3">
      <c r="A868" s="19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8220</v>
      </c>
      <c r="G868" s="19" t="s">
        <v>8223</v>
      </c>
      <c r="H868" s="19" t="s">
        <v>8245</v>
      </c>
      <c r="I868">
        <v>1425136200</v>
      </c>
      <c r="J868" s="10">
        <f t="shared" si="79"/>
        <v>42063.631944444445</v>
      </c>
      <c r="K868">
        <v>1421853518</v>
      </c>
      <c r="L868" s="10">
        <f t="shared" si="80"/>
        <v>42025.637939814813</v>
      </c>
      <c r="M868" s="4">
        <f t="shared" si="81"/>
        <v>2015</v>
      </c>
      <c r="N868" t="b">
        <v>0</v>
      </c>
      <c r="O868">
        <v>11</v>
      </c>
      <c r="P868" t="b">
        <v>0</v>
      </c>
      <c r="Q868" t="s">
        <v>8276</v>
      </c>
      <c r="R868" s="23">
        <f t="shared" si="82"/>
        <v>0.18285714285714286</v>
      </c>
      <c r="S868" s="7">
        <f t="shared" si="83"/>
        <v>58.18</v>
      </c>
      <c r="T868" t="s">
        <v>8322</v>
      </c>
      <c r="U868" t="s">
        <v>8325</v>
      </c>
      <c r="V868" s="14">
        <f t="shared" si="84"/>
        <v>37.9940046296324</v>
      </c>
    </row>
    <row r="869" spans="1:22" ht="43.2" x14ac:dyDescent="0.3">
      <c r="A869" s="1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8220</v>
      </c>
      <c r="G869" s="19" t="s">
        <v>8223</v>
      </c>
      <c r="H869" s="19" t="s">
        <v>8245</v>
      </c>
      <c r="I869">
        <v>1259643540</v>
      </c>
      <c r="J869" s="10">
        <f t="shared" si="79"/>
        <v>40148.207638888889</v>
      </c>
      <c r="K869">
        <v>1254450706</v>
      </c>
      <c r="L869" s="10">
        <f t="shared" si="80"/>
        <v>40088.105393518519</v>
      </c>
      <c r="M869" s="4">
        <f t="shared" si="81"/>
        <v>2009</v>
      </c>
      <c r="N869" t="b">
        <v>0</v>
      </c>
      <c r="O869">
        <v>11</v>
      </c>
      <c r="P869" t="b">
        <v>0</v>
      </c>
      <c r="Q869" t="s">
        <v>8276</v>
      </c>
      <c r="R869" s="23">
        <f t="shared" si="82"/>
        <v>0.2402</v>
      </c>
      <c r="S869" s="7">
        <f t="shared" si="83"/>
        <v>109.18</v>
      </c>
      <c r="T869" t="s">
        <v>8322</v>
      </c>
      <c r="U869" t="s">
        <v>8325</v>
      </c>
      <c r="V869" s="14">
        <f t="shared" si="84"/>
        <v>60.102245370369928</v>
      </c>
    </row>
    <row r="870" spans="1:22" ht="57.6" x14ac:dyDescent="0.3">
      <c r="A870" s="19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8220</v>
      </c>
      <c r="G870" s="19" t="s">
        <v>8223</v>
      </c>
      <c r="H870" s="19" t="s">
        <v>8245</v>
      </c>
      <c r="I870">
        <v>1389055198</v>
      </c>
      <c r="J870" s="10">
        <f t="shared" si="79"/>
        <v>41646.027754629627</v>
      </c>
      <c r="K870">
        <v>1386463198</v>
      </c>
      <c r="L870" s="10">
        <f t="shared" si="80"/>
        <v>41616.027754629627</v>
      </c>
      <c r="M870" s="4">
        <f t="shared" si="81"/>
        <v>2013</v>
      </c>
      <c r="N870" t="b">
        <v>0</v>
      </c>
      <c r="O870">
        <v>1</v>
      </c>
      <c r="P870" t="b">
        <v>0</v>
      </c>
      <c r="Q870" t="s">
        <v>8276</v>
      </c>
      <c r="R870" s="23">
        <f t="shared" si="82"/>
        <v>1.1111111111111111E-3</v>
      </c>
      <c r="S870" s="7">
        <f t="shared" si="83"/>
        <v>50</v>
      </c>
      <c r="T870" t="s">
        <v>8322</v>
      </c>
      <c r="U870" t="s">
        <v>8325</v>
      </c>
      <c r="V870" s="14">
        <f t="shared" si="84"/>
        <v>30</v>
      </c>
    </row>
    <row r="871" spans="1:22" ht="57.6" x14ac:dyDescent="0.3">
      <c r="A871" s="19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8220</v>
      </c>
      <c r="G871" s="19" t="s">
        <v>8223</v>
      </c>
      <c r="H871" s="19" t="s">
        <v>8245</v>
      </c>
      <c r="I871">
        <v>1365448657</v>
      </c>
      <c r="J871" s="10">
        <f t="shared" si="79"/>
        <v>41372.803900462961</v>
      </c>
      <c r="K871">
        <v>1362860257</v>
      </c>
      <c r="L871" s="10">
        <f t="shared" si="80"/>
        <v>41342.845567129625</v>
      </c>
      <c r="M871" s="4">
        <f t="shared" si="81"/>
        <v>2013</v>
      </c>
      <c r="N871" t="b">
        <v>0</v>
      </c>
      <c r="O871">
        <v>3</v>
      </c>
      <c r="P871" t="b">
        <v>0</v>
      </c>
      <c r="Q871" t="s">
        <v>8276</v>
      </c>
      <c r="R871" s="23">
        <f t="shared" si="82"/>
        <v>0.11818181818181818</v>
      </c>
      <c r="S871" s="7">
        <f t="shared" si="83"/>
        <v>346.67</v>
      </c>
      <c r="T871" t="s">
        <v>8322</v>
      </c>
      <c r="U871" t="s">
        <v>8325</v>
      </c>
      <c r="V871" s="14">
        <f t="shared" si="84"/>
        <v>29.958333333335759</v>
      </c>
    </row>
    <row r="872" spans="1:22" ht="43.2" x14ac:dyDescent="0.3">
      <c r="A872" s="19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8220</v>
      </c>
      <c r="G872" s="19" t="s">
        <v>8224</v>
      </c>
      <c r="H872" s="19" t="s">
        <v>8246</v>
      </c>
      <c r="I872">
        <v>1377995523</v>
      </c>
      <c r="J872" s="10">
        <f t="shared" si="79"/>
        <v>41518.022256944445</v>
      </c>
      <c r="K872">
        <v>1375403523</v>
      </c>
      <c r="L872" s="10">
        <f t="shared" si="80"/>
        <v>41488.022256944445</v>
      </c>
      <c r="M872" s="4">
        <f t="shared" si="81"/>
        <v>2013</v>
      </c>
      <c r="N872" t="b">
        <v>0</v>
      </c>
      <c r="O872">
        <v>5</v>
      </c>
      <c r="P872" t="b">
        <v>0</v>
      </c>
      <c r="Q872" t="s">
        <v>8276</v>
      </c>
      <c r="R872" s="23">
        <f t="shared" si="82"/>
        <v>3.0999999999999999E-3</v>
      </c>
      <c r="S872" s="7">
        <f t="shared" si="83"/>
        <v>12.4</v>
      </c>
      <c r="T872" t="s">
        <v>8322</v>
      </c>
      <c r="U872" t="s">
        <v>8325</v>
      </c>
      <c r="V872" s="14">
        <f t="shared" si="84"/>
        <v>30</v>
      </c>
    </row>
    <row r="873" spans="1:22" ht="43.2" x14ac:dyDescent="0.3">
      <c r="A873" s="19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8220</v>
      </c>
      <c r="G873" s="19" t="s">
        <v>8223</v>
      </c>
      <c r="H873" s="19" t="s">
        <v>8245</v>
      </c>
      <c r="I873">
        <v>1385735295</v>
      </c>
      <c r="J873" s="10">
        <f t="shared" si="79"/>
        <v>41607.602951388893</v>
      </c>
      <c r="K873">
        <v>1383139695</v>
      </c>
      <c r="L873" s="10">
        <f t="shared" si="80"/>
        <v>41577.561284722222</v>
      </c>
      <c r="M873" s="4">
        <f t="shared" si="81"/>
        <v>2013</v>
      </c>
      <c r="N873" t="b">
        <v>0</v>
      </c>
      <c r="O873">
        <v>12</v>
      </c>
      <c r="P873" t="b">
        <v>0</v>
      </c>
      <c r="Q873" t="s">
        <v>8276</v>
      </c>
      <c r="R873" s="23">
        <f t="shared" si="82"/>
        <v>5.4166666666666669E-2</v>
      </c>
      <c r="S873" s="7">
        <f t="shared" si="83"/>
        <v>27.08</v>
      </c>
      <c r="T873" t="s">
        <v>8322</v>
      </c>
      <c r="U873" t="s">
        <v>8325</v>
      </c>
      <c r="V873" s="14">
        <f t="shared" si="84"/>
        <v>30.041666666671517</v>
      </c>
    </row>
    <row r="874" spans="1:22" ht="43.2" x14ac:dyDescent="0.3">
      <c r="A874" s="19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8220</v>
      </c>
      <c r="G874" s="19" t="s">
        <v>8223</v>
      </c>
      <c r="H874" s="19" t="s">
        <v>8245</v>
      </c>
      <c r="I874">
        <v>1299786527</v>
      </c>
      <c r="J874" s="10">
        <f t="shared" si="79"/>
        <v>40612.825543981482</v>
      </c>
      <c r="K874">
        <v>1295898527</v>
      </c>
      <c r="L874" s="10">
        <f t="shared" si="80"/>
        <v>40567.825543981482</v>
      </c>
      <c r="M874" s="4">
        <f t="shared" si="81"/>
        <v>2011</v>
      </c>
      <c r="N874" t="b">
        <v>0</v>
      </c>
      <c r="O874">
        <v>2</v>
      </c>
      <c r="P874" t="b">
        <v>0</v>
      </c>
      <c r="Q874" t="s">
        <v>8276</v>
      </c>
      <c r="R874" s="23">
        <f t="shared" si="82"/>
        <v>8.1250000000000003E-3</v>
      </c>
      <c r="S874" s="7">
        <f t="shared" si="83"/>
        <v>32.5</v>
      </c>
      <c r="T874" t="s">
        <v>8322</v>
      </c>
      <c r="U874" t="s">
        <v>8325</v>
      </c>
      <c r="V874" s="14">
        <f t="shared" si="84"/>
        <v>45</v>
      </c>
    </row>
    <row r="875" spans="1:22" ht="28.8" x14ac:dyDescent="0.3">
      <c r="A875" s="19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8220</v>
      </c>
      <c r="G875" s="19" t="s">
        <v>8223</v>
      </c>
      <c r="H875" s="19" t="s">
        <v>8245</v>
      </c>
      <c r="I875">
        <v>1352610040</v>
      </c>
      <c r="J875" s="10">
        <f t="shared" si="79"/>
        <v>41224.208796296298</v>
      </c>
      <c r="K875">
        <v>1349150440</v>
      </c>
      <c r="L875" s="10">
        <f t="shared" si="80"/>
        <v>41184.167129629626</v>
      </c>
      <c r="M875" s="4">
        <f t="shared" si="81"/>
        <v>2012</v>
      </c>
      <c r="N875" t="b">
        <v>0</v>
      </c>
      <c r="O875">
        <v>5</v>
      </c>
      <c r="P875" t="b">
        <v>0</v>
      </c>
      <c r="Q875" t="s">
        <v>8276</v>
      </c>
      <c r="R875" s="23">
        <f t="shared" si="82"/>
        <v>1.2857142857142857E-2</v>
      </c>
      <c r="S875" s="7">
        <f t="shared" si="83"/>
        <v>9</v>
      </c>
      <c r="T875" t="s">
        <v>8322</v>
      </c>
      <c r="U875" t="s">
        <v>8325</v>
      </c>
      <c r="V875" s="14">
        <f t="shared" si="84"/>
        <v>40.041666666671517</v>
      </c>
    </row>
    <row r="876" spans="1:22" ht="57.6" x14ac:dyDescent="0.3">
      <c r="A876" s="19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8220</v>
      </c>
      <c r="G876" s="19" t="s">
        <v>8223</v>
      </c>
      <c r="H876" s="19" t="s">
        <v>8245</v>
      </c>
      <c r="I876">
        <v>1367676034</v>
      </c>
      <c r="J876" s="10">
        <f t="shared" si="79"/>
        <v>41398.583726851852</v>
      </c>
      <c r="K876">
        <v>1365084034</v>
      </c>
      <c r="L876" s="10">
        <f t="shared" si="80"/>
        <v>41368.583726851852</v>
      </c>
      <c r="M876" s="4">
        <f t="shared" si="81"/>
        <v>2013</v>
      </c>
      <c r="N876" t="b">
        <v>0</v>
      </c>
      <c r="O876">
        <v>21</v>
      </c>
      <c r="P876" t="b">
        <v>0</v>
      </c>
      <c r="Q876" t="s">
        <v>8276</v>
      </c>
      <c r="R876" s="23">
        <f t="shared" si="82"/>
        <v>0.24333333333333335</v>
      </c>
      <c r="S876" s="7">
        <f t="shared" si="83"/>
        <v>34.76</v>
      </c>
      <c r="T876" t="s">
        <v>8322</v>
      </c>
      <c r="U876" t="s">
        <v>8325</v>
      </c>
      <c r="V876" s="14">
        <f t="shared" si="84"/>
        <v>30</v>
      </c>
    </row>
    <row r="877" spans="1:22" ht="57.6" x14ac:dyDescent="0.3">
      <c r="A877" s="19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8220</v>
      </c>
      <c r="G877" s="19" t="s">
        <v>8223</v>
      </c>
      <c r="H877" s="19" t="s">
        <v>8245</v>
      </c>
      <c r="I877">
        <v>1442856131</v>
      </c>
      <c r="J877" s="10">
        <f t="shared" si="79"/>
        <v>42268.723738425921</v>
      </c>
      <c r="K877">
        <v>1441128131</v>
      </c>
      <c r="L877" s="10">
        <f t="shared" si="80"/>
        <v>42248.723738425921</v>
      </c>
      <c r="M877" s="4">
        <f t="shared" si="81"/>
        <v>2015</v>
      </c>
      <c r="N877" t="b">
        <v>0</v>
      </c>
      <c r="O877">
        <v>0</v>
      </c>
      <c r="P877" t="b">
        <v>0</v>
      </c>
      <c r="Q877" t="s">
        <v>8276</v>
      </c>
      <c r="R877" s="23">
        <f t="shared" si="82"/>
        <v>0</v>
      </c>
      <c r="S877" s="7">
        <f t="shared" si="83"/>
        <v>0</v>
      </c>
      <c r="T877" t="s">
        <v>8322</v>
      </c>
      <c r="U877" t="s">
        <v>8325</v>
      </c>
      <c r="V877" s="14">
        <f t="shared" si="84"/>
        <v>20</v>
      </c>
    </row>
    <row r="878" spans="1:22" ht="28.8" x14ac:dyDescent="0.3">
      <c r="A878" s="19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8220</v>
      </c>
      <c r="G878" s="19" t="s">
        <v>8224</v>
      </c>
      <c r="H878" s="19" t="s">
        <v>8246</v>
      </c>
      <c r="I878">
        <v>1359978927</v>
      </c>
      <c r="J878" s="10">
        <f t="shared" si="79"/>
        <v>41309.496840277774</v>
      </c>
      <c r="K878">
        <v>1357127727</v>
      </c>
      <c r="L878" s="10">
        <f t="shared" si="80"/>
        <v>41276.496840277774</v>
      </c>
      <c r="M878" s="4">
        <f t="shared" si="81"/>
        <v>2013</v>
      </c>
      <c r="N878" t="b">
        <v>0</v>
      </c>
      <c r="O878">
        <v>45</v>
      </c>
      <c r="P878" t="b">
        <v>0</v>
      </c>
      <c r="Q878" t="s">
        <v>8276</v>
      </c>
      <c r="R878" s="23">
        <f t="shared" si="82"/>
        <v>0.40799492385786801</v>
      </c>
      <c r="S878" s="7">
        <f t="shared" si="83"/>
        <v>28.58</v>
      </c>
      <c r="T878" t="s">
        <v>8322</v>
      </c>
      <c r="U878" t="s">
        <v>8325</v>
      </c>
      <c r="V878" s="14">
        <f t="shared" si="84"/>
        <v>33</v>
      </c>
    </row>
    <row r="879" spans="1:22" ht="43.2" x14ac:dyDescent="0.3">
      <c r="A879" s="1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8220</v>
      </c>
      <c r="G879" s="19" t="s">
        <v>8223</v>
      </c>
      <c r="H879" s="19" t="s">
        <v>8245</v>
      </c>
      <c r="I879">
        <v>1387479360</v>
      </c>
      <c r="J879" s="10">
        <f t="shared" si="79"/>
        <v>41627.788888888885</v>
      </c>
      <c r="K879">
        <v>1384887360</v>
      </c>
      <c r="L879" s="10">
        <f t="shared" si="80"/>
        <v>41597.788888888885</v>
      </c>
      <c r="M879" s="4">
        <f t="shared" si="81"/>
        <v>2013</v>
      </c>
      <c r="N879" t="b">
        <v>0</v>
      </c>
      <c r="O879">
        <v>29</v>
      </c>
      <c r="P879" t="b">
        <v>0</v>
      </c>
      <c r="Q879" t="s">
        <v>8276</v>
      </c>
      <c r="R879" s="23">
        <f t="shared" si="82"/>
        <v>0.67549999999999999</v>
      </c>
      <c r="S879" s="7">
        <f t="shared" si="83"/>
        <v>46.59</v>
      </c>
      <c r="T879" t="s">
        <v>8322</v>
      </c>
      <c r="U879" t="s">
        <v>8325</v>
      </c>
      <c r="V879" s="14">
        <f t="shared" si="84"/>
        <v>30</v>
      </c>
    </row>
    <row r="880" spans="1:22" ht="43.2" x14ac:dyDescent="0.3">
      <c r="A880" s="19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8220</v>
      </c>
      <c r="G880" s="19" t="s">
        <v>8223</v>
      </c>
      <c r="H880" s="19" t="s">
        <v>8245</v>
      </c>
      <c r="I880">
        <v>1293082524</v>
      </c>
      <c r="J880" s="10">
        <f t="shared" si="79"/>
        <v>40535.232916666668</v>
      </c>
      <c r="K880">
        <v>1290490524</v>
      </c>
      <c r="L880" s="10">
        <f t="shared" si="80"/>
        <v>40505.232916666668</v>
      </c>
      <c r="M880" s="4">
        <f t="shared" si="81"/>
        <v>2010</v>
      </c>
      <c r="N880" t="b">
        <v>0</v>
      </c>
      <c r="O880">
        <v>2</v>
      </c>
      <c r="P880" t="b">
        <v>0</v>
      </c>
      <c r="Q880" t="s">
        <v>8276</v>
      </c>
      <c r="R880" s="23">
        <f t="shared" si="82"/>
        <v>1.2999999999999999E-2</v>
      </c>
      <c r="S880" s="7">
        <f t="shared" si="83"/>
        <v>32.5</v>
      </c>
      <c r="T880" t="s">
        <v>8322</v>
      </c>
      <c r="U880" t="s">
        <v>8325</v>
      </c>
      <c r="V880" s="14">
        <f t="shared" si="84"/>
        <v>30</v>
      </c>
    </row>
    <row r="881" spans="1:22" ht="43.2" x14ac:dyDescent="0.3">
      <c r="A881" s="19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8220</v>
      </c>
      <c r="G881" s="19" t="s">
        <v>8223</v>
      </c>
      <c r="H881" s="19" t="s">
        <v>8245</v>
      </c>
      <c r="I881">
        <v>1338321305</v>
      </c>
      <c r="J881" s="10">
        <f t="shared" si="79"/>
        <v>41058.829918981479</v>
      </c>
      <c r="K881">
        <v>1336506905</v>
      </c>
      <c r="L881" s="10">
        <f t="shared" si="80"/>
        <v>41037.829918981479</v>
      </c>
      <c r="M881" s="4">
        <f t="shared" si="81"/>
        <v>2012</v>
      </c>
      <c r="N881" t="b">
        <v>0</v>
      </c>
      <c r="O881">
        <v>30</v>
      </c>
      <c r="P881" t="b">
        <v>0</v>
      </c>
      <c r="Q881" t="s">
        <v>8276</v>
      </c>
      <c r="R881" s="23">
        <f t="shared" si="82"/>
        <v>0.30666666666666664</v>
      </c>
      <c r="S881" s="7">
        <f t="shared" si="83"/>
        <v>21.47</v>
      </c>
      <c r="T881" t="s">
        <v>8322</v>
      </c>
      <c r="U881" t="s">
        <v>8325</v>
      </c>
      <c r="V881" s="14">
        <f t="shared" si="84"/>
        <v>21</v>
      </c>
    </row>
    <row r="882" spans="1:22" ht="43.2" x14ac:dyDescent="0.3">
      <c r="A882" s="19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8220</v>
      </c>
      <c r="G882" s="19" t="s">
        <v>8223</v>
      </c>
      <c r="H882" s="19" t="s">
        <v>8245</v>
      </c>
      <c r="I882">
        <v>1351582938</v>
      </c>
      <c r="J882" s="10">
        <f t="shared" si="79"/>
        <v>41212.32104166667</v>
      </c>
      <c r="K882">
        <v>1348731738</v>
      </c>
      <c r="L882" s="10">
        <f t="shared" si="80"/>
        <v>41179.32104166667</v>
      </c>
      <c r="M882" s="4">
        <f t="shared" si="81"/>
        <v>2012</v>
      </c>
      <c r="N882" t="b">
        <v>0</v>
      </c>
      <c r="O882">
        <v>8</v>
      </c>
      <c r="P882" t="b">
        <v>0</v>
      </c>
      <c r="Q882" t="s">
        <v>8277</v>
      </c>
      <c r="R882" s="23">
        <f t="shared" si="82"/>
        <v>2.9894179894179893E-2</v>
      </c>
      <c r="S882" s="7">
        <f t="shared" si="83"/>
        <v>14.13</v>
      </c>
      <c r="T882" t="s">
        <v>8322</v>
      </c>
      <c r="U882" t="s">
        <v>8326</v>
      </c>
      <c r="V882" s="14">
        <f t="shared" si="84"/>
        <v>33</v>
      </c>
    </row>
    <row r="883" spans="1:22" ht="43.2" x14ac:dyDescent="0.3">
      <c r="A883" s="19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8220</v>
      </c>
      <c r="G883" s="19" t="s">
        <v>8223</v>
      </c>
      <c r="H883" s="19" t="s">
        <v>8245</v>
      </c>
      <c r="I883">
        <v>1326520886</v>
      </c>
      <c r="J883" s="10">
        <f t="shared" si="79"/>
        <v>40922.25099537037</v>
      </c>
      <c r="K883">
        <v>1322632886</v>
      </c>
      <c r="L883" s="10">
        <f t="shared" si="80"/>
        <v>40877.25099537037</v>
      </c>
      <c r="M883" s="4">
        <f t="shared" si="81"/>
        <v>2011</v>
      </c>
      <c r="N883" t="b">
        <v>0</v>
      </c>
      <c r="O883">
        <v>1</v>
      </c>
      <c r="P883" t="b">
        <v>0</v>
      </c>
      <c r="Q883" t="s">
        <v>8277</v>
      </c>
      <c r="R883" s="23">
        <f t="shared" si="82"/>
        <v>8.0000000000000002E-3</v>
      </c>
      <c r="S883" s="7">
        <f t="shared" si="83"/>
        <v>30</v>
      </c>
      <c r="T883" t="s">
        <v>8322</v>
      </c>
      <c r="U883" t="s">
        <v>8326</v>
      </c>
      <c r="V883" s="14">
        <f t="shared" si="84"/>
        <v>45</v>
      </c>
    </row>
    <row r="884" spans="1:22" ht="43.2" x14ac:dyDescent="0.3">
      <c r="A884" s="19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8220</v>
      </c>
      <c r="G884" s="19" t="s">
        <v>8223</v>
      </c>
      <c r="H884" s="19" t="s">
        <v>8245</v>
      </c>
      <c r="I884">
        <v>1315341550</v>
      </c>
      <c r="J884" s="10">
        <f t="shared" si="79"/>
        <v>40792.860532407409</v>
      </c>
      <c r="K884">
        <v>1312490350</v>
      </c>
      <c r="L884" s="10">
        <f t="shared" si="80"/>
        <v>40759.860532407409</v>
      </c>
      <c r="M884" s="4">
        <f t="shared" si="81"/>
        <v>2011</v>
      </c>
      <c r="N884" t="b">
        <v>0</v>
      </c>
      <c r="O884">
        <v>14</v>
      </c>
      <c r="P884" t="b">
        <v>0</v>
      </c>
      <c r="Q884" t="s">
        <v>8277</v>
      </c>
      <c r="R884" s="23">
        <f t="shared" si="82"/>
        <v>0.20133333333333334</v>
      </c>
      <c r="S884" s="7">
        <f t="shared" si="83"/>
        <v>21.57</v>
      </c>
      <c r="T884" t="s">
        <v>8322</v>
      </c>
      <c r="U884" t="s">
        <v>8326</v>
      </c>
      <c r="V884" s="14">
        <f t="shared" si="84"/>
        <v>33</v>
      </c>
    </row>
    <row r="885" spans="1:22" ht="57.6" x14ac:dyDescent="0.3">
      <c r="A885" s="19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8220</v>
      </c>
      <c r="G885" s="19" t="s">
        <v>8223</v>
      </c>
      <c r="H885" s="19" t="s">
        <v>8245</v>
      </c>
      <c r="I885">
        <v>1456957635</v>
      </c>
      <c r="J885" s="10">
        <f t="shared" si="79"/>
        <v>42431.935590277775</v>
      </c>
      <c r="K885">
        <v>1451773635</v>
      </c>
      <c r="L885" s="10">
        <f t="shared" si="80"/>
        <v>42371.935590277775</v>
      </c>
      <c r="M885" s="4">
        <f t="shared" si="81"/>
        <v>2016</v>
      </c>
      <c r="N885" t="b">
        <v>0</v>
      </c>
      <c r="O885">
        <v>24</v>
      </c>
      <c r="P885" t="b">
        <v>0</v>
      </c>
      <c r="Q885" t="s">
        <v>8277</v>
      </c>
      <c r="R885" s="23">
        <f t="shared" si="82"/>
        <v>0.4002</v>
      </c>
      <c r="S885" s="7">
        <f t="shared" si="83"/>
        <v>83.38</v>
      </c>
      <c r="T885" t="s">
        <v>8322</v>
      </c>
      <c r="U885" t="s">
        <v>8326</v>
      </c>
      <c r="V885" s="14">
        <f t="shared" si="84"/>
        <v>60</v>
      </c>
    </row>
    <row r="886" spans="1:22" ht="43.2" x14ac:dyDescent="0.3">
      <c r="A886" s="19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8220</v>
      </c>
      <c r="G886" s="19" t="s">
        <v>8223</v>
      </c>
      <c r="H886" s="19" t="s">
        <v>8245</v>
      </c>
      <c r="I886">
        <v>1336789860</v>
      </c>
      <c r="J886" s="10">
        <f t="shared" si="79"/>
        <v>41041.104861111111</v>
      </c>
      <c r="K886">
        <v>1331666146</v>
      </c>
      <c r="L886" s="10">
        <f t="shared" si="80"/>
        <v>40981.802615740744</v>
      </c>
      <c r="M886" s="4">
        <f t="shared" si="81"/>
        <v>2012</v>
      </c>
      <c r="N886" t="b">
        <v>0</v>
      </c>
      <c r="O886">
        <v>2</v>
      </c>
      <c r="P886" t="b">
        <v>0</v>
      </c>
      <c r="Q886" t="s">
        <v>8277</v>
      </c>
      <c r="R886" s="23">
        <f t="shared" si="82"/>
        <v>0.01</v>
      </c>
      <c r="S886" s="7">
        <f t="shared" si="83"/>
        <v>10</v>
      </c>
      <c r="T886" t="s">
        <v>8322</v>
      </c>
      <c r="U886" t="s">
        <v>8326</v>
      </c>
      <c r="V886" s="14">
        <f t="shared" si="84"/>
        <v>59.302245370367018</v>
      </c>
    </row>
    <row r="887" spans="1:22" ht="43.2" x14ac:dyDescent="0.3">
      <c r="A887" s="19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8220</v>
      </c>
      <c r="G887" s="19" t="s">
        <v>8223</v>
      </c>
      <c r="H887" s="19" t="s">
        <v>8245</v>
      </c>
      <c r="I887">
        <v>1483137311</v>
      </c>
      <c r="J887" s="10">
        <f t="shared" si="79"/>
        <v>42734.941099537042</v>
      </c>
      <c r="K887">
        <v>1481322911</v>
      </c>
      <c r="L887" s="10">
        <f t="shared" si="80"/>
        <v>42713.941099537042</v>
      </c>
      <c r="M887" s="4">
        <f t="shared" si="81"/>
        <v>2016</v>
      </c>
      <c r="N887" t="b">
        <v>0</v>
      </c>
      <c r="O887">
        <v>21</v>
      </c>
      <c r="P887" t="b">
        <v>0</v>
      </c>
      <c r="Q887" t="s">
        <v>8277</v>
      </c>
      <c r="R887" s="23">
        <f t="shared" si="82"/>
        <v>0.75</v>
      </c>
      <c r="S887" s="7">
        <f t="shared" si="83"/>
        <v>35.71</v>
      </c>
      <c r="T887" t="s">
        <v>8322</v>
      </c>
      <c r="U887" t="s">
        <v>8326</v>
      </c>
      <c r="V887" s="14">
        <f t="shared" si="84"/>
        <v>21</v>
      </c>
    </row>
    <row r="888" spans="1:22" ht="43.2" x14ac:dyDescent="0.3">
      <c r="A888" s="19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8220</v>
      </c>
      <c r="G888" s="19" t="s">
        <v>8223</v>
      </c>
      <c r="H888" s="19" t="s">
        <v>8245</v>
      </c>
      <c r="I888">
        <v>1473972813</v>
      </c>
      <c r="J888" s="10">
        <f t="shared" si="79"/>
        <v>42628.870520833334</v>
      </c>
      <c r="K888">
        <v>1471812813</v>
      </c>
      <c r="L888" s="10">
        <f t="shared" si="80"/>
        <v>42603.870520833334</v>
      </c>
      <c r="M888" s="4">
        <f t="shared" si="81"/>
        <v>2016</v>
      </c>
      <c r="N888" t="b">
        <v>0</v>
      </c>
      <c r="O888">
        <v>7</v>
      </c>
      <c r="P888" t="b">
        <v>0</v>
      </c>
      <c r="Q888" t="s">
        <v>8277</v>
      </c>
      <c r="R888" s="23">
        <f t="shared" si="82"/>
        <v>0.41</v>
      </c>
      <c r="S888" s="7">
        <f t="shared" si="83"/>
        <v>29.29</v>
      </c>
      <c r="T888" t="s">
        <v>8322</v>
      </c>
      <c r="U888" t="s">
        <v>8326</v>
      </c>
      <c r="V888" s="14">
        <f t="shared" si="84"/>
        <v>25</v>
      </c>
    </row>
    <row r="889" spans="1:22" ht="43.2" x14ac:dyDescent="0.3">
      <c r="A889" s="1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8220</v>
      </c>
      <c r="G889" s="19" t="s">
        <v>8223</v>
      </c>
      <c r="H889" s="19" t="s">
        <v>8245</v>
      </c>
      <c r="I889">
        <v>1338159655</v>
      </c>
      <c r="J889" s="10">
        <f t="shared" si="79"/>
        <v>41056.958969907406</v>
      </c>
      <c r="K889">
        <v>1335567655</v>
      </c>
      <c r="L889" s="10">
        <f t="shared" si="80"/>
        <v>41026.958969907406</v>
      </c>
      <c r="M889" s="4">
        <f t="shared" si="81"/>
        <v>2012</v>
      </c>
      <c r="N889" t="b">
        <v>0</v>
      </c>
      <c r="O889">
        <v>0</v>
      </c>
      <c r="P889" t="b">
        <v>0</v>
      </c>
      <c r="Q889" t="s">
        <v>8277</v>
      </c>
      <c r="R889" s="23">
        <f t="shared" si="82"/>
        <v>0</v>
      </c>
      <c r="S889" s="7">
        <f t="shared" si="83"/>
        <v>0</v>
      </c>
      <c r="T889" t="s">
        <v>8322</v>
      </c>
      <c r="U889" t="s">
        <v>8326</v>
      </c>
      <c r="V889" s="14">
        <f t="shared" si="84"/>
        <v>30</v>
      </c>
    </row>
    <row r="890" spans="1:22" ht="57.6" x14ac:dyDescent="0.3">
      <c r="A890" s="19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8220</v>
      </c>
      <c r="G890" s="19" t="s">
        <v>8223</v>
      </c>
      <c r="H890" s="19" t="s">
        <v>8245</v>
      </c>
      <c r="I890">
        <v>1314856800</v>
      </c>
      <c r="J890" s="10">
        <f t="shared" si="79"/>
        <v>40787.25</v>
      </c>
      <c r="K890">
        <v>1311789885</v>
      </c>
      <c r="L890" s="10">
        <f t="shared" si="80"/>
        <v>40751.753298611111</v>
      </c>
      <c r="M890" s="4">
        <f t="shared" si="81"/>
        <v>2011</v>
      </c>
      <c r="N890" t="b">
        <v>0</v>
      </c>
      <c r="O890">
        <v>4</v>
      </c>
      <c r="P890" t="b">
        <v>0</v>
      </c>
      <c r="Q890" t="s">
        <v>8277</v>
      </c>
      <c r="R890" s="23">
        <f t="shared" si="82"/>
        <v>7.1999999999999995E-2</v>
      </c>
      <c r="S890" s="7">
        <f t="shared" si="83"/>
        <v>18</v>
      </c>
      <c r="T890" t="s">
        <v>8322</v>
      </c>
      <c r="U890" t="s">
        <v>8326</v>
      </c>
      <c r="V890" s="14">
        <f t="shared" si="84"/>
        <v>35.496701388889051</v>
      </c>
    </row>
    <row r="891" spans="1:22" ht="43.2" x14ac:dyDescent="0.3">
      <c r="A891" s="19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8220</v>
      </c>
      <c r="G891" s="19" t="s">
        <v>8223</v>
      </c>
      <c r="H891" s="19" t="s">
        <v>8245</v>
      </c>
      <c r="I891">
        <v>1412534943</v>
      </c>
      <c r="J891" s="10">
        <f t="shared" si="79"/>
        <v>41917.784062500003</v>
      </c>
      <c r="K891">
        <v>1409942943</v>
      </c>
      <c r="L891" s="10">
        <f t="shared" si="80"/>
        <v>41887.784062500003</v>
      </c>
      <c r="M891" s="4">
        <f t="shared" si="81"/>
        <v>2014</v>
      </c>
      <c r="N891" t="b">
        <v>0</v>
      </c>
      <c r="O891">
        <v>32</v>
      </c>
      <c r="P891" t="b">
        <v>0</v>
      </c>
      <c r="Q891" t="s">
        <v>8277</v>
      </c>
      <c r="R891" s="23">
        <f t="shared" si="82"/>
        <v>9.4412800000000005E-2</v>
      </c>
      <c r="S891" s="7">
        <f t="shared" si="83"/>
        <v>73.760000000000005</v>
      </c>
      <c r="T891" t="s">
        <v>8322</v>
      </c>
      <c r="U891" t="s">
        <v>8326</v>
      </c>
      <c r="V891" s="14">
        <f t="shared" si="84"/>
        <v>30</v>
      </c>
    </row>
    <row r="892" spans="1:22" ht="57.6" x14ac:dyDescent="0.3">
      <c r="A892" s="19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8220</v>
      </c>
      <c r="G892" s="19" t="s">
        <v>8223</v>
      </c>
      <c r="H892" s="19" t="s">
        <v>8245</v>
      </c>
      <c r="I892">
        <v>1385055979</v>
      </c>
      <c r="J892" s="10">
        <f t="shared" si="79"/>
        <v>41599.740497685183</v>
      </c>
      <c r="K892">
        <v>1382460379</v>
      </c>
      <c r="L892" s="10">
        <f t="shared" si="80"/>
        <v>41569.698831018519</v>
      </c>
      <c r="M892" s="4">
        <f t="shared" si="81"/>
        <v>2013</v>
      </c>
      <c r="N892" t="b">
        <v>0</v>
      </c>
      <c r="O892">
        <v>4</v>
      </c>
      <c r="P892" t="b">
        <v>0</v>
      </c>
      <c r="Q892" t="s">
        <v>8277</v>
      </c>
      <c r="R892" s="23">
        <f t="shared" si="82"/>
        <v>4.1666666666666664E-2</v>
      </c>
      <c r="S892" s="7">
        <f t="shared" si="83"/>
        <v>31.25</v>
      </c>
      <c r="T892" t="s">
        <v>8322</v>
      </c>
      <c r="U892" t="s">
        <v>8326</v>
      </c>
      <c r="V892" s="14">
        <f t="shared" si="84"/>
        <v>30.041666666664241</v>
      </c>
    </row>
    <row r="893" spans="1:22" ht="43.2" x14ac:dyDescent="0.3">
      <c r="A893" s="19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8220</v>
      </c>
      <c r="G893" s="19" t="s">
        <v>8223</v>
      </c>
      <c r="H893" s="19" t="s">
        <v>8245</v>
      </c>
      <c r="I893">
        <v>1408581930</v>
      </c>
      <c r="J893" s="10">
        <f t="shared" si="79"/>
        <v>41872.031597222223</v>
      </c>
      <c r="K893">
        <v>1405989930</v>
      </c>
      <c r="L893" s="10">
        <f t="shared" si="80"/>
        <v>41842.031597222223</v>
      </c>
      <c r="M893" s="4">
        <f t="shared" si="81"/>
        <v>2014</v>
      </c>
      <c r="N893" t="b">
        <v>0</v>
      </c>
      <c r="O893">
        <v>9</v>
      </c>
      <c r="P893" t="b">
        <v>0</v>
      </c>
      <c r="Q893" t="s">
        <v>8277</v>
      </c>
      <c r="R893" s="23">
        <f t="shared" si="82"/>
        <v>3.2500000000000001E-2</v>
      </c>
      <c r="S893" s="7">
        <f t="shared" si="83"/>
        <v>28.89</v>
      </c>
      <c r="T893" t="s">
        <v>8322</v>
      </c>
      <c r="U893" t="s">
        <v>8326</v>
      </c>
      <c r="V893" s="14">
        <f t="shared" si="84"/>
        <v>30</v>
      </c>
    </row>
    <row r="894" spans="1:22" ht="43.2" x14ac:dyDescent="0.3">
      <c r="A894" s="19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8220</v>
      </c>
      <c r="G894" s="19" t="s">
        <v>8223</v>
      </c>
      <c r="H894" s="19" t="s">
        <v>8245</v>
      </c>
      <c r="I894">
        <v>1280635200</v>
      </c>
      <c r="J894" s="10">
        <f t="shared" si="79"/>
        <v>40391.166666666664</v>
      </c>
      <c r="K894">
        <v>1273121283</v>
      </c>
      <c r="L894" s="10">
        <f t="shared" si="80"/>
        <v>40304.20003472222</v>
      </c>
      <c r="M894" s="4">
        <f t="shared" si="81"/>
        <v>2010</v>
      </c>
      <c r="N894" t="b">
        <v>0</v>
      </c>
      <c r="O894">
        <v>17</v>
      </c>
      <c r="P894" t="b">
        <v>0</v>
      </c>
      <c r="Q894" t="s">
        <v>8277</v>
      </c>
      <c r="R894" s="23">
        <f t="shared" si="82"/>
        <v>0.40749999999999997</v>
      </c>
      <c r="S894" s="7">
        <f t="shared" si="83"/>
        <v>143.82</v>
      </c>
      <c r="T894" t="s">
        <v>8322</v>
      </c>
      <c r="U894" t="s">
        <v>8326</v>
      </c>
      <c r="V894" s="14">
        <f t="shared" si="84"/>
        <v>86.966631944444089</v>
      </c>
    </row>
    <row r="895" spans="1:22" ht="43.2" x14ac:dyDescent="0.3">
      <c r="A895" s="19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8220</v>
      </c>
      <c r="G895" s="19" t="s">
        <v>8223</v>
      </c>
      <c r="H895" s="19" t="s">
        <v>8245</v>
      </c>
      <c r="I895">
        <v>1427920363</v>
      </c>
      <c r="J895" s="10">
        <f t="shared" si="79"/>
        <v>42095.856053240743</v>
      </c>
      <c r="K895">
        <v>1425331963</v>
      </c>
      <c r="L895" s="10">
        <f t="shared" si="80"/>
        <v>42065.897719907407</v>
      </c>
      <c r="M895" s="4">
        <f t="shared" si="81"/>
        <v>2015</v>
      </c>
      <c r="N895" t="b">
        <v>0</v>
      </c>
      <c r="O895">
        <v>5</v>
      </c>
      <c r="P895" t="b">
        <v>0</v>
      </c>
      <c r="Q895" t="s">
        <v>8277</v>
      </c>
      <c r="R895" s="23">
        <f t="shared" si="82"/>
        <v>0.1</v>
      </c>
      <c r="S895" s="7">
        <f t="shared" si="83"/>
        <v>40</v>
      </c>
      <c r="T895" t="s">
        <v>8322</v>
      </c>
      <c r="U895" t="s">
        <v>8326</v>
      </c>
      <c r="V895" s="14">
        <f t="shared" si="84"/>
        <v>29.958333333335759</v>
      </c>
    </row>
    <row r="896" spans="1:22" ht="43.2" x14ac:dyDescent="0.3">
      <c r="A896" s="19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8220</v>
      </c>
      <c r="G896" s="19" t="s">
        <v>8223</v>
      </c>
      <c r="H896" s="19" t="s">
        <v>8245</v>
      </c>
      <c r="I896">
        <v>1465169610</v>
      </c>
      <c r="J896" s="10">
        <f t="shared" si="79"/>
        <v>42526.98159722222</v>
      </c>
      <c r="K896">
        <v>1462577610</v>
      </c>
      <c r="L896" s="10">
        <f t="shared" si="80"/>
        <v>42496.98159722222</v>
      </c>
      <c r="M896" s="4">
        <f t="shared" si="81"/>
        <v>2016</v>
      </c>
      <c r="N896" t="b">
        <v>0</v>
      </c>
      <c r="O896">
        <v>53</v>
      </c>
      <c r="P896" t="b">
        <v>0</v>
      </c>
      <c r="Q896" t="s">
        <v>8277</v>
      </c>
      <c r="R896" s="23">
        <f t="shared" si="82"/>
        <v>0.39169999999999999</v>
      </c>
      <c r="S896" s="7">
        <f t="shared" si="83"/>
        <v>147.81</v>
      </c>
      <c r="T896" t="s">
        <v>8322</v>
      </c>
      <c r="U896" t="s">
        <v>8326</v>
      </c>
      <c r="V896" s="14">
        <f t="shared" si="84"/>
        <v>30</v>
      </c>
    </row>
    <row r="897" spans="1:22" ht="43.2" x14ac:dyDescent="0.3">
      <c r="A897" s="19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8220</v>
      </c>
      <c r="G897" s="19" t="s">
        <v>8223</v>
      </c>
      <c r="H897" s="19" t="s">
        <v>8245</v>
      </c>
      <c r="I897">
        <v>1287975829</v>
      </c>
      <c r="J897" s="10">
        <f t="shared" si="79"/>
        <v>40476.127650462964</v>
      </c>
      <c r="K897">
        <v>1284087829</v>
      </c>
      <c r="L897" s="10">
        <f t="shared" si="80"/>
        <v>40431.127650462964</v>
      </c>
      <c r="M897" s="4">
        <f t="shared" si="81"/>
        <v>2010</v>
      </c>
      <c r="N897" t="b">
        <v>0</v>
      </c>
      <c r="O897">
        <v>7</v>
      </c>
      <c r="P897" t="b">
        <v>0</v>
      </c>
      <c r="Q897" t="s">
        <v>8277</v>
      </c>
      <c r="R897" s="23">
        <f t="shared" si="82"/>
        <v>2.4375000000000001E-2</v>
      </c>
      <c r="S897" s="7">
        <f t="shared" si="83"/>
        <v>27.86</v>
      </c>
      <c r="T897" t="s">
        <v>8322</v>
      </c>
      <c r="U897" t="s">
        <v>8326</v>
      </c>
      <c r="V897" s="14">
        <f t="shared" si="84"/>
        <v>45</v>
      </c>
    </row>
    <row r="898" spans="1:22" ht="43.2" x14ac:dyDescent="0.3">
      <c r="A898" s="19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8220</v>
      </c>
      <c r="G898" s="19" t="s">
        <v>8223</v>
      </c>
      <c r="H898" s="19" t="s">
        <v>8245</v>
      </c>
      <c r="I898">
        <v>1440734400</v>
      </c>
      <c r="J898" s="10">
        <f t="shared" si="79"/>
        <v>42244.166666666672</v>
      </c>
      <c r="K898">
        <v>1438549026</v>
      </c>
      <c r="L898" s="10">
        <f t="shared" si="80"/>
        <v>42218.872986111106</v>
      </c>
      <c r="M898" s="4">
        <f t="shared" si="81"/>
        <v>2015</v>
      </c>
      <c r="N898" t="b">
        <v>0</v>
      </c>
      <c r="O898">
        <v>72</v>
      </c>
      <c r="P898" t="b">
        <v>0</v>
      </c>
      <c r="Q898" t="s">
        <v>8277</v>
      </c>
      <c r="R898" s="23">
        <f t="shared" si="82"/>
        <v>0.4</v>
      </c>
      <c r="S898" s="7">
        <f t="shared" si="83"/>
        <v>44.44</v>
      </c>
      <c r="T898" t="s">
        <v>8322</v>
      </c>
      <c r="U898" t="s">
        <v>8326</v>
      </c>
      <c r="V898" s="14">
        <f t="shared" si="84"/>
        <v>25.293680555565516</v>
      </c>
    </row>
    <row r="899" spans="1:22" ht="43.2" x14ac:dyDescent="0.3">
      <c r="A899" s="1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8220</v>
      </c>
      <c r="G899" s="19" t="s">
        <v>8223</v>
      </c>
      <c r="H899" s="19" t="s">
        <v>8245</v>
      </c>
      <c r="I899">
        <v>1354123908</v>
      </c>
      <c r="J899" s="10">
        <f t="shared" ref="J899:J962" si="85">(I899/86400)+DATE(1970,1,1)</f>
        <v>41241.730416666665</v>
      </c>
      <c r="K899">
        <v>1351528308</v>
      </c>
      <c r="L899" s="10">
        <f t="shared" ref="L899:L962" si="86">(K899/86400)+DATE(1970,1,1)</f>
        <v>41211.688750000001</v>
      </c>
      <c r="M899" s="4">
        <f t="shared" ref="M899:M962" si="87">YEAR(L899)</f>
        <v>2012</v>
      </c>
      <c r="N899" t="b">
        <v>0</v>
      </c>
      <c r="O899">
        <v>0</v>
      </c>
      <c r="P899" t="b">
        <v>0</v>
      </c>
      <c r="Q899" t="s">
        <v>8277</v>
      </c>
      <c r="R899" s="23">
        <f t="shared" ref="R899:R962" si="88">(E899/D899)</f>
        <v>0</v>
      </c>
      <c r="S899" s="7">
        <f t="shared" ref="S899:S962" si="89">IFERROR(ROUND(E899/O899,2),0)</f>
        <v>0</v>
      </c>
      <c r="T899" t="s">
        <v>8322</v>
      </c>
      <c r="U899" t="s">
        <v>8326</v>
      </c>
      <c r="V899" s="14">
        <f t="shared" ref="V899:V962" si="90">J899-L899</f>
        <v>30.041666666664241</v>
      </c>
    </row>
    <row r="900" spans="1:22" ht="43.2" x14ac:dyDescent="0.3">
      <c r="A900" s="19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8220</v>
      </c>
      <c r="G900" s="19" t="s">
        <v>8223</v>
      </c>
      <c r="H900" s="19" t="s">
        <v>8245</v>
      </c>
      <c r="I900">
        <v>1326651110</v>
      </c>
      <c r="J900" s="10">
        <f t="shared" si="85"/>
        <v>40923.758217592593</v>
      </c>
      <c r="K900">
        <v>1322763110</v>
      </c>
      <c r="L900" s="10">
        <f t="shared" si="86"/>
        <v>40878.758217592593</v>
      </c>
      <c r="M900" s="4">
        <f t="shared" si="87"/>
        <v>2011</v>
      </c>
      <c r="N900" t="b">
        <v>0</v>
      </c>
      <c r="O900">
        <v>2</v>
      </c>
      <c r="P900" t="b">
        <v>0</v>
      </c>
      <c r="Q900" t="s">
        <v>8277</v>
      </c>
      <c r="R900" s="23">
        <f t="shared" si="88"/>
        <v>2.8000000000000001E-2</v>
      </c>
      <c r="S900" s="7">
        <f t="shared" si="89"/>
        <v>35</v>
      </c>
      <c r="T900" t="s">
        <v>8322</v>
      </c>
      <c r="U900" t="s">
        <v>8326</v>
      </c>
      <c r="V900" s="14">
        <f t="shared" si="90"/>
        <v>45</v>
      </c>
    </row>
    <row r="901" spans="1:22" ht="43.2" x14ac:dyDescent="0.3">
      <c r="A901" s="19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8220</v>
      </c>
      <c r="G901" s="19" t="s">
        <v>8223</v>
      </c>
      <c r="H901" s="19" t="s">
        <v>8245</v>
      </c>
      <c r="I901">
        <v>1306549362</v>
      </c>
      <c r="J901" s="10">
        <f t="shared" si="85"/>
        <v>40691.099097222221</v>
      </c>
      <c r="K901">
        <v>1302661362</v>
      </c>
      <c r="L901" s="10">
        <f t="shared" si="86"/>
        <v>40646.099097222221</v>
      </c>
      <c r="M901" s="4">
        <f t="shared" si="87"/>
        <v>2011</v>
      </c>
      <c r="N901" t="b">
        <v>0</v>
      </c>
      <c r="O901">
        <v>8</v>
      </c>
      <c r="P901" t="b">
        <v>0</v>
      </c>
      <c r="Q901" t="s">
        <v>8277</v>
      </c>
      <c r="R901" s="23">
        <f t="shared" si="88"/>
        <v>0.37333333333333335</v>
      </c>
      <c r="S901" s="7">
        <f t="shared" si="89"/>
        <v>35</v>
      </c>
      <c r="T901" t="s">
        <v>8322</v>
      </c>
      <c r="U901" t="s">
        <v>8326</v>
      </c>
      <c r="V901" s="14">
        <f t="shared" si="90"/>
        <v>45</v>
      </c>
    </row>
    <row r="902" spans="1:22" ht="28.8" x14ac:dyDescent="0.3">
      <c r="A902" s="19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8220</v>
      </c>
      <c r="G902" s="19" t="s">
        <v>8223</v>
      </c>
      <c r="H902" s="19" t="s">
        <v>8245</v>
      </c>
      <c r="I902">
        <v>1459365802</v>
      </c>
      <c r="J902" s="10">
        <f t="shared" si="85"/>
        <v>42459.807893518519</v>
      </c>
      <c r="K902">
        <v>1456777402</v>
      </c>
      <c r="L902" s="10">
        <f t="shared" si="86"/>
        <v>42429.84956018519</v>
      </c>
      <c r="M902" s="4">
        <f t="shared" si="87"/>
        <v>2016</v>
      </c>
      <c r="N902" t="b">
        <v>0</v>
      </c>
      <c r="O902">
        <v>2</v>
      </c>
      <c r="P902" t="b">
        <v>0</v>
      </c>
      <c r="Q902" t="s">
        <v>8276</v>
      </c>
      <c r="R902" s="23">
        <f t="shared" si="88"/>
        <v>4.1999999999999997E-3</v>
      </c>
      <c r="S902" s="7">
        <f t="shared" si="89"/>
        <v>10.5</v>
      </c>
      <c r="T902" t="s">
        <v>8322</v>
      </c>
      <c r="U902" t="s">
        <v>8325</v>
      </c>
      <c r="V902" s="14">
        <f t="shared" si="90"/>
        <v>29.958333333328483</v>
      </c>
    </row>
    <row r="903" spans="1:22" ht="57.6" x14ac:dyDescent="0.3">
      <c r="A903" s="19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8220</v>
      </c>
      <c r="G903" s="19" t="s">
        <v>8223</v>
      </c>
      <c r="H903" s="19" t="s">
        <v>8245</v>
      </c>
      <c r="I903">
        <v>1276024260</v>
      </c>
      <c r="J903" s="10">
        <f t="shared" si="85"/>
        <v>40337.799305555556</v>
      </c>
      <c r="K903">
        <v>1272050914</v>
      </c>
      <c r="L903" s="10">
        <f t="shared" si="86"/>
        <v>40291.81150462963</v>
      </c>
      <c r="M903" s="4">
        <f t="shared" si="87"/>
        <v>2010</v>
      </c>
      <c r="N903" t="b">
        <v>0</v>
      </c>
      <c r="O903">
        <v>0</v>
      </c>
      <c r="P903" t="b">
        <v>0</v>
      </c>
      <c r="Q903" t="s">
        <v>8276</v>
      </c>
      <c r="R903" s="23">
        <f t="shared" si="88"/>
        <v>0</v>
      </c>
      <c r="S903" s="7">
        <f t="shared" si="89"/>
        <v>0</v>
      </c>
      <c r="T903" t="s">
        <v>8322</v>
      </c>
      <c r="U903" t="s">
        <v>8325</v>
      </c>
      <c r="V903" s="14">
        <f t="shared" si="90"/>
        <v>45.987800925926422</v>
      </c>
    </row>
    <row r="904" spans="1:22" ht="57.6" x14ac:dyDescent="0.3">
      <c r="A904" s="19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8220</v>
      </c>
      <c r="G904" s="19" t="s">
        <v>8223</v>
      </c>
      <c r="H904" s="19" t="s">
        <v>8245</v>
      </c>
      <c r="I904">
        <v>1409412600</v>
      </c>
      <c r="J904" s="10">
        <f t="shared" si="85"/>
        <v>41881.645833333336</v>
      </c>
      <c r="K904">
        <v>1404947422</v>
      </c>
      <c r="L904" s="10">
        <f t="shared" si="86"/>
        <v>41829.965532407405</v>
      </c>
      <c r="M904" s="4">
        <f t="shared" si="87"/>
        <v>2014</v>
      </c>
      <c r="N904" t="b">
        <v>0</v>
      </c>
      <c r="O904">
        <v>3</v>
      </c>
      <c r="P904" t="b">
        <v>0</v>
      </c>
      <c r="Q904" t="s">
        <v>8276</v>
      </c>
      <c r="R904" s="23">
        <f t="shared" si="88"/>
        <v>3.0000000000000001E-3</v>
      </c>
      <c r="S904" s="7">
        <f t="shared" si="89"/>
        <v>30</v>
      </c>
      <c r="T904" t="s">
        <v>8322</v>
      </c>
      <c r="U904" t="s">
        <v>8325</v>
      </c>
      <c r="V904" s="14">
        <f t="shared" si="90"/>
        <v>51.680300925931078</v>
      </c>
    </row>
    <row r="905" spans="1:22" ht="43.2" x14ac:dyDescent="0.3">
      <c r="A905" s="19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8220</v>
      </c>
      <c r="G905" s="19" t="s">
        <v>8223</v>
      </c>
      <c r="H905" s="19" t="s">
        <v>8245</v>
      </c>
      <c r="I905">
        <v>1348367100</v>
      </c>
      <c r="J905" s="10">
        <f t="shared" si="85"/>
        <v>41175.100694444445</v>
      </c>
      <c r="K905">
        <v>1346180780</v>
      </c>
      <c r="L905" s="10">
        <f t="shared" si="86"/>
        <v>41149.796064814815</v>
      </c>
      <c r="M905" s="4">
        <f t="shared" si="87"/>
        <v>2012</v>
      </c>
      <c r="N905" t="b">
        <v>0</v>
      </c>
      <c r="O905">
        <v>4</v>
      </c>
      <c r="P905" t="b">
        <v>0</v>
      </c>
      <c r="Q905" t="s">
        <v>8276</v>
      </c>
      <c r="R905" s="23">
        <f t="shared" si="88"/>
        <v>3.2000000000000001E-2</v>
      </c>
      <c r="S905" s="7">
        <f t="shared" si="89"/>
        <v>40</v>
      </c>
      <c r="T905" t="s">
        <v>8322</v>
      </c>
      <c r="U905" t="s">
        <v>8325</v>
      </c>
      <c r="V905" s="14">
        <f t="shared" si="90"/>
        <v>25.304629629630654</v>
      </c>
    </row>
    <row r="906" spans="1:22" ht="43.2" x14ac:dyDescent="0.3">
      <c r="A906" s="19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8220</v>
      </c>
      <c r="G906" s="19" t="s">
        <v>8223</v>
      </c>
      <c r="H906" s="19" t="s">
        <v>8245</v>
      </c>
      <c r="I906">
        <v>1451786137</v>
      </c>
      <c r="J906" s="10">
        <f t="shared" si="85"/>
        <v>42372.080289351856</v>
      </c>
      <c r="K906">
        <v>1449194137</v>
      </c>
      <c r="L906" s="10">
        <f t="shared" si="86"/>
        <v>42342.080289351856</v>
      </c>
      <c r="M906" s="4">
        <f t="shared" si="87"/>
        <v>2015</v>
      </c>
      <c r="N906" t="b">
        <v>0</v>
      </c>
      <c r="O906">
        <v>3</v>
      </c>
      <c r="P906" t="b">
        <v>0</v>
      </c>
      <c r="Q906" t="s">
        <v>8276</v>
      </c>
      <c r="R906" s="23">
        <f t="shared" si="88"/>
        <v>3.0200000000000001E-3</v>
      </c>
      <c r="S906" s="7">
        <f t="shared" si="89"/>
        <v>50.33</v>
      </c>
      <c r="T906" t="s">
        <v>8322</v>
      </c>
      <c r="U906" t="s">
        <v>8325</v>
      </c>
      <c r="V906" s="14">
        <f t="shared" si="90"/>
        <v>30</v>
      </c>
    </row>
    <row r="907" spans="1:22" ht="43.2" x14ac:dyDescent="0.3">
      <c r="A907" s="19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8220</v>
      </c>
      <c r="G907" s="19" t="s">
        <v>8223</v>
      </c>
      <c r="H907" s="19" t="s">
        <v>8245</v>
      </c>
      <c r="I907">
        <v>1295847926</v>
      </c>
      <c r="J907" s="10">
        <f t="shared" si="85"/>
        <v>40567.239884259259</v>
      </c>
      <c r="K907">
        <v>1290663926</v>
      </c>
      <c r="L907" s="10">
        <f t="shared" si="86"/>
        <v>40507.239884259259</v>
      </c>
      <c r="M907" s="4">
        <f t="shared" si="87"/>
        <v>2010</v>
      </c>
      <c r="N907" t="b">
        <v>0</v>
      </c>
      <c r="O907">
        <v>6</v>
      </c>
      <c r="P907" t="b">
        <v>0</v>
      </c>
      <c r="Q907" t="s">
        <v>8276</v>
      </c>
      <c r="R907" s="23">
        <f t="shared" si="88"/>
        <v>3.0153846153846153E-2</v>
      </c>
      <c r="S907" s="7">
        <f t="shared" si="89"/>
        <v>32.67</v>
      </c>
      <c r="T907" t="s">
        <v>8322</v>
      </c>
      <c r="U907" t="s">
        <v>8325</v>
      </c>
      <c r="V907" s="14">
        <f t="shared" si="90"/>
        <v>60</v>
      </c>
    </row>
    <row r="908" spans="1:22" ht="28.8" x14ac:dyDescent="0.3">
      <c r="A908" s="19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8220</v>
      </c>
      <c r="G908" s="19" t="s">
        <v>8223</v>
      </c>
      <c r="H908" s="19" t="s">
        <v>8245</v>
      </c>
      <c r="I908">
        <v>1394681590</v>
      </c>
      <c r="J908" s="10">
        <f t="shared" si="85"/>
        <v>41711.148032407407</v>
      </c>
      <c r="K908">
        <v>1392093190</v>
      </c>
      <c r="L908" s="10">
        <f t="shared" si="86"/>
        <v>41681.189699074072</v>
      </c>
      <c r="M908" s="4">
        <f t="shared" si="87"/>
        <v>2014</v>
      </c>
      <c r="N908" t="b">
        <v>0</v>
      </c>
      <c r="O908">
        <v>0</v>
      </c>
      <c r="P908" t="b">
        <v>0</v>
      </c>
      <c r="Q908" t="s">
        <v>8276</v>
      </c>
      <c r="R908" s="23">
        <f t="shared" si="88"/>
        <v>0</v>
      </c>
      <c r="S908" s="7">
        <f t="shared" si="89"/>
        <v>0</v>
      </c>
      <c r="T908" t="s">
        <v>8322</v>
      </c>
      <c r="U908" t="s">
        <v>8325</v>
      </c>
      <c r="V908" s="14">
        <f t="shared" si="90"/>
        <v>29.958333333335759</v>
      </c>
    </row>
    <row r="909" spans="1:22" ht="28.8" x14ac:dyDescent="0.3">
      <c r="A909" s="1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8220</v>
      </c>
      <c r="G909" s="19" t="s">
        <v>8223</v>
      </c>
      <c r="H909" s="19" t="s">
        <v>8245</v>
      </c>
      <c r="I909">
        <v>1315715823</v>
      </c>
      <c r="J909" s="10">
        <f t="shared" si="85"/>
        <v>40797.192395833335</v>
      </c>
      <c r="K909">
        <v>1313123823</v>
      </c>
      <c r="L909" s="10">
        <f t="shared" si="86"/>
        <v>40767.192395833335</v>
      </c>
      <c r="M909" s="4">
        <f t="shared" si="87"/>
        <v>2011</v>
      </c>
      <c r="N909" t="b">
        <v>0</v>
      </c>
      <c r="O909">
        <v>0</v>
      </c>
      <c r="P909" t="b">
        <v>0</v>
      </c>
      <c r="Q909" t="s">
        <v>8276</v>
      </c>
      <c r="R909" s="23">
        <f t="shared" si="88"/>
        <v>0</v>
      </c>
      <c r="S909" s="7">
        <f t="shared" si="89"/>
        <v>0</v>
      </c>
      <c r="T909" t="s">
        <v>8322</v>
      </c>
      <c r="U909" t="s">
        <v>8325</v>
      </c>
      <c r="V909" s="14">
        <f t="shared" si="90"/>
        <v>30</v>
      </c>
    </row>
    <row r="910" spans="1:22" ht="43.2" x14ac:dyDescent="0.3">
      <c r="A910" s="19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8220</v>
      </c>
      <c r="G910" s="19" t="s">
        <v>8223</v>
      </c>
      <c r="H910" s="19" t="s">
        <v>8245</v>
      </c>
      <c r="I910">
        <v>1280206740</v>
      </c>
      <c r="J910" s="10">
        <f t="shared" si="85"/>
        <v>40386.207638888889</v>
      </c>
      <c r="K910">
        <v>1276283655</v>
      </c>
      <c r="L910" s="10">
        <f t="shared" si="86"/>
        <v>40340.801562499997</v>
      </c>
      <c r="M910" s="4">
        <f t="shared" si="87"/>
        <v>2010</v>
      </c>
      <c r="N910" t="b">
        <v>0</v>
      </c>
      <c r="O910">
        <v>0</v>
      </c>
      <c r="P910" t="b">
        <v>0</v>
      </c>
      <c r="Q910" t="s">
        <v>8276</v>
      </c>
      <c r="R910" s="23">
        <f t="shared" si="88"/>
        <v>0</v>
      </c>
      <c r="S910" s="7">
        <f t="shared" si="89"/>
        <v>0</v>
      </c>
      <c r="T910" t="s">
        <v>8322</v>
      </c>
      <c r="U910" t="s">
        <v>8325</v>
      </c>
      <c r="V910" s="14">
        <f t="shared" si="90"/>
        <v>45.406076388891961</v>
      </c>
    </row>
    <row r="911" spans="1:22" ht="57.6" x14ac:dyDescent="0.3">
      <c r="A911" s="19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8220</v>
      </c>
      <c r="G911" s="19" t="s">
        <v>8223</v>
      </c>
      <c r="H911" s="19" t="s">
        <v>8245</v>
      </c>
      <c r="I911">
        <v>1343016000</v>
      </c>
      <c r="J911" s="10">
        <f t="shared" si="85"/>
        <v>41113.166666666664</v>
      </c>
      <c r="K911">
        <v>1340296440</v>
      </c>
      <c r="L911" s="10">
        <f t="shared" si="86"/>
        <v>41081.69027777778</v>
      </c>
      <c r="M911" s="4">
        <f t="shared" si="87"/>
        <v>2012</v>
      </c>
      <c r="N911" t="b">
        <v>0</v>
      </c>
      <c r="O911">
        <v>8</v>
      </c>
      <c r="P911" t="b">
        <v>0</v>
      </c>
      <c r="Q911" t="s">
        <v>8276</v>
      </c>
      <c r="R911" s="23">
        <f t="shared" si="88"/>
        <v>3.2500000000000001E-2</v>
      </c>
      <c r="S911" s="7">
        <f t="shared" si="89"/>
        <v>65</v>
      </c>
      <c r="T911" t="s">
        <v>8322</v>
      </c>
      <c r="U911" t="s">
        <v>8325</v>
      </c>
      <c r="V911" s="14">
        <f t="shared" si="90"/>
        <v>31.476388888884685</v>
      </c>
    </row>
    <row r="912" spans="1:22" ht="43.2" x14ac:dyDescent="0.3">
      <c r="A912" s="19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8220</v>
      </c>
      <c r="G912" s="19" t="s">
        <v>8224</v>
      </c>
      <c r="H912" s="19" t="s">
        <v>8246</v>
      </c>
      <c r="I912">
        <v>1488546319</v>
      </c>
      <c r="J912" s="10">
        <f t="shared" si="85"/>
        <v>42797.545358796298</v>
      </c>
      <c r="K912">
        <v>1483362319</v>
      </c>
      <c r="L912" s="10">
        <f t="shared" si="86"/>
        <v>42737.545358796298</v>
      </c>
      <c r="M912" s="4">
        <f t="shared" si="87"/>
        <v>2017</v>
      </c>
      <c r="N912" t="b">
        <v>0</v>
      </c>
      <c r="O912">
        <v>5</v>
      </c>
      <c r="P912" t="b">
        <v>0</v>
      </c>
      <c r="Q912" t="s">
        <v>8276</v>
      </c>
      <c r="R912" s="23">
        <f t="shared" si="88"/>
        <v>0.22363636363636363</v>
      </c>
      <c r="S912" s="7">
        <f t="shared" si="89"/>
        <v>24.6</v>
      </c>
      <c r="T912" t="s">
        <v>8322</v>
      </c>
      <c r="U912" t="s">
        <v>8325</v>
      </c>
      <c r="V912" s="14">
        <f t="shared" si="90"/>
        <v>60</v>
      </c>
    </row>
    <row r="913" spans="1:22" ht="43.2" x14ac:dyDescent="0.3">
      <c r="A913" s="19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8220</v>
      </c>
      <c r="G913" s="19" t="s">
        <v>8223</v>
      </c>
      <c r="H913" s="19" t="s">
        <v>8245</v>
      </c>
      <c r="I913">
        <v>1390522045</v>
      </c>
      <c r="J913" s="10">
        <f t="shared" si="85"/>
        <v>41663.005150462966</v>
      </c>
      <c r="K913">
        <v>1388707645</v>
      </c>
      <c r="L913" s="10">
        <f t="shared" si="86"/>
        <v>41642.005150462966</v>
      </c>
      <c r="M913" s="4">
        <f t="shared" si="87"/>
        <v>2014</v>
      </c>
      <c r="N913" t="b">
        <v>0</v>
      </c>
      <c r="O913">
        <v>0</v>
      </c>
      <c r="P913" t="b">
        <v>0</v>
      </c>
      <c r="Q913" t="s">
        <v>8276</v>
      </c>
      <c r="R913" s="23">
        <f t="shared" si="88"/>
        <v>0</v>
      </c>
      <c r="S913" s="7">
        <f t="shared" si="89"/>
        <v>0</v>
      </c>
      <c r="T913" t="s">
        <v>8322</v>
      </c>
      <c r="U913" t="s">
        <v>8325</v>
      </c>
      <c r="V913" s="14">
        <f t="shared" si="90"/>
        <v>21</v>
      </c>
    </row>
    <row r="914" spans="1:22" ht="43.2" x14ac:dyDescent="0.3">
      <c r="A914" s="19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8220</v>
      </c>
      <c r="G914" s="19" t="s">
        <v>8223</v>
      </c>
      <c r="H914" s="19" t="s">
        <v>8245</v>
      </c>
      <c r="I914">
        <v>1355197047</v>
      </c>
      <c r="J914" s="10">
        <f t="shared" si="85"/>
        <v>41254.151006944448</v>
      </c>
      <c r="K914">
        <v>1350009447</v>
      </c>
      <c r="L914" s="10">
        <f t="shared" si="86"/>
        <v>41194.109340277777</v>
      </c>
      <c r="M914" s="4">
        <f t="shared" si="87"/>
        <v>2012</v>
      </c>
      <c r="N914" t="b">
        <v>0</v>
      </c>
      <c r="O914">
        <v>2</v>
      </c>
      <c r="P914" t="b">
        <v>0</v>
      </c>
      <c r="Q914" t="s">
        <v>8276</v>
      </c>
      <c r="R914" s="23">
        <f t="shared" si="88"/>
        <v>8.5714285714285719E-3</v>
      </c>
      <c r="S914" s="7">
        <f t="shared" si="89"/>
        <v>15</v>
      </c>
      <c r="T914" t="s">
        <v>8322</v>
      </c>
      <c r="U914" t="s">
        <v>8325</v>
      </c>
      <c r="V914" s="14">
        <f t="shared" si="90"/>
        <v>60.041666666671517</v>
      </c>
    </row>
    <row r="915" spans="1:22" ht="43.2" x14ac:dyDescent="0.3">
      <c r="A915" s="19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8220</v>
      </c>
      <c r="G915" s="19" t="s">
        <v>8223</v>
      </c>
      <c r="H915" s="19" t="s">
        <v>8245</v>
      </c>
      <c r="I915">
        <v>1336188019</v>
      </c>
      <c r="J915" s="10">
        <f t="shared" si="85"/>
        <v>41034.139108796298</v>
      </c>
      <c r="K915">
        <v>1333596019</v>
      </c>
      <c r="L915" s="10">
        <f t="shared" si="86"/>
        <v>41004.139108796298</v>
      </c>
      <c r="M915" s="4">
        <f t="shared" si="87"/>
        <v>2012</v>
      </c>
      <c r="N915" t="b">
        <v>0</v>
      </c>
      <c r="O915">
        <v>24</v>
      </c>
      <c r="P915" t="b">
        <v>0</v>
      </c>
      <c r="Q915" t="s">
        <v>8276</v>
      </c>
      <c r="R915" s="23">
        <f t="shared" si="88"/>
        <v>6.6066666666666662E-2</v>
      </c>
      <c r="S915" s="7">
        <f t="shared" si="89"/>
        <v>82.58</v>
      </c>
      <c r="T915" t="s">
        <v>8322</v>
      </c>
      <c r="U915" t="s">
        <v>8325</v>
      </c>
      <c r="V915" s="14">
        <f t="shared" si="90"/>
        <v>30</v>
      </c>
    </row>
    <row r="916" spans="1:22" ht="43.2" x14ac:dyDescent="0.3">
      <c r="A916" s="19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8220</v>
      </c>
      <c r="G916" s="19" t="s">
        <v>8223</v>
      </c>
      <c r="H916" s="19" t="s">
        <v>8245</v>
      </c>
      <c r="I916">
        <v>1345918747</v>
      </c>
      <c r="J916" s="10">
        <f t="shared" si="85"/>
        <v>41146.763275462959</v>
      </c>
      <c r="K916">
        <v>1343326747</v>
      </c>
      <c r="L916" s="10">
        <f t="shared" si="86"/>
        <v>41116.763275462959</v>
      </c>
      <c r="M916" s="4">
        <f t="shared" si="87"/>
        <v>2012</v>
      </c>
      <c r="N916" t="b">
        <v>0</v>
      </c>
      <c r="O916">
        <v>0</v>
      </c>
      <c r="P916" t="b">
        <v>0</v>
      </c>
      <c r="Q916" t="s">
        <v>8276</v>
      </c>
      <c r="R916" s="23">
        <f t="shared" si="88"/>
        <v>0</v>
      </c>
      <c r="S916" s="7">
        <f t="shared" si="89"/>
        <v>0</v>
      </c>
      <c r="T916" t="s">
        <v>8322</v>
      </c>
      <c r="U916" t="s">
        <v>8325</v>
      </c>
      <c r="V916" s="14">
        <f t="shared" si="90"/>
        <v>30</v>
      </c>
    </row>
    <row r="917" spans="1:22" ht="43.2" x14ac:dyDescent="0.3">
      <c r="A917" s="19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8220</v>
      </c>
      <c r="G917" s="19" t="s">
        <v>8223</v>
      </c>
      <c r="H917" s="19" t="s">
        <v>8245</v>
      </c>
      <c r="I917">
        <v>1330577940</v>
      </c>
      <c r="J917" s="10">
        <f t="shared" si="85"/>
        <v>40969.207638888889</v>
      </c>
      <c r="K917">
        <v>1327853914</v>
      </c>
      <c r="L917" s="10">
        <f t="shared" si="86"/>
        <v>40937.679560185185</v>
      </c>
      <c r="M917" s="4">
        <f t="shared" si="87"/>
        <v>2012</v>
      </c>
      <c r="N917" t="b">
        <v>0</v>
      </c>
      <c r="O917">
        <v>9</v>
      </c>
      <c r="P917" t="b">
        <v>0</v>
      </c>
      <c r="Q917" t="s">
        <v>8276</v>
      </c>
      <c r="R917" s="23">
        <f t="shared" si="88"/>
        <v>5.7692307692307696E-2</v>
      </c>
      <c r="S917" s="7">
        <f t="shared" si="89"/>
        <v>41.67</v>
      </c>
      <c r="T917" t="s">
        <v>8322</v>
      </c>
      <c r="U917" t="s">
        <v>8325</v>
      </c>
      <c r="V917" s="14">
        <f t="shared" si="90"/>
        <v>31.528078703704523</v>
      </c>
    </row>
    <row r="918" spans="1:22" ht="43.2" x14ac:dyDescent="0.3">
      <c r="A918" s="19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8220</v>
      </c>
      <c r="G918" s="19" t="s">
        <v>8223</v>
      </c>
      <c r="H918" s="19" t="s">
        <v>8245</v>
      </c>
      <c r="I918">
        <v>1287723600</v>
      </c>
      <c r="J918" s="10">
        <f t="shared" si="85"/>
        <v>40473.208333333336</v>
      </c>
      <c r="K918">
        <v>1284409734</v>
      </c>
      <c r="L918" s="10">
        <f t="shared" si="86"/>
        <v>40434.853402777779</v>
      </c>
      <c r="M918" s="4">
        <f t="shared" si="87"/>
        <v>2010</v>
      </c>
      <c r="N918" t="b">
        <v>0</v>
      </c>
      <c r="O918">
        <v>0</v>
      </c>
      <c r="P918" t="b">
        <v>0</v>
      </c>
      <c r="Q918" t="s">
        <v>8276</v>
      </c>
      <c r="R918" s="23">
        <f t="shared" si="88"/>
        <v>0</v>
      </c>
      <c r="S918" s="7">
        <f t="shared" si="89"/>
        <v>0</v>
      </c>
      <c r="T918" t="s">
        <v>8322</v>
      </c>
      <c r="U918" t="s">
        <v>8325</v>
      </c>
      <c r="V918" s="14">
        <f t="shared" si="90"/>
        <v>38.354930555557075</v>
      </c>
    </row>
    <row r="919" spans="1:22" ht="43.2" x14ac:dyDescent="0.3">
      <c r="A919" s="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8220</v>
      </c>
      <c r="G919" s="19" t="s">
        <v>8223</v>
      </c>
      <c r="H919" s="19" t="s">
        <v>8245</v>
      </c>
      <c r="I919">
        <v>1405305000</v>
      </c>
      <c r="J919" s="10">
        <f t="shared" si="85"/>
        <v>41834.104166666664</v>
      </c>
      <c r="K919">
        <v>1402612730</v>
      </c>
      <c r="L919" s="10">
        <f t="shared" si="86"/>
        <v>41802.94363425926</v>
      </c>
      <c r="M919" s="4">
        <f t="shared" si="87"/>
        <v>2014</v>
      </c>
      <c r="N919" t="b">
        <v>0</v>
      </c>
      <c r="O919">
        <v>1</v>
      </c>
      <c r="P919" t="b">
        <v>0</v>
      </c>
      <c r="Q919" t="s">
        <v>8276</v>
      </c>
      <c r="R919" s="23">
        <f t="shared" si="88"/>
        <v>6.0000000000000001E-3</v>
      </c>
      <c r="S919" s="7">
        <f t="shared" si="89"/>
        <v>30</v>
      </c>
      <c r="T919" t="s">
        <v>8322</v>
      </c>
      <c r="U919" t="s">
        <v>8325</v>
      </c>
      <c r="V919" s="14">
        <f t="shared" si="90"/>
        <v>31.160532407404389</v>
      </c>
    </row>
    <row r="920" spans="1:22" ht="57.6" x14ac:dyDescent="0.3">
      <c r="A920" s="19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8220</v>
      </c>
      <c r="G920" s="19" t="s">
        <v>8224</v>
      </c>
      <c r="H920" s="19" t="s">
        <v>8246</v>
      </c>
      <c r="I920">
        <v>1417474761</v>
      </c>
      <c r="J920" s="10">
        <f t="shared" si="85"/>
        <v>41974.957881944443</v>
      </c>
      <c r="K920">
        <v>1414879161</v>
      </c>
      <c r="L920" s="10">
        <f t="shared" si="86"/>
        <v>41944.916215277779</v>
      </c>
      <c r="M920" s="4">
        <f t="shared" si="87"/>
        <v>2014</v>
      </c>
      <c r="N920" t="b">
        <v>0</v>
      </c>
      <c r="O920">
        <v>10</v>
      </c>
      <c r="P920" t="b">
        <v>0</v>
      </c>
      <c r="Q920" t="s">
        <v>8276</v>
      </c>
      <c r="R920" s="23">
        <f t="shared" si="88"/>
        <v>5.0256410256410255E-2</v>
      </c>
      <c r="S920" s="7">
        <f t="shared" si="89"/>
        <v>19.600000000000001</v>
      </c>
      <c r="T920" t="s">
        <v>8322</v>
      </c>
      <c r="U920" t="s">
        <v>8325</v>
      </c>
      <c r="V920" s="14">
        <f t="shared" si="90"/>
        <v>30.041666666664241</v>
      </c>
    </row>
    <row r="921" spans="1:22" x14ac:dyDescent="0.3">
      <c r="A921" s="19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8220</v>
      </c>
      <c r="G921" s="19" t="s">
        <v>8223</v>
      </c>
      <c r="H921" s="19" t="s">
        <v>8245</v>
      </c>
      <c r="I921">
        <v>1355930645</v>
      </c>
      <c r="J921" s="10">
        <f t="shared" si="85"/>
        <v>41262.641724537039</v>
      </c>
      <c r="K921">
        <v>1352906645</v>
      </c>
      <c r="L921" s="10">
        <f t="shared" si="86"/>
        <v>41227.641724537039</v>
      </c>
      <c r="M921" s="4">
        <f t="shared" si="87"/>
        <v>2012</v>
      </c>
      <c r="N921" t="b">
        <v>0</v>
      </c>
      <c r="O921">
        <v>1</v>
      </c>
      <c r="P921" t="b">
        <v>0</v>
      </c>
      <c r="Q921" t="s">
        <v>8276</v>
      </c>
      <c r="R921" s="23">
        <f t="shared" si="88"/>
        <v>5.0000000000000001E-3</v>
      </c>
      <c r="S921" s="7">
        <f t="shared" si="89"/>
        <v>100</v>
      </c>
      <c r="T921" t="s">
        <v>8322</v>
      </c>
      <c r="U921" t="s">
        <v>8325</v>
      </c>
      <c r="V921" s="14">
        <f t="shared" si="90"/>
        <v>35</v>
      </c>
    </row>
    <row r="922" spans="1:22" ht="43.2" x14ac:dyDescent="0.3">
      <c r="A922" s="19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8220</v>
      </c>
      <c r="G922" s="19" t="s">
        <v>8223</v>
      </c>
      <c r="H922" s="19" t="s">
        <v>8245</v>
      </c>
      <c r="I922">
        <v>1384448822</v>
      </c>
      <c r="J922" s="10">
        <f t="shared" si="85"/>
        <v>41592.713217592594</v>
      </c>
      <c r="K922">
        <v>1381853222</v>
      </c>
      <c r="L922" s="10">
        <f t="shared" si="86"/>
        <v>41562.671550925923</v>
      </c>
      <c r="M922" s="4">
        <f t="shared" si="87"/>
        <v>2013</v>
      </c>
      <c r="N922" t="b">
        <v>0</v>
      </c>
      <c r="O922">
        <v>0</v>
      </c>
      <c r="P922" t="b">
        <v>0</v>
      </c>
      <c r="Q922" t="s">
        <v>8276</v>
      </c>
      <c r="R922" s="23">
        <f t="shared" si="88"/>
        <v>0</v>
      </c>
      <c r="S922" s="7">
        <f t="shared" si="89"/>
        <v>0</v>
      </c>
      <c r="T922" t="s">
        <v>8322</v>
      </c>
      <c r="U922" t="s">
        <v>8325</v>
      </c>
      <c r="V922" s="14">
        <f t="shared" si="90"/>
        <v>30.041666666671517</v>
      </c>
    </row>
    <row r="923" spans="1:22" ht="43.2" x14ac:dyDescent="0.3">
      <c r="A923" s="19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8220</v>
      </c>
      <c r="G923" s="19" t="s">
        <v>8223</v>
      </c>
      <c r="H923" s="19" t="s">
        <v>8245</v>
      </c>
      <c r="I923">
        <v>1323666376</v>
      </c>
      <c r="J923" s="10">
        <f t="shared" si="85"/>
        <v>40889.212685185186</v>
      </c>
      <c r="K923">
        <v>1320033976</v>
      </c>
      <c r="L923" s="10">
        <f t="shared" si="86"/>
        <v>40847.171018518522</v>
      </c>
      <c r="M923" s="4">
        <f t="shared" si="87"/>
        <v>2011</v>
      </c>
      <c r="N923" t="b">
        <v>0</v>
      </c>
      <c r="O923">
        <v>20</v>
      </c>
      <c r="P923" t="b">
        <v>0</v>
      </c>
      <c r="Q923" t="s">
        <v>8276</v>
      </c>
      <c r="R923" s="23">
        <f t="shared" si="88"/>
        <v>0.309</v>
      </c>
      <c r="S923" s="7">
        <f t="shared" si="89"/>
        <v>231.75</v>
      </c>
      <c r="T923" t="s">
        <v>8322</v>
      </c>
      <c r="U923" t="s">
        <v>8325</v>
      </c>
      <c r="V923" s="14">
        <f t="shared" si="90"/>
        <v>42.041666666664241</v>
      </c>
    </row>
    <row r="924" spans="1:22" ht="43.2" x14ac:dyDescent="0.3">
      <c r="A924" s="19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8220</v>
      </c>
      <c r="G924" s="19" t="s">
        <v>8223</v>
      </c>
      <c r="H924" s="19" t="s">
        <v>8245</v>
      </c>
      <c r="I924">
        <v>1412167393</v>
      </c>
      <c r="J924" s="10">
        <f t="shared" si="85"/>
        <v>41913.530011574076</v>
      </c>
      <c r="K924">
        <v>1409143393</v>
      </c>
      <c r="L924" s="10">
        <f t="shared" si="86"/>
        <v>41878.530011574076</v>
      </c>
      <c r="M924" s="4">
        <f t="shared" si="87"/>
        <v>2014</v>
      </c>
      <c r="N924" t="b">
        <v>0</v>
      </c>
      <c r="O924">
        <v>30</v>
      </c>
      <c r="P924" t="b">
        <v>0</v>
      </c>
      <c r="Q924" t="s">
        <v>8276</v>
      </c>
      <c r="R924" s="23">
        <f t="shared" si="88"/>
        <v>0.21037037037037037</v>
      </c>
      <c r="S924" s="7">
        <f t="shared" si="89"/>
        <v>189.33</v>
      </c>
      <c r="T924" t="s">
        <v>8322</v>
      </c>
      <c r="U924" t="s">
        <v>8325</v>
      </c>
      <c r="V924" s="14">
        <f t="shared" si="90"/>
        <v>35</v>
      </c>
    </row>
    <row r="925" spans="1:22" ht="43.2" x14ac:dyDescent="0.3">
      <c r="A925" s="19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8220</v>
      </c>
      <c r="G925" s="19" t="s">
        <v>8223</v>
      </c>
      <c r="H925" s="19" t="s">
        <v>8245</v>
      </c>
      <c r="I925">
        <v>1416614523</v>
      </c>
      <c r="J925" s="10">
        <f t="shared" si="85"/>
        <v>41965.001423611116</v>
      </c>
      <c r="K925">
        <v>1414018923</v>
      </c>
      <c r="L925" s="10">
        <f t="shared" si="86"/>
        <v>41934.959756944445</v>
      </c>
      <c r="M925" s="4">
        <f t="shared" si="87"/>
        <v>2014</v>
      </c>
      <c r="N925" t="b">
        <v>0</v>
      </c>
      <c r="O925">
        <v>6</v>
      </c>
      <c r="P925" t="b">
        <v>0</v>
      </c>
      <c r="Q925" t="s">
        <v>8276</v>
      </c>
      <c r="R925" s="23">
        <f t="shared" si="88"/>
        <v>2.1999999999999999E-2</v>
      </c>
      <c r="S925" s="7">
        <f t="shared" si="89"/>
        <v>55</v>
      </c>
      <c r="T925" t="s">
        <v>8322</v>
      </c>
      <c r="U925" t="s">
        <v>8325</v>
      </c>
      <c r="V925" s="14">
        <f t="shared" si="90"/>
        <v>30.041666666671517</v>
      </c>
    </row>
    <row r="926" spans="1:22" ht="43.2" x14ac:dyDescent="0.3">
      <c r="A926" s="19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8220</v>
      </c>
      <c r="G926" s="19" t="s">
        <v>8223</v>
      </c>
      <c r="H926" s="19" t="s">
        <v>8245</v>
      </c>
      <c r="I926">
        <v>1360795069</v>
      </c>
      <c r="J926" s="10">
        <f t="shared" si="85"/>
        <v>41318.942928240736</v>
      </c>
      <c r="K926">
        <v>1358203069</v>
      </c>
      <c r="L926" s="10">
        <f t="shared" si="86"/>
        <v>41288.942928240736</v>
      </c>
      <c r="M926" s="4">
        <f t="shared" si="87"/>
        <v>2013</v>
      </c>
      <c r="N926" t="b">
        <v>0</v>
      </c>
      <c r="O926">
        <v>15</v>
      </c>
      <c r="P926" t="b">
        <v>0</v>
      </c>
      <c r="Q926" t="s">
        <v>8276</v>
      </c>
      <c r="R926" s="23">
        <f t="shared" si="88"/>
        <v>0.109</v>
      </c>
      <c r="S926" s="7">
        <f t="shared" si="89"/>
        <v>21.8</v>
      </c>
      <c r="T926" t="s">
        <v>8322</v>
      </c>
      <c r="U926" t="s">
        <v>8325</v>
      </c>
      <c r="V926" s="14">
        <f t="shared" si="90"/>
        <v>30</v>
      </c>
    </row>
    <row r="927" spans="1:22" ht="43.2" x14ac:dyDescent="0.3">
      <c r="A927" s="19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8220</v>
      </c>
      <c r="G927" s="19" t="s">
        <v>8223</v>
      </c>
      <c r="H927" s="19" t="s">
        <v>8245</v>
      </c>
      <c r="I927">
        <v>1385590111</v>
      </c>
      <c r="J927" s="10">
        <f t="shared" si="85"/>
        <v>41605.922581018516</v>
      </c>
      <c r="K927">
        <v>1382994511</v>
      </c>
      <c r="L927" s="10">
        <f t="shared" si="86"/>
        <v>41575.880914351852</v>
      </c>
      <c r="M927" s="4">
        <f t="shared" si="87"/>
        <v>2013</v>
      </c>
      <c r="N927" t="b">
        <v>0</v>
      </c>
      <c r="O927">
        <v>5</v>
      </c>
      <c r="P927" t="b">
        <v>0</v>
      </c>
      <c r="Q927" t="s">
        <v>8276</v>
      </c>
      <c r="R927" s="23">
        <f t="shared" si="88"/>
        <v>2.6666666666666668E-2</v>
      </c>
      <c r="S927" s="7">
        <f t="shared" si="89"/>
        <v>32</v>
      </c>
      <c r="T927" t="s">
        <v>8322</v>
      </c>
      <c r="U927" t="s">
        <v>8325</v>
      </c>
      <c r="V927" s="14">
        <f t="shared" si="90"/>
        <v>30.041666666664241</v>
      </c>
    </row>
    <row r="928" spans="1:22" ht="57.6" x14ac:dyDescent="0.3">
      <c r="A928" s="19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8220</v>
      </c>
      <c r="G928" s="19" t="s">
        <v>8223</v>
      </c>
      <c r="H928" s="19" t="s">
        <v>8245</v>
      </c>
      <c r="I928">
        <v>1278628800</v>
      </c>
      <c r="J928" s="10">
        <f t="shared" si="85"/>
        <v>40367.944444444445</v>
      </c>
      <c r="K928">
        <v>1276043330</v>
      </c>
      <c r="L928" s="10">
        <f t="shared" si="86"/>
        <v>40338.02002314815</v>
      </c>
      <c r="M928" s="4">
        <f t="shared" si="87"/>
        <v>2010</v>
      </c>
      <c r="N928" t="b">
        <v>0</v>
      </c>
      <c r="O928">
        <v>0</v>
      </c>
      <c r="P928" t="b">
        <v>0</v>
      </c>
      <c r="Q928" t="s">
        <v>8276</v>
      </c>
      <c r="R928" s="23">
        <f t="shared" si="88"/>
        <v>0</v>
      </c>
      <c r="S928" s="7">
        <f t="shared" si="89"/>
        <v>0</v>
      </c>
      <c r="T928" t="s">
        <v>8322</v>
      </c>
      <c r="U928" t="s">
        <v>8325</v>
      </c>
      <c r="V928" s="14">
        <f t="shared" si="90"/>
        <v>29.924421296294895</v>
      </c>
    </row>
    <row r="929" spans="1:22" ht="28.8" x14ac:dyDescent="0.3">
      <c r="A929" s="1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8220</v>
      </c>
      <c r="G929" s="19" t="s">
        <v>8223</v>
      </c>
      <c r="H929" s="19" t="s">
        <v>8245</v>
      </c>
      <c r="I929">
        <v>1337024695</v>
      </c>
      <c r="J929" s="10">
        <f t="shared" si="85"/>
        <v>41043.822858796295</v>
      </c>
      <c r="K929">
        <v>1334432695</v>
      </c>
      <c r="L929" s="10">
        <f t="shared" si="86"/>
        <v>41013.822858796295</v>
      </c>
      <c r="M929" s="4">
        <f t="shared" si="87"/>
        <v>2012</v>
      </c>
      <c r="N929" t="b">
        <v>0</v>
      </c>
      <c r="O929">
        <v>0</v>
      </c>
      <c r="P929" t="b">
        <v>0</v>
      </c>
      <c r="Q929" t="s">
        <v>8276</v>
      </c>
      <c r="R929" s="23">
        <f t="shared" si="88"/>
        <v>0</v>
      </c>
      <c r="S929" s="7">
        <f t="shared" si="89"/>
        <v>0</v>
      </c>
      <c r="T929" t="s">
        <v>8322</v>
      </c>
      <c r="U929" t="s">
        <v>8325</v>
      </c>
      <c r="V929" s="14">
        <f t="shared" si="90"/>
        <v>30</v>
      </c>
    </row>
    <row r="930" spans="1:22" ht="43.2" x14ac:dyDescent="0.3">
      <c r="A930" s="19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8220</v>
      </c>
      <c r="G930" s="19" t="s">
        <v>8223</v>
      </c>
      <c r="H930" s="19" t="s">
        <v>8245</v>
      </c>
      <c r="I930">
        <v>1353196800</v>
      </c>
      <c r="J930" s="10">
        <f t="shared" si="85"/>
        <v>41231</v>
      </c>
      <c r="K930">
        <v>1348864913</v>
      </c>
      <c r="L930" s="10">
        <f t="shared" si="86"/>
        <v>41180.86241898148</v>
      </c>
      <c r="M930" s="4">
        <f t="shared" si="87"/>
        <v>2012</v>
      </c>
      <c r="N930" t="b">
        <v>0</v>
      </c>
      <c r="O930">
        <v>28</v>
      </c>
      <c r="P930" t="b">
        <v>0</v>
      </c>
      <c r="Q930" t="s">
        <v>8276</v>
      </c>
      <c r="R930" s="23">
        <f t="shared" si="88"/>
        <v>0.10862068965517241</v>
      </c>
      <c r="S930" s="7">
        <f t="shared" si="89"/>
        <v>56.25</v>
      </c>
      <c r="T930" t="s">
        <v>8322</v>
      </c>
      <c r="U930" t="s">
        <v>8325</v>
      </c>
      <c r="V930" s="14">
        <f t="shared" si="90"/>
        <v>50.137581018519995</v>
      </c>
    </row>
    <row r="931" spans="1:22" ht="43.2" x14ac:dyDescent="0.3">
      <c r="A931" s="19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8220</v>
      </c>
      <c r="G931" s="19" t="s">
        <v>8223</v>
      </c>
      <c r="H931" s="19" t="s">
        <v>8245</v>
      </c>
      <c r="I931">
        <v>1333946569</v>
      </c>
      <c r="J931" s="10">
        <f t="shared" si="85"/>
        <v>41008.196400462963</v>
      </c>
      <c r="K931">
        <v>1331358169</v>
      </c>
      <c r="L931" s="10">
        <f t="shared" si="86"/>
        <v>40978.238067129627</v>
      </c>
      <c r="M931" s="4">
        <f t="shared" si="87"/>
        <v>2012</v>
      </c>
      <c r="N931" t="b">
        <v>0</v>
      </c>
      <c r="O931">
        <v>0</v>
      </c>
      <c r="P931" t="b">
        <v>0</v>
      </c>
      <c r="Q931" t="s">
        <v>8276</v>
      </c>
      <c r="R931" s="23">
        <f t="shared" si="88"/>
        <v>0</v>
      </c>
      <c r="S931" s="7">
        <f t="shared" si="89"/>
        <v>0</v>
      </c>
      <c r="T931" t="s">
        <v>8322</v>
      </c>
      <c r="U931" t="s">
        <v>8325</v>
      </c>
      <c r="V931" s="14">
        <f t="shared" si="90"/>
        <v>29.958333333335759</v>
      </c>
    </row>
    <row r="932" spans="1:22" ht="57.6" x14ac:dyDescent="0.3">
      <c r="A932" s="19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8220</v>
      </c>
      <c r="G932" s="19" t="s">
        <v>8223</v>
      </c>
      <c r="H932" s="19" t="s">
        <v>8245</v>
      </c>
      <c r="I932">
        <v>1277501520</v>
      </c>
      <c r="J932" s="10">
        <f t="shared" si="85"/>
        <v>40354.897222222222</v>
      </c>
      <c r="K932">
        <v>1273874306</v>
      </c>
      <c r="L932" s="10">
        <f t="shared" si="86"/>
        <v>40312.915578703702</v>
      </c>
      <c r="M932" s="4">
        <f t="shared" si="87"/>
        <v>2010</v>
      </c>
      <c r="N932" t="b">
        <v>0</v>
      </c>
      <c r="O932">
        <v>5</v>
      </c>
      <c r="P932" t="b">
        <v>0</v>
      </c>
      <c r="Q932" t="s">
        <v>8276</v>
      </c>
      <c r="R932" s="23">
        <f t="shared" si="88"/>
        <v>0.38333333333333336</v>
      </c>
      <c r="S932" s="7">
        <f t="shared" si="89"/>
        <v>69</v>
      </c>
      <c r="T932" t="s">
        <v>8322</v>
      </c>
      <c r="U932" t="s">
        <v>8325</v>
      </c>
      <c r="V932" s="14">
        <f t="shared" si="90"/>
        <v>41.981643518520286</v>
      </c>
    </row>
    <row r="933" spans="1:22" ht="43.2" x14ac:dyDescent="0.3">
      <c r="A933" s="19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8220</v>
      </c>
      <c r="G933" s="19" t="s">
        <v>8224</v>
      </c>
      <c r="H933" s="19" t="s">
        <v>8246</v>
      </c>
      <c r="I933">
        <v>1395007200</v>
      </c>
      <c r="J933" s="10">
        <f t="shared" si="85"/>
        <v>41714.916666666664</v>
      </c>
      <c r="K933">
        <v>1392021502</v>
      </c>
      <c r="L933" s="10">
        <f t="shared" si="86"/>
        <v>41680.359976851854</v>
      </c>
      <c r="M933" s="4">
        <f t="shared" si="87"/>
        <v>2014</v>
      </c>
      <c r="N933" t="b">
        <v>0</v>
      </c>
      <c r="O933">
        <v>7</v>
      </c>
      <c r="P933" t="b">
        <v>0</v>
      </c>
      <c r="Q933" t="s">
        <v>8276</v>
      </c>
      <c r="R933" s="23">
        <f t="shared" si="88"/>
        <v>6.5500000000000003E-2</v>
      </c>
      <c r="S933" s="7">
        <f t="shared" si="89"/>
        <v>18.71</v>
      </c>
      <c r="T933" t="s">
        <v>8322</v>
      </c>
      <c r="U933" t="s">
        <v>8325</v>
      </c>
      <c r="V933" s="14">
        <f t="shared" si="90"/>
        <v>34.556689814809943</v>
      </c>
    </row>
    <row r="934" spans="1:22" ht="28.8" x14ac:dyDescent="0.3">
      <c r="A934" s="19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8220</v>
      </c>
      <c r="G934" s="19" t="s">
        <v>8223</v>
      </c>
      <c r="H934" s="19" t="s">
        <v>8245</v>
      </c>
      <c r="I934">
        <v>1363990545</v>
      </c>
      <c r="J934" s="10">
        <f t="shared" si="85"/>
        <v>41355.927604166667</v>
      </c>
      <c r="K934">
        <v>1360106145</v>
      </c>
      <c r="L934" s="10">
        <f t="shared" si="86"/>
        <v>41310.969270833331</v>
      </c>
      <c r="M934" s="4">
        <f t="shared" si="87"/>
        <v>2013</v>
      </c>
      <c r="N934" t="b">
        <v>0</v>
      </c>
      <c r="O934">
        <v>30</v>
      </c>
      <c r="P934" t="b">
        <v>0</v>
      </c>
      <c r="Q934" t="s">
        <v>8276</v>
      </c>
      <c r="R934" s="23">
        <f t="shared" si="88"/>
        <v>0.14536842105263159</v>
      </c>
      <c r="S934" s="7">
        <f t="shared" si="89"/>
        <v>46.03</v>
      </c>
      <c r="T934" t="s">
        <v>8322</v>
      </c>
      <c r="U934" t="s">
        <v>8325</v>
      </c>
      <c r="V934" s="14">
        <f t="shared" si="90"/>
        <v>44.958333333335759</v>
      </c>
    </row>
    <row r="935" spans="1:22" ht="43.2" x14ac:dyDescent="0.3">
      <c r="A935" s="19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8220</v>
      </c>
      <c r="G935" s="19" t="s">
        <v>8223</v>
      </c>
      <c r="H935" s="19" t="s">
        <v>8245</v>
      </c>
      <c r="I935">
        <v>1399867409</v>
      </c>
      <c r="J935" s="10">
        <f t="shared" si="85"/>
        <v>41771.169085648144</v>
      </c>
      <c r="K935">
        <v>1394683409</v>
      </c>
      <c r="L935" s="10">
        <f t="shared" si="86"/>
        <v>41711.169085648144</v>
      </c>
      <c r="M935" s="4">
        <f t="shared" si="87"/>
        <v>2014</v>
      </c>
      <c r="N935" t="b">
        <v>0</v>
      </c>
      <c r="O935">
        <v>2</v>
      </c>
      <c r="P935" t="b">
        <v>0</v>
      </c>
      <c r="Q935" t="s">
        <v>8276</v>
      </c>
      <c r="R935" s="23">
        <f t="shared" si="88"/>
        <v>0.06</v>
      </c>
      <c r="S935" s="7">
        <f t="shared" si="89"/>
        <v>60</v>
      </c>
      <c r="T935" t="s">
        <v>8322</v>
      </c>
      <c r="U935" t="s">
        <v>8325</v>
      </c>
      <c r="V935" s="14">
        <f t="shared" si="90"/>
        <v>60</v>
      </c>
    </row>
    <row r="936" spans="1:22" ht="43.2" x14ac:dyDescent="0.3">
      <c r="A936" s="19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8220</v>
      </c>
      <c r="G936" s="19" t="s">
        <v>8228</v>
      </c>
      <c r="H936" s="19" t="s">
        <v>8250</v>
      </c>
      <c r="I936">
        <v>1399183200</v>
      </c>
      <c r="J936" s="10">
        <f t="shared" si="85"/>
        <v>41763.25</v>
      </c>
      <c r="K936">
        <v>1396633284</v>
      </c>
      <c r="L936" s="10">
        <f t="shared" si="86"/>
        <v>41733.737083333333</v>
      </c>
      <c r="M936" s="4">
        <f t="shared" si="87"/>
        <v>2014</v>
      </c>
      <c r="N936" t="b">
        <v>0</v>
      </c>
      <c r="O936">
        <v>30</v>
      </c>
      <c r="P936" t="b">
        <v>0</v>
      </c>
      <c r="Q936" t="s">
        <v>8276</v>
      </c>
      <c r="R936" s="23">
        <f t="shared" si="88"/>
        <v>0.30399999999999999</v>
      </c>
      <c r="S936" s="7">
        <f t="shared" si="89"/>
        <v>50.67</v>
      </c>
      <c r="T936" t="s">
        <v>8322</v>
      </c>
      <c r="U936" t="s">
        <v>8325</v>
      </c>
      <c r="V936" s="14">
        <f t="shared" si="90"/>
        <v>29.51291666666657</v>
      </c>
    </row>
    <row r="937" spans="1:22" ht="43.2" x14ac:dyDescent="0.3">
      <c r="A937" s="19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8220</v>
      </c>
      <c r="G937" s="19" t="s">
        <v>8223</v>
      </c>
      <c r="H937" s="19" t="s">
        <v>8245</v>
      </c>
      <c r="I937">
        <v>1454054429</v>
      </c>
      <c r="J937" s="10">
        <f t="shared" si="85"/>
        <v>42398.333668981482</v>
      </c>
      <c r="K937">
        <v>1451462429</v>
      </c>
      <c r="L937" s="10">
        <f t="shared" si="86"/>
        <v>42368.333668981482</v>
      </c>
      <c r="M937" s="4">
        <f t="shared" si="87"/>
        <v>2015</v>
      </c>
      <c r="N937" t="b">
        <v>0</v>
      </c>
      <c r="O937">
        <v>2</v>
      </c>
      <c r="P937" t="b">
        <v>0</v>
      </c>
      <c r="Q937" t="s">
        <v>8276</v>
      </c>
      <c r="R937" s="23">
        <f t="shared" si="88"/>
        <v>1.4285714285714285E-2</v>
      </c>
      <c r="S937" s="7">
        <f t="shared" si="89"/>
        <v>25</v>
      </c>
      <c r="T937" t="s">
        <v>8322</v>
      </c>
      <c r="U937" t="s">
        <v>8325</v>
      </c>
      <c r="V937" s="14">
        <f t="shared" si="90"/>
        <v>30</v>
      </c>
    </row>
    <row r="938" spans="1:22" ht="43.2" x14ac:dyDescent="0.3">
      <c r="A938" s="19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8220</v>
      </c>
      <c r="G938" s="19" t="s">
        <v>8223</v>
      </c>
      <c r="H938" s="19" t="s">
        <v>8245</v>
      </c>
      <c r="I938">
        <v>1326916800</v>
      </c>
      <c r="J938" s="10">
        <f t="shared" si="85"/>
        <v>40926.833333333336</v>
      </c>
      <c r="K938">
        <v>1323131689</v>
      </c>
      <c r="L938" s="10">
        <f t="shared" si="86"/>
        <v>40883.024178240739</v>
      </c>
      <c r="M938" s="4">
        <f t="shared" si="87"/>
        <v>2011</v>
      </c>
      <c r="N938" t="b">
        <v>0</v>
      </c>
      <c r="O938">
        <v>0</v>
      </c>
      <c r="P938" t="b">
        <v>0</v>
      </c>
      <c r="Q938" t="s">
        <v>8276</v>
      </c>
      <c r="R938" s="23">
        <f t="shared" si="88"/>
        <v>0</v>
      </c>
      <c r="S938" s="7">
        <f t="shared" si="89"/>
        <v>0</v>
      </c>
      <c r="T938" t="s">
        <v>8322</v>
      </c>
      <c r="U938" t="s">
        <v>8325</v>
      </c>
      <c r="V938" s="14">
        <f t="shared" si="90"/>
        <v>43.809155092596484</v>
      </c>
    </row>
    <row r="939" spans="1:22" ht="43.2" x14ac:dyDescent="0.3">
      <c r="A939" s="1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8220</v>
      </c>
      <c r="G939" s="19" t="s">
        <v>8223</v>
      </c>
      <c r="H939" s="19" t="s">
        <v>8245</v>
      </c>
      <c r="I939">
        <v>1383509357</v>
      </c>
      <c r="J939" s="10">
        <f t="shared" si="85"/>
        <v>41581.839780092589</v>
      </c>
      <c r="K939">
        <v>1380913757</v>
      </c>
      <c r="L939" s="10">
        <f t="shared" si="86"/>
        <v>41551.798113425924</v>
      </c>
      <c r="M939" s="4">
        <f t="shared" si="87"/>
        <v>2013</v>
      </c>
      <c r="N939" t="b">
        <v>0</v>
      </c>
      <c r="O939">
        <v>2</v>
      </c>
      <c r="P939" t="b">
        <v>0</v>
      </c>
      <c r="Q939" t="s">
        <v>8276</v>
      </c>
      <c r="R939" s="23">
        <f t="shared" si="88"/>
        <v>1.1428571428571429E-2</v>
      </c>
      <c r="S939" s="7">
        <f t="shared" si="89"/>
        <v>20</v>
      </c>
      <c r="T939" t="s">
        <v>8322</v>
      </c>
      <c r="U939" t="s">
        <v>8325</v>
      </c>
      <c r="V939" s="14">
        <f t="shared" si="90"/>
        <v>30.041666666664241</v>
      </c>
    </row>
    <row r="940" spans="1:22" ht="43.2" x14ac:dyDescent="0.3">
      <c r="A940" s="19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8220</v>
      </c>
      <c r="G940" s="19" t="s">
        <v>8223</v>
      </c>
      <c r="H940" s="19" t="s">
        <v>8245</v>
      </c>
      <c r="I940">
        <v>1346585448</v>
      </c>
      <c r="J940" s="10">
        <f t="shared" si="85"/>
        <v>41154.479722222226</v>
      </c>
      <c r="K940">
        <v>1343993448</v>
      </c>
      <c r="L940" s="10">
        <f t="shared" si="86"/>
        <v>41124.479722222226</v>
      </c>
      <c r="M940" s="4">
        <f t="shared" si="87"/>
        <v>2012</v>
      </c>
      <c r="N940" t="b">
        <v>0</v>
      </c>
      <c r="O940">
        <v>1</v>
      </c>
      <c r="P940" t="b">
        <v>0</v>
      </c>
      <c r="Q940" t="s">
        <v>8276</v>
      </c>
      <c r="R940" s="23">
        <f t="shared" si="88"/>
        <v>3.5714285714285713E-3</v>
      </c>
      <c r="S940" s="7">
        <f t="shared" si="89"/>
        <v>25</v>
      </c>
      <c r="T940" t="s">
        <v>8322</v>
      </c>
      <c r="U940" t="s">
        <v>8325</v>
      </c>
      <c r="V940" s="14">
        <f t="shared" si="90"/>
        <v>30</v>
      </c>
    </row>
    <row r="941" spans="1:22" ht="43.2" x14ac:dyDescent="0.3">
      <c r="A941" s="19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8220</v>
      </c>
      <c r="G941" s="19" t="s">
        <v>8223</v>
      </c>
      <c r="H941" s="19" t="s">
        <v>8245</v>
      </c>
      <c r="I941">
        <v>1372622280</v>
      </c>
      <c r="J941" s="10">
        <f t="shared" si="85"/>
        <v>41455.831944444442</v>
      </c>
      <c r="K941">
        <v>1369246738</v>
      </c>
      <c r="L941" s="10">
        <f t="shared" si="86"/>
        <v>41416.763171296298</v>
      </c>
      <c r="M941" s="4">
        <f t="shared" si="87"/>
        <v>2013</v>
      </c>
      <c r="N941" t="b">
        <v>0</v>
      </c>
      <c r="O941">
        <v>2</v>
      </c>
      <c r="P941" t="b">
        <v>0</v>
      </c>
      <c r="Q941" t="s">
        <v>8276</v>
      </c>
      <c r="R941" s="23">
        <f t="shared" si="88"/>
        <v>1.4545454545454545E-2</v>
      </c>
      <c r="S941" s="7">
        <f t="shared" si="89"/>
        <v>20</v>
      </c>
      <c r="T941" t="s">
        <v>8322</v>
      </c>
      <c r="U941" t="s">
        <v>8325</v>
      </c>
      <c r="V941" s="14">
        <f t="shared" si="90"/>
        <v>39.068773148144828</v>
      </c>
    </row>
    <row r="942" spans="1:22" ht="43.2" x14ac:dyDescent="0.3">
      <c r="A942" s="19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8220</v>
      </c>
      <c r="G942" s="19" t="s">
        <v>8223</v>
      </c>
      <c r="H942" s="19" t="s">
        <v>8245</v>
      </c>
      <c r="I942">
        <v>1439251926</v>
      </c>
      <c r="J942" s="10">
        <f t="shared" si="85"/>
        <v>42227.008402777778</v>
      </c>
      <c r="K942">
        <v>1435363926</v>
      </c>
      <c r="L942" s="10">
        <f t="shared" si="86"/>
        <v>42182.008402777778</v>
      </c>
      <c r="M942" s="4">
        <f t="shared" si="87"/>
        <v>2015</v>
      </c>
      <c r="N942" t="b">
        <v>0</v>
      </c>
      <c r="O942">
        <v>14</v>
      </c>
      <c r="P942" t="b">
        <v>0</v>
      </c>
      <c r="Q942" t="s">
        <v>8271</v>
      </c>
      <c r="R942" s="23">
        <f t="shared" si="88"/>
        <v>0.17155555555555554</v>
      </c>
      <c r="S942" s="7">
        <f t="shared" si="89"/>
        <v>110.29</v>
      </c>
      <c r="T942" t="s">
        <v>8316</v>
      </c>
      <c r="U942" t="s">
        <v>8318</v>
      </c>
      <c r="V942" s="14">
        <f t="shared" si="90"/>
        <v>45</v>
      </c>
    </row>
    <row r="943" spans="1:22" ht="57.6" x14ac:dyDescent="0.3">
      <c r="A943" s="19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8220</v>
      </c>
      <c r="G943" s="19" t="s">
        <v>8223</v>
      </c>
      <c r="H943" s="19" t="s">
        <v>8245</v>
      </c>
      <c r="I943">
        <v>1486693145</v>
      </c>
      <c r="J943" s="10">
        <f t="shared" si="85"/>
        <v>42776.096585648149</v>
      </c>
      <c r="K943">
        <v>1484101145</v>
      </c>
      <c r="L943" s="10">
        <f t="shared" si="86"/>
        <v>42746.096585648149</v>
      </c>
      <c r="M943" s="4">
        <f t="shared" si="87"/>
        <v>2017</v>
      </c>
      <c r="N943" t="b">
        <v>0</v>
      </c>
      <c r="O943">
        <v>31</v>
      </c>
      <c r="P943" t="b">
        <v>0</v>
      </c>
      <c r="Q943" t="s">
        <v>8271</v>
      </c>
      <c r="R943" s="23">
        <f t="shared" si="88"/>
        <v>2.3220000000000001E-2</v>
      </c>
      <c r="S943" s="7">
        <f t="shared" si="89"/>
        <v>37.450000000000003</v>
      </c>
      <c r="T943" t="s">
        <v>8316</v>
      </c>
      <c r="U943" t="s">
        <v>8318</v>
      </c>
      <c r="V943" s="14">
        <f t="shared" si="90"/>
        <v>30</v>
      </c>
    </row>
    <row r="944" spans="1:22" ht="57.6" x14ac:dyDescent="0.3">
      <c r="A944" s="19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8220</v>
      </c>
      <c r="G944" s="19" t="s">
        <v>8223</v>
      </c>
      <c r="H944" s="19" t="s">
        <v>8245</v>
      </c>
      <c r="I944">
        <v>1455826460</v>
      </c>
      <c r="J944" s="10">
        <f t="shared" si="85"/>
        <v>42418.843287037038</v>
      </c>
      <c r="K944">
        <v>1452716060</v>
      </c>
      <c r="L944" s="10">
        <f t="shared" si="86"/>
        <v>42382.843287037038</v>
      </c>
      <c r="M944" s="4">
        <f t="shared" si="87"/>
        <v>2016</v>
      </c>
      <c r="N944" t="b">
        <v>0</v>
      </c>
      <c r="O944">
        <v>16</v>
      </c>
      <c r="P944" t="b">
        <v>0</v>
      </c>
      <c r="Q944" t="s">
        <v>8271</v>
      </c>
      <c r="R944" s="23">
        <f t="shared" si="88"/>
        <v>8.9066666666666669E-2</v>
      </c>
      <c r="S944" s="7">
        <f t="shared" si="89"/>
        <v>41.75</v>
      </c>
      <c r="T944" t="s">
        <v>8316</v>
      </c>
      <c r="U944" t="s">
        <v>8318</v>
      </c>
      <c r="V944" s="14">
        <f t="shared" si="90"/>
        <v>36</v>
      </c>
    </row>
    <row r="945" spans="1:22" ht="28.8" x14ac:dyDescent="0.3">
      <c r="A945" s="19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8220</v>
      </c>
      <c r="G945" s="19" t="s">
        <v>8223</v>
      </c>
      <c r="H945" s="19" t="s">
        <v>8245</v>
      </c>
      <c r="I945">
        <v>1480438905</v>
      </c>
      <c r="J945" s="10">
        <f t="shared" si="85"/>
        <v>42703.709548611107</v>
      </c>
      <c r="K945">
        <v>1477843305</v>
      </c>
      <c r="L945" s="10">
        <f t="shared" si="86"/>
        <v>42673.66788194445</v>
      </c>
      <c r="M945" s="4">
        <f t="shared" si="87"/>
        <v>2016</v>
      </c>
      <c r="N945" t="b">
        <v>0</v>
      </c>
      <c r="O945">
        <v>12</v>
      </c>
      <c r="P945" t="b">
        <v>0</v>
      </c>
      <c r="Q945" t="s">
        <v>8271</v>
      </c>
      <c r="R945" s="23">
        <f t="shared" si="88"/>
        <v>9.633333333333334E-2</v>
      </c>
      <c r="S945" s="7">
        <f t="shared" si="89"/>
        <v>24.08</v>
      </c>
      <c r="T945" t="s">
        <v>8316</v>
      </c>
      <c r="U945" t="s">
        <v>8318</v>
      </c>
      <c r="V945" s="14">
        <f t="shared" si="90"/>
        <v>30.041666666656965</v>
      </c>
    </row>
    <row r="946" spans="1:22" ht="43.2" x14ac:dyDescent="0.3">
      <c r="A946" s="19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8220</v>
      </c>
      <c r="G946" s="19" t="s">
        <v>8223</v>
      </c>
      <c r="H946" s="19" t="s">
        <v>8245</v>
      </c>
      <c r="I946">
        <v>1460988000</v>
      </c>
      <c r="J946" s="10">
        <f t="shared" si="85"/>
        <v>42478.583333333328</v>
      </c>
      <c r="K946">
        <v>1458050450</v>
      </c>
      <c r="L946" s="10">
        <f t="shared" si="86"/>
        <v>42444.583912037036</v>
      </c>
      <c r="M946" s="4">
        <f t="shared" si="87"/>
        <v>2016</v>
      </c>
      <c r="N946" t="b">
        <v>0</v>
      </c>
      <c r="O946">
        <v>96</v>
      </c>
      <c r="P946" t="b">
        <v>0</v>
      </c>
      <c r="Q946" t="s">
        <v>8271</v>
      </c>
      <c r="R946" s="23">
        <f t="shared" si="88"/>
        <v>0.13325999999999999</v>
      </c>
      <c r="S946" s="7">
        <f t="shared" si="89"/>
        <v>69.41</v>
      </c>
      <c r="T946" t="s">
        <v>8316</v>
      </c>
      <c r="U946" t="s">
        <v>8318</v>
      </c>
      <c r="V946" s="14">
        <f t="shared" si="90"/>
        <v>33.999421296291985</v>
      </c>
    </row>
    <row r="947" spans="1:22" ht="43.2" x14ac:dyDescent="0.3">
      <c r="A947" s="19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8220</v>
      </c>
      <c r="G947" s="19" t="s">
        <v>8229</v>
      </c>
      <c r="H947" s="19" t="s">
        <v>8248</v>
      </c>
      <c r="I947">
        <v>1487462340</v>
      </c>
      <c r="J947" s="10">
        <f t="shared" si="85"/>
        <v>42784.999305555553</v>
      </c>
      <c r="K947">
        <v>1482958626</v>
      </c>
      <c r="L947" s="10">
        <f t="shared" si="86"/>
        <v>42732.872986111106</v>
      </c>
      <c r="M947" s="4">
        <f t="shared" si="87"/>
        <v>2016</v>
      </c>
      <c r="N947" t="b">
        <v>0</v>
      </c>
      <c r="O947">
        <v>16</v>
      </c>
      <c r="P947" t="b">
        <v>0</v>
      </c>
      <c r="Q947" t="s">
        <v>8271</v>
      </c>
      <c r="R947" s="23">
        <f t="shared" si="88"/>
        <v>2.4840000000000001E-2</v>
      </c>
      <c r="S947" s="7">
        <f t="shared" si="89"/>
        <v>155.25</v>
      </c>
      <c r="T947" t="s">
        <v>8316</v>
      </c>
      <c r="U947" t="s">
        <v>8318</v>
      </c>
      <c r="V947" s="14">
        <f t="shared" si="90"/>
        <v>52.12631944444729</v>
      </c>
    </row>
    <row r="948" spans="1:22" ht="43.2" x14ac:dyDescent="0.3">
      <c r="A948" s="19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8220</v>
      </c>
      <c r="G948" s="19" t="s">
        <v>8223</v>
      </c>
      <c r="H948" s="19" t="s">
        <v>8245</v>
      </c>
      <c r="I948">
        <v>1473444048</v>
      </c>
      <c r="J948" s="10">
        <f t="shared" si="85"/>
        <v>42622.750555555554</v>
      </c>
      <c r="K948">
        <v>1470852048</v>
      </c>
      <c r="L948" s="10">
        <f t="shared" si="86"/>
        <v>42592.750555555554</v>
      </c>
      <c r="M948" s="4">
        <f t="shared" si="87"/>
        <v>2016</v>
      </c>
      <c r="N948" t="b">
        <v>0</v>
      </c>
      <c r="O948">
        <v>5</v>
      </c>
      <c r="P948" t="b">
        <v>0</v>
      </c>
      <c r="Q948" t="s">
        <v>8271</v>
      </c>
      <c r="R948" s="23">
        <f t="shared" si="88"/>
        <v>1.9066666666666666E-2</v>
      </c>
      <c r="S948" s="7">
        <f t="shared" si="89"/>
        <v>57.2</v>
      </c>
      <c r="T948" t="s">
        <v>8316</v>
      </c>
      <c r="U948" t="s">
        <v>8318</v>
      </c>
      <c r="V948" s="14">
        <f t="shared" si="90"/>
        <v>30</v>
      </c>
    </row>
    <row r="949" spans="1:22" ht="43.2" x14ac:dyDescent="0.3">
      <c r="A949" s="1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8220</v>
      </c>
      <c r="G949" s="19" t="s">
        <v>8223</v>
      </c>
      <c r="H949" s="19" t="s">
        <v>8245</v>
      </c>
      <c r="I949">
        <v>1467312306</v>
      </c>
      <c r="J949" s="10">
        <f t="shared" si="85"/>
        <v>42551.781319444446</v>
      </c>
      <c r="K949">
        <v>1462128306</v>
      </c>
      <c r="L949" s="10">
        <f t="shared" si="86"/>
        <v>42491.781319444446</v>
      </c>
      <c r="M949" s="4">
        <f t="shared" si="87"/>
        <v>2016</v>
      </c>
      <c r="N949" t="b">
        <v>0</v>
      </c>
      <c r="O949">
        <v>0</v>
      </c>
      <c r="P949" t="b">
        <v>0</v>
      </c>
      <c r="Q949" t="s">
        <v>8271</v>
      </c>
      <c r="R949" s="23">
        <f t="shared" si="88"/>
        <v>0</v>
      </c>
      <c r="S949" s="7">
        <f t="shared" si="89"/>
        <v>0</v>
      </c>
      <c r="T949" t="s">
        <v>8316</v>
      </c>
      <c r="U949" t="s">
        <v>8318</v>
      </c>
      <c r="V949" s="14">
        <f t="shared" si="90"/>
        <v>60</v>
      </c>
    </row>
    <row r="950" spans="1:22" ht="57.6" x14ac:dyDescent="0.3">
      <c r="A950" s="19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8220</v>
      </c>
      <c r="G950" s="19" t="s">
        <v>8232</v>
      </c>
      <c r="H950" s="19" t="s">
        <v>8248</v>
      </c>
      <c r="I950">
        <v>1457812364</v>
      </c>
      <c r="J950" s="10">
        <f t="shared" si="85"/>
        <v>42441.828287037039</v>
      </c>
      <c r="K950">
        <v>1455220364</v>
      </c>
      <c r="L950" s="10">
        <f t="shared" si="86"/>
        <v>42411.828287037039</v>
      </c>
      <c r="M950" s="4">
        <f t="shared" si="87"/>
        <v>2016</v>
      </c>
      <c r="N950" t="b">
        <v>0</v>
      </c>
      <c r="O950">
        <v>8</v>
      </c>
      <c r="P950" t="b">
        <v>0</v>
      </c>
      <c r="Q950" t="s">
        <v>8271</v>
      </c>
      <c r="R950" s="23">
        <f t="shared" si="88"/>
        <v>0.12</v>
      </c>
      <c r="S950" s="7">
        <f t="shared" si="89"/>
        <v>60</v>
      </c>
      <c r="T950" t="s">
        <v>8316</v>
      </c>
      <c r="U950" t="s">
        <v>8318</v>
      </c>
      <c r="V950" s="14">
        <f t="shared" si="90"/>
        <v>30</v>
      </c>
    </row>
    <row r="951" spans="1:22" ht="43.2" x14ac:dyDescent="0.3">
      <c r="A951" s="19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8220</v>
      </c>
      <c r="G951" s="19" t="s">
        <v>8235</v>
      </c>
      <c r="H951" s="19" t="s">
        <v>8248</v>
      </c>
      <c r="I951">
        <v>1456016576</v>
      </c>
      <c r="J951" s="10">
        <f t="shared" si="85"/>
        <v>42421.043703703705</v>
      </c>
      <c r="K951">
        <v>1450832576</v>
      </c>
      <c r="L951" s="10">
        <f t="shared" si="86"/>
        <v>42361.043703703705</v>
      </c>
      <c r="M951" s="4">
        <f t="shared" si="87"/>
        <v>2015</v>
      </c>
      <c r="N951" t="b">
        <v>0</v>
      </c>
      <c r="O951">
        <v>7</v>
      </c>
      <c r="P951" t="b">
        <v>0</v>
      </c>
      <c r="Q951" t="s">
        <v>8271</v>
      </c>
      <c r="R951" s="23">
        <f t="shared" si="88"/>
        <v>1.3650000000000001E-2</v>
      </c>
      <c r="S951" s="7">
        <f t="shared" si="89"/>
        <v>39</v>
      </c>
      <c r="T951" t="s">
        <v>8316</v>
      </c>
      <c r="U951" t="s">
        <v>8318</v>
      </c>
      <c r="V951" s="14">
        <f t="shared" si="90"/>
        <v>60</v>
      </c>
    </row>
    <row r="952" spans="1:22" ht="43.2" x14ac:dyDescent="0.3">
      <c r="A952" s="19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8220</v>
      </c>
      <c r="G952" s="19" t="s">
        <v>8228</v>
      </c>
      <c r="H952" s="19" t="s">
        <v>8250</v>
      </c>
      <c r="I952">
        <v>1453053661</v>
      </c>
      <c r="J952" s="10">
        <f t="shared" si="85"/>
        <v>42386.750706018516</v>
      </c>
      <c r="K952">
        <v>1450461661</v>
      </c>
      <c r="L952" s="10">
        <f t="shared" si="86"/>
        <v>42356.750706018516</v>
      </c>
      <c r="M952" s="4">
        <f t="shared" si="87"/>
        <v>2015</v>
      </c>
      <c r="N952" t="b">
        <v>0</v>
      </c>
      <c r="O952">
        <v>24</v>
      </c>
      <c r="P952" t="b">
        <v>0</v>
      </c>
      <c r="Q952" t="s">
        <v>8271</v>
      </c>
      <c r="R952" s="23">
        <f t="shared" si="88"/>
        <v>0.28039999999999998</v>
      </c>
      <c r="S952" s="7">
        <f t="shared" si="89"/>
        <v>58.42</v>
      </c>
      <c r="T952" t="s">
        <v>8316</v>
      </c>
      <c r="U952" t="s">
        <v>8318</v>
      </c>
      <c r="V952" s="14">
        <f t="shared" si="90"/>
        <v>30</v>
      </c>
    </row>
    <row r="953" spans="1:22" x14ac:dyDescent="0.3">
      <c r="A953" s="19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8220</v>
      </c>
      <c r="G953" s="19" t="s">
        <v>8223</v>
      </c>
      <c r="H953" s="19" t="s">
        <v>8245</v>
      </c>
      <c r="I953">
        <v>1465054872</v>
      </c>
      <c r="J953" s="10">
        <f t="shared" si="85"/>
        <v>42525.653611111113</v>
      </c>
      <c r="K953">
        <v>1461166872</v>
      </c>
      <c r="L953" s="10">
        <f t="shared" si="86"/>
        <v>42480.653611111113</v>
      </c>
      <c r="M953" s="4">
        <f t="shared" si="87"/>
        <v>2016</v>
      </c>
      <c r="N953" t="b">
        <v>0</v>
      </c>
      <c r="O953">
        <v>121</v>
      </c>
      <c r="P953" t="b">
        <v>0</v>
      </c>
      <c r="Q953" t="s">
        <v>8271</v>
      </c>
      <c r="R953" s="23">
        <f t="shared" si="88"/>
        <v>0.38390000000000002</v>
      </c>
      <c r="S953" s="7">
        <f t="shared" si="89"/>
        <v>158.63999999999999</v>
      </c>
      <c r="T953" t="s">
        <v>8316</v>
      </c>
      <c r="U953" t="s">
        <v>8318</v>
      </c>
      <c r="V953" s="14">
        <f t="shared" si="90"/>
        <v>45</v>
      </c>
    </row>
    <row r="954" spans="1:22" ht="28.8" x14ac:dyDescent="0.3">
      <c r="A954" s="19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8220</v>
      </c>
      <c r="G954" s="19" t="s">
        <v>8223</v>
      </c>
      <c r="H954" s="19" t="s">
        <v>8245</v>
      </c>
      <c r="I954">
        <v>1479483812</v>
      </c>
      <c r="J954" s="10">
        <f t="shared" si="85"/>
        <v>42692.655231481476</v>
      </c>
      <c r="K954">
        <v>1476888212</v>
      </c>
      <c r="L954" s="10">
        <f t="shared" si="86"/>
        <v>42662.613564814819</v>
      </c>
      <c r="M954" s="4">
        <f t="shared" si="87"/>
        <v>2016</v>
      </c>
      <c r="N954" t="b">
        <v>0</v>
      </c>
      <c r="O954">
        <v>196</v>
      </c>
      <c r="P954" t="b">
        <v>0</v>
      </c>
      <c r="Q954" t="s">
        <v>8271</v>
      </c>
      <c r="R954" s="23">
        <f t="shared" si="88"/>
        <v>0.39942857142857141</v>
      </c>
      <c r="S954" s="7">
        <f t="shared" si="89"/>
        <v>99.86</v>
      </c>
      <c r="T954" t="s">
        <v>8316</v>
      </c>
      <c r="U954" t="s">
        <v>8318</v>
      </c>
      <c r="V954" s="14">
        <f t="shared" si="90"/>
        <v>30.041666666656965</v>
      </c>
    </row>
    <row r="955" spans="1:22" ht="43.2" x14ac:dyDescent="0.3">
      <c r="A955" s="19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8220</v>
      </c>
      <c r="G955" s="19" t="s">
        <v>8223</v>
      </c>
      <c r="H955" s="19" t="s">
        <v>8245</v>
      </c>
      <c r="I955">
        <v>1422158199</v>
      </c>
      <c r="J955" s="10">
        <f t="shared" si="85"/>
        <v>42029.164340277777</v>
      </c>
      <c r="K955">
        <v>1419566199</v>
      </c>
      <c r="L955" s="10">
        <f t="shared" si="86"/>
        <v>41999.164340277777</v>
      </c>
      <c r="M955" s="4">
        <f t="shared" si="87"/>
        <v>2014</v>
      </c>
      <c r="N955" t="b">
        <v>0</v>
      </c>
      <c r="O955">
        <v>5</v>
      </c>
      <c r="P955" t="b">
        <v>0</v>
      </c>
      <c r="Q955" t="s">
        <v>8271</v>
      </c>
      <c r="R955" s="23">
        <f t="shared" si="88"/>
        <v>8.3999999999999995E-3</v>
      </c>
      <c r="S955" s="7">
        <f t="shared" si="89"/>
        <v>25.2</v>
      </c>
      <c r="T955" t="s">
        <v>8316</v>
      </c>
      <c r="U955" t="s">
        <v>8318</v>
      </c>
      <c r="V955" s="14">
        <f t="shared" si="90"/>
        <v>30</v>
      </c>
    </row>
    <row r="956" spans="1:22" ht="43.2" x14ac:dyDescent="0.3">
      <c r="A956" s="19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8220</v>
      </c>
      <c r="G956" s="19" t="s">
        <v>8223</v>
      </c>
      <c r="H956" s="19" t="s">
        <v>8245</v>
      </c>
      <c r="I956">
        <v>1440100839</v>
      </c>
      <c r="J956" s="10">
        <f t="shared" si="85"/>
        <v>42236.833784722221</v>
      </c>
      <c r="K956">
        <v>1436472039</v>
      </c>
      <c r="L956" s="10">
        <f t="shared" si="86"/>
        <v>42194.833784722221</v>
      </c>
      <c r="M956" s="4">
        <f t="shared" si="87"/>
        <v>2015</v>
      </c>
      <c r="N956" t="b">
        <v>0</v>
      </c>
      <c r="O956">
        <v>73</v>
      </c>
      <c r="P956" t="b">
        <v>0</v>
      </c>
      <c r="Q956" t="s">
        <v>8271</v>
      </c>
      <c r="R956" s="23">
        <f t="shared" si="88"/>
        <v>0.43406666666666666</v>
      </c>
      <c r="S956" s="7">
        <f t="shared" si="89"/>
        <v>89.19</v>
      </c>
      <c r="T956" t="s">
        <v>8316</v>
      </c>
      <c r="U956" t="s">
        <v>8318</v>
      </c>
      <c r="V956" s="14">
        <f t="shared" si="90"/>
        <v>42</v>
      </c>
    </row>
    <row r="957" spans="1:22" ht="43.2" x14ac:dyDescent="0.3">
      <c r="A957" s="19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8220</v>
      </c>
      <c r="G957" s="19" t="s">
        <v>8223</v>
      </c>
      <c r="H957" s="19" t="s">
        <v>8245</v>
      </c>
      <c r="I957">
        <v>1473750300</v>
      </c>
      <c r="J957" s="10">
        <f t="shared" si="85"/>
        <v>42626.295138888891</v>
      </c>
      <c r="K957">
        <v>1470294300</v>
      </c>
      <c r="L957" s="10">
        <f t="shared" si="86"/>
        <v>42586.295138888891</v>
      </c>
      <c r="M957" s="4">
        <f t="shared" si="87"/>
        <v>2016</v>
      </c>
      <c r="N957" t="b">
        <v>0</v>
      </c>
      <c r="O957">
        <v>93</v>
      </c>
      <c r="P957" t="b">
        <v>0</v>
      </c>
      <c r="Q957" t="s">
        <v>8271</v>
      </c>
      <c r="R957" s="23">
        <f t="shared" si="88"/>
        <v>5.6613333333333335E-2</v>
      </c>
      <c r="S957" s="7">
        <f t="shared" si="89"/>
        <v>182.62</v>
      </c>
      <c r="T957" t="s">
        <v>8316</v>
      </c>
      <c r="U957" t="s">
        <v>8318</v>
      </c>
      <c r="V957" s="14">
        <f t="shared" si="90"/>
        <v>40</v>
      </c>
    </row>
    <row r="958" spans="1:22" ht="57.6" x14ac:dyDescent="0.3">
      <c r="A958" s="19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8220</v>
      </c>
      <c r="G958" s="19" t="s">
        <v>8223</v>
      </c>
      <c r="H958" s="19" t="s">
        <v>8245</v>
      </c>
      <c r="I958">
        <v>1430081759</v>
      </c>
      <c r="J958" s="10">
        <f t="shared" si="85"/>
        <v>42120.872210648144</v>
      </c>
      <c r="K958">
        <v>1424901359</v>
      </c>
      <c r="L958" s="10">
        <f t="shared" si="86"/>
        <v>42060.913877314815</v>
      </c>
      <c r="M958" s="4">
        <f t="shared" si="87"/>
        <v>2015</v>
      </c>
      <c r="N958" t="b">
        <v>0</v>
      </c>
      <c r="O958">
        <v>17</v>
      </c>
      <c r="P958" t="b">
        <v>0</v>
      </c>
      <c r="Q958" t="s">
        <v>8271</v>
      </c>
      <c r="R958" s="23">
        <f t="shared" si="88"/>
        <v>1.7219999999999999E-2</v>
      </c>
      <c r="S958" s="7">
        <f t="shared" si="89"/>
        <v>50.65</v>
      </c>
      <c r="T958" t="s">
        <v>8316</v>
      </c>
      <c r="U958" t="s">
        <v>8318</v>
      </c>
      <c r="V958" s="14">
        <f t="shared" si="90"/>
        <v>59.958333333328483</v>
      </c>
    </row>
    <row r="959" spans="1:22" ht="28.8" x14ac:dyDescent="0.3">
      <c r="A959" s="1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8220</v>
      </c>
      <c r="G959" s="19" t="s">
        <v>8223</v>
      </c>
      <c r="H959" s="19" t="s">
        <v>8245</v>
      </c>
      <c r="I959">
        <v>1479392133</v>
      </c>
      <c r="J959" s="10">
        <f t="shared" si="85"/>
        <v>42691.594131944439</v>
      </c>
      <c r="K959">
        <v>1476710133</v>
      </c>
      <c r="L959" s="10">
        <f t="shared" si="86"/>
        <v>42660.552465277782</v>
      </c>
      <c r="M959" s="4">
        <f t="shared" si="87"/>
        <v>2016</v>
      </c>
      <c r="N959" t="b">
        <v>0</v>
      </c>
      <c r="O959">
        <v>7</v>
      </c>
      <c r="P959" t="b">
        <v>0</v>
      </c>
      <c r="Q959" t="s">
        <v>8271</v>
      </c>
      <c r="R959" s="23">
        <f t="shared" si="88"/>
        <v>1.9416666666666665E-2</v>
      </c>
      <c r="S959" s="7">
        <f t="shared" si="89"/>
        <v>33.29</v>
      </c>
      <c r="T959" t="s">
        <v>8316</v>
      </c>
      <c r="U959" t="s">
        <v>8318</v>
      </c>
      <c r="V959" s="14">
        <f t="shared" si="90"/>
        <v>31.041666666656965</v>
      </c>
    </row>
    <row r="960" spans="1:22" ht="57.6" x14ac:dyDescent="0.3">
      <c r="A960" s="19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8220</v>
      </c>
      <c r="G960" s="19" t="s">
        <v>8223</v>
      </c>
      <c r="H960" s="19" t="s">
        <v>8245</v>
      </c>
      <c r="I960">
        <v>1428641940</v>
      </c>
      <c r="J960" s="10">
        <f t="shared" si="85"/>
        <v>42104.207638888889</v>
      </c>
      <c r="K960">
        <v>1426792563</v>
      </c>
      <c r="L960" s="10">
        <f t="shared" si="86"/>
        <v>42082.802812499998</v>
      </c>
      <c r="M960" s="4">
        <f t="shared" si="87"/>
        <v>2015</v>
      </c>
      <c r="N960" t="b">
        <v>0</v>
      </c>
      <c r="O960">
        <v>17</v>
      </c>
      <c r="P960" t="b">
        <v>0</v>
      </c>
      <c r="Q960" t="s">
        <v>8271</v>
      </c>
      <c r="R960" s="23">
        <f t="shared" si="88"/>
        <v>0.11328275684711328</v>
      </c>
      <c r="S960" s="7">
        <f t="shared" si="89"/>
        <v>51.82</v>
      </c>
      <c r="T960" t="s">
        <v>8316</v>
      </c>
      <c r="U960" t="s">
        <v>8318</v>
      </c>
      <c r="V960" s="14">
        <f t="shared" si="90"/>
        <v>21.404826388890797</v>
      </c>
    </row>
    <row r="961" spans="1:22" ht="43.2" x14ac:dyDescent="0.3">
      <c r="A961" s="19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8220</v>
      </c>
      <c r="G961" s="19" t="s">
        <v>8223</v>
      </c>
      <c r="H961" s="19" t="s">
        <v>8245</v>
      </c>
      <c r="I961">
        <v>1421640665</v>
      </c>
      <c r="J961" s="10">
        <f t="shared" si="85"/>
        <v>42023.174363425926</v>
      </c>
      <c r="K961">
        <v>1419048665</v>
      </c>
      <c r="L961" s="10">
        <f t="shared" si="86"/>
        <v>41993.174363425926</v>
      </c>
      <c r="M961" s="4">
        <f t="shared" si="87"/>
        <v>2014</v>
      </c>
      <c r="N961" t="b">
        <v>0</v>
      </c>
      <c r="O961">
        <v>171</v>
      </c>
      <c r="P961" t="b">
        <v>0</v>
      </c>
      <c r="Q961" t="s">
        <v>8271</v>
      </c>
      <c r="R961" s="23">
        <f t="shared" si="88"/>
        <v>0.3886</v>
      </c>
      <c r="S961" s="7">
        <f t="shared" si="89"/>
        <v>113.63</v>
      </c>
      <c r="T961" t="s">
        <v>8316</v>
      </c>
      <c r="U961" t="s">
        <v>8318</v>
      </c>
      <c r="V961" s="14">
        <f t="shared" si="90"/>
        <v>30</v>
      </c>
    </row>
    <row r="962" spans="1:22" ht="43.2" x14ac:dyDescent="0.3">
      <c r="A962" s="19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8220</v>
      </c>
      <c r="G962" s="19" t="s">
        <v>8223</v>
      </c>
      <c r="H962" s="19" t="s">
        <v>8245</v>
      </c>
      <c r="I962">
        <v>1489500155</v>
      </c>
      <c r="J962" s="10">
        <f t="shared" si="85"/>
        <v>42808.585127314815</v>
      </c>
      <c r="K962">
        <v>1485874955</v>
      </c>
      <c r="L962" s="10">
        <f t="shared" si="86"/>
        <v>42766.626793981486</v>
      </c>
      <c r="M962" s="4">
        <f t="shared" si="87"/>
        <v>2017</v>
      </c>
      <c r="N962" t="b">
        <v>0</v>
      </c>
      <c r="O962">
        <v>188</v>
      </c>
      <c r="P962" t="b">
        <v>0</v>
      </c>
      <c r="Q962" t="s">
        <v>8271</v>
      </c>
      <c r="R962" s="23">
        <f t="shared" si="88"/>
        <v>0.46100628930817611</v>
      </c>
      <c r="S962" s="7">
        <f t="shared" si="89"/>
        <v>136.46</v>
      </c>
      <c r="T962" t="s">
        <v>8316</v>
      </c>
      <c r="U962" t="s">
        <v>8318</v>
      </c>
      <c r="V962" s="14">
        <f t="shared" si="90"/>
        <v>41.958333333328483</v>
      </c>
    </row>
    <row r="963" spans="1:22" ht="43.2" x14ac:dyDescent="0.3">
      <c r="A963" s="19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8220</v>
      </c>
      <c r="G963" s="19" t="s">
        <v>8223</v>
      </c>
      <c r="H963" s="19" t="s">
        <v>8245</v>
      </c>
      <c r="I963">
        <v>1487617200</v>
      </c>
      <c r="J963" s="10">
        <f t="shared" ref="J963:J1026" si="91">(I963/86400)+DATE(1970,1,1)</f>
        <v>42786.791666666672</v>
      </c>
      <c r="K963">
        <v>1483634335</v>
      </c>
      <c r="L963" s="10">
        <f t="shared" ref="L963:L1026" si="92">(K963/86400)+DATE(1970,1,1)</f>
        <v>42740.693692129629</v>
      </c>
      <c r="M963" s="4">
        <f t="shared" ref="M963:M1026" si="93">YEAR(L963)</f>
        <v>2017</v>
      </c>
      <c r="N963" t="b">
        <v>0</v>
      </c>
      <c r="O963">
        <v>110</v>
      </c>
      <c r="P963" t="b">
        <v>0</v>
      </c>
      <c r="Q963" t="s">
        <v>8271</v>
      </c>
      <c r="R963" s="23">
        <f t="shared" ref="R963:R1026" si="94">(E963/D963)</f>
        <v>0.42188421052631581</v>
      </c>
      <c r="S963" s="7">
        <f t="shared" ref="S963:S1026" si="95">IFERROR(ROUND(E963/O963,2),0)</f>
        <v>364.35</v>
      </c>
      <c r="T963" t="s">
        <v>8316</v>
      </c>
      <c r="U963" t="s">
        <v>8318</v>
      </c>
      <c r="V963" s="14">
        <f t="shared" ref="V963:V1026" si="96">J963-L963</f>
        <v>46.097974537042319</v>
      </c>
    </row>
    <row r="964" spans="1:22" ht="43.2" x14ac:dyDescent="0.3">
      <c r="A964" s="19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8220</v>
      </c>
      <c r="G964" s="19" t="s">
        <v>8223</v>
      </c>
      <c r="H964" s="19" t="s">
        <v>8245</v>
      </c>
      <c r="I964">
        <v>1455210353</v>
      </c>
      <c r="J964" s="10">
        <f t="shared" si="91"/>
        <v>42411.712418981479</v>
      </c>
      <c r="K964">
        <v>1451927153</v>
      </c>
      <c r="L964" s="10">
        <f t="shared" si="92"/>
        <v>42373.712418981479</v>
      </c>
      <c r="M964" s="4">
        <f t="shared" si="93"/>
        <v>2016</v>
      </c>
      <c r="N964" t="b">
        <v>0</v>
      </c>
      <c r="O964">
        <v>37</v>
      </c>
      <c r="P964" t="b">
        <v>0</v>
      </c>
      <c r="Q964" t="s">
        <v>8271</v>
      </c>
      <c r="R964" s="23">
        <f t="shared" si="94"/>
        <v>0.2848</v>
      </c>
      <c r="S964" s="7">
        <f t="shared" si="95"/>
        <v>19.239999999999998</v>
      </c>
      <c r="T964" t="s">
        <v>8316</v>
      </c>
      <c r="U964" t="s">
        <v>8318</v>
      </c>
      <c r="V964" s="14">
        <f t="shared" si="96"/>
        <v>38</v>
      </c>
    </row>
    <row r="965" spans="1:22" ht="28.8" x14ac:dyDescent="0.3">
      <c r="A965" s="19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8220</v>
      </c>
      <c r="G965" s="19" t="s">
        <v>8223</v>
      </c>
      <c r="H965" s="19" t="s">
        <v>8245</v>
      </c>
      <c r="I965">
        <v>1476717319</v>
      </c>
      <c r="J965" s="10">
        <f t="shared" si="91"/>
        <v>42660.635636574079</v>
      </c>
      <c r="K965">
        <v>1473693319</v>
      </c>
      <c r="L965" s="10">
        <f t="shared" si="92"/>
        <v>42625.635636574079</v>
      </c>
      <c r="M965" s="4">
        <f t="shared" si="93"/>
        <v>2016</v>
      </c>
      <c r="N965" t="b">
        <v>0</v>
      </c>
      <c r="O965">
        <v>9</v>
      </c>
      <c r="P965" t="b">
        <v>0</v>
      </c>
      <c r="Q965" t="s">
        <v>8271</v>
      </c>
      <c r="R965" s="23">
        <f t="shared" si="94"/>
        <v>1.0771428571428571E-2</v>
      </c>
      <c r="S965" s="7">
        <f t="shared" si="95"/>
        <v>41.89</v>
      </c>
      <c r="T965" t="s">
        <v>8316</v>
      </c>
      <c r="U965" t="s">
        <v>8318</v>
      </c>
      <c r="V965" s="14">
        <f t="shared" si="96"/>
        <v>35</v>
      </c>
    </row>
    <row r="966" spans="1:22" ht="43.2" x14ac:dyDescent="0.3">
      <c r="A966" s="19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8220</v>
      </c>
      <c r="G966" s="19" t="s">
        <v>8228</v>
      </c>
      <c r="H966" s="19" t="s">
        <v>8250</v>
      </c>
      <c r="I966">
        <v>1441119919</v>
      </c>
      <c r="J966" s="10">
        <f t="shared" si="91"/>
        <v>42248.628692129627</v>
      </c>
      <c r="K966">
        <v>1437663919</v>
      </c>
      <c r="L966" s="10">
        <f t="shared" si="92"/>
        <v>42208.628692129627</v>
      </c>
      <c r="M966" s="4">
        <f t="shared" si="93"/>
        <v>2015</v>
      </c>
      <c r="N966" t="b">
        <v>0</v>
      </c>
      <c r="O966">
        <v>29</v>
      </c>
      <c r="P966" t="b">
        <v>0</v>
      </c>
      <c r="Q966" t="s">
        <v>8271</v>
      </c>
      <c r="R966" s="23">
        <f t="shared" si="94"/>
        <v>7.9909090909090902E-3</v>
      </c>
      <c r="S966" s="7">
        <f t="shared" si="95"/>
        <v>30.31</v>
      </c>
      <c r="T966" t="s">
        <v>8316</v>
      </c>
      <c r="U966" t="s">
        <v>8318</v>
      </c>
      <c r="V966" s="14">
        <f t="shared" si="96"/>
        <v>40</v>
      </c>
    </row>
    <row r="967" spans="1:22" ht="43.2" x14ac:dyDescent="0.3">
      <c r="A967" s="19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8220</v>
      </c>
      <c r="G967" s="19" t="s">
        <v>8223</v>
      </c>
      <c r="H967" s="19" t="s">
        <v>8245</v>
      </c>
      <c r="I967">
        <v>1477454340</v>
      </c>
      <c r="J967" s="10">
        <f t="shared" si="91"/>
        <v>42669.165972222225</v>
      </c>
      <c r="K967">
        <v>1474676646</v>
      </c>
      <c r="L967" s="10">
        <f t="shared" si="92"/>
        <v>42637.016736111109</v>
      </c>
      <c r="M967" s="4">
        <f t="shared" si="93"/>
        <v>2016</v>
      </c>
      <c r="N967" t="b">
        <v>0</v>
      </c>
      <c r="O967">
        <v>6</v>
      </c>
      <c r="P967" t="b">
        <v>0</v>
      </c>
      <c r="Q967" t="s">
        <v>8271</v>
      </c>
      <c r="R967" s="23">
        <f t="shared" si="94"/>
        <v>1.192E-2</v>
      </c>
      <c r="S967" s="7">
        <f t="shared" si="95"/>
        <v>49.67</v>
      </c>
      <c r="T967" t="s">
        <v>8316</v>
      </c>
      <c r="U967" t="s">
        <v>8318</v>
      </c>
      <c r="V967" s="14">
        <f t="shared" si="96"/>
        <v>32.149236111115897</v>
      </c>
    </row>
    <row r="968" spans="1:22" ht="43.2" x14ac:dyDescent="0.3">
      <c r="A968" s="19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8220</v>
      </c>
      <c r="G968" s="19" t="s">
        <v>8223</v>
      </c>
      <c r="H968" s="19" t="s">
        <v>8245</v>
      </c>
      <c r="I968">
        <v>1475766932</v>
      </c>
      <c r="J968" s="10">
        <f t="shared" si="91"/>
        <v>42649.635787037041</v>
      </c>
      <c r="K968">
        <v>1473174932</v>
      </c>
      <c r="L968" s="10">
        <f t="shared" si="92"/>
        <v>42619.635787037041</v>
      </c>
      <c r="M968" s="4">
        <f t="shared" si="93"/>
        <v>2016</v>
      </c>
      <c r="N968" t="b">
        <v>0</v>
      </c>
      <c r="O968">
        <v>30</v>
      </c>
      <c r="P968" t="b">
        <v>0</v>
      </c>
      <c r="Q968" t="s">
        <v>8271</v>
      </c>
      <c r="R968" s="23">
        <f t="shared" si="94"/>
        <v>0.14799999999999999</v>
      </c>
      <c r="S968" s="7">
        <f t="shared" si="95"/>
        <v>59.2</v>
      </c>
      <c r="T968" t="s">
        <v>8316</v>
      </c>
      <c r="U968" t="s">
        <v>8318</v>
      </c>
      <c r="V968" s="14">
        <f t="shared" si="96"/>
        <v>30</v>
      </c>
    </row>
    <row r="969" spans="1:22" ht="43.2" x14ac:dyDescent="0.3">
      <c r="A969" s="1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8220</v>
      </c>
      <c r="G969" s="19" t="s">
        <v>8223</v>
      </c>
      <c r="H969" s="19" t="s">
        <v>8245</v>
      </c>
      <c r="I969">
        <v>1461301574</v>
      </c>
      <c r="J969" s="10">
        <f t="shared" si="91"/>
        <v>42482.21266203704</v>
      </c>
      <c r="K969">
        <v>1456121174</v>
      </c>
      <c r="L969" s="10">
        <f t="shared" si="92"/>
        <v>42422.254328703704</v>
      </c>
      <c r="M969" s="4">
        <f t="shared" si="93"/>
        <v>2016</v>
      </c>
      <c r="N969" t="b">
        <v>0</v>
      </c>
      <c r="O969">
        <v>81</v>
      </c>
      <c r="P969" t="b">
        <v>0</v>
      </c>
      <c r="Q969" t="s">
        <v>8271</v>
      </c>
      <c r="R969" s="23">
        <f t="shared" si="94"/>
        <v>0.17810000000000001</v>
      </c>
      <c r="S969" s="7">
        <f t="shared" si="95"/>
        <v>43.98</v>
      </c>
      <c r="T969" t="s">
        <v>8316</v>
      </c>
      <c r="U969" t="s">
        <v>8318</v>
      </c>
      <c r="V969" s="14">
        <f t="shared" si="96"/>
        <v>59.958333333335759</v>
      </c>
    </row>
    <row r="970" spans="1:22" ht="43.2" x14ac:dyDescent="0.3">
      <c r="A970" s="19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8220</v>
      </c>
      <c r="G970" s="19" t="s">
        <v>8223</v>
      </c>
      <c r="H970" s="19" t="s">
        <v>8245</v>
      </c>
      <c r="I970">
        <v>1408134034</v>
      </c>
      <c r="J970" s="10">
        <f t="shared" si="91"/>
        <v>41866.847615740742</v>
      </c>
      <c r="K970">
        <v>1405542034</v>
      </c>
      <c r="L970" s="10">
        <f t="shared" si="92"/>
        <v>41836.847615740742</v>
      </c>
      <c r="M970" s="4">
        <f t="shared" si="93"/>
        <v>2014</v>
      </c>
      <c r="N970" t="b">
        <v>0</v>
      </c>
      <c r="O970">
        <v>4</v>
      </c>
      <c r="P970" t="b">
        <v>0</v>
      </c>
      <c r="Q970" t="s">
        <v>8271</v>
      </c>
      <c r="R970" s="23">
        <f t="shared" si="94"/>
        <v>1.325E-2</v>
      </c>
      <c r="S970" s="7">
        <f t="shared" si="95"/>
        <v>26.5</v>
      </c>
      <c r="T970" t="s">
        <v>8316</v>
      </c>
      <c r="U970" t="s">
        <v>8318</v>
      </c>
      <c r="V970" s="14">
        <f t="shared" si="96"/>
        <v>30</v>
      </c>
    </row>
    <row r="971" spans="1:22" ht="28.8" x14ac:dyDescent="0.3">
      <c r="A971" s="19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8220</v>
      </c>
      <c r="G971" s="19" t="s">
        <v>8237</v>
      </c>
      <c r="H971" s="19" t="s">
        <v>8255</v>
      </c>
      <c r="I971">
        <v>1486624607</v>
      </c>
      <c r="J971" s="10">
        <f t="shared" si="91"/>
        <v>42775.30332175926</v>
      </c>
      <c r="K971">
        <v>1483773407</v>
      </c>
      <c r="L971" s="10">
        <f t="shared" si="92"/>
        <v>42742.30332175926</v>
      </c>
      <c r="M971" s="4">
        <f t="shared" si="93"/>
        <v>2017</v>
      </c>
      <c r="N971" t="b">
        <v>0</v>
      </c>
      <c r="O971">
        <v>11</v>
      </c>
      <c r="P971" t="b">
        <v>0</v>
      </c>
      <c r="Q971" t="s">
        <v>8271</v>
      </c>
      <c r="R971" s="23">
        <f t="shared" si="94"/>
        <v>0.46666666666666667</v>
      </c>
      <c r="S971" s="7">
        <f t="shared" si="95"/>
        <v>1272.73</v>
      </c>
      <c r="T971" t="s">
        <v>8316</v>
      </c>
      <c r="U971" t="s">
        <v>8318</v>
      </c>
      <c r="V971" s="14">
        <f t="shared" si="96"/>
        <v>33</v>
      </c>
    </row>
    <row r="972" spans="1:22" ht="57.6" x14ac:dyDescent="0.3">
      <c r="A972" s="19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8220</v>
      </c>
      <c r="G972" s="19" t="s">
        <v>8228</v>
      </c>
      <c r="H972" s="19" t="s">
        <v>8250</v>
      </c>
      <c r="I972">
        <v>1485147540</v>
      </c>
      <c r="J972" s="10">
        <f t="shared" si="91"/>
        <v>42758.207638888889</v>
      </c>
      <c r="K972">
        <v>1481951853</v>
      </c>
      <c r="L972" s="10">
        <f t="shared" si="92"/>
        <v>42721.220520833333</v>
      </c>
      <c r="M972" s="4">
        <f t="shared" si="93"/>
        <v>2016</v>
      </c>
      <c r="N972" t="b">
        <v>0</v>
      </c>
      <c r="O972">
        <v>14</v>
      </c>
      <c r="P972" t="b">
        <v>0</v>
      </c>
      <c r="Q972" t="s">
        <v>8271</v>
      </c>
      <c r="R972" s="23">
        <f t="shared" si="94"/>
        <v>0.4592</v>
      </c>
      <c r="S972" s="7">
        <f t="shared" si="95"/>
        <v>164</v>
      </c>
      <c r="T972" t="s">
        <v>8316</v>
      </c>
      <c r="U972" t="s">
        <v>8318</v>
      </c>
      <c r="V972" s="14">
        <f t="shared" si="96"/>
        <v>36.987118055556493</v>
      </c>
    </row>
    <row r="973" spans="1:22" ht="43.2" x14ac:dyDescent="0.3">
      <c r="A973" s="19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8220</v>
      </c>
      <c r="G973" s="19" t="s">
        <v>8223</v>
      </c>
      <c r="H973" s="19" t="s">
        <v>8245</v>
      </c>
      <c r="I973">
        <v>1433178060</v>
      </c>
      <c r="J973" s="10">
        <f t="shared" si="91"/>
        <v>42156.709027777775</v>
      </c>
      <c r="K973">
        <v>1429290060</v>
      </c>
      <c r="L973" s="10">
        <f t="shared" si="92"/>
        <v>42111.709027777775</v>
      </c>
      <c r="M973" s="4">
        <f t="shared" si="93"/>
        <v>2015</v>
      </c>
      <c r="N973" t="b">
        <v>0</v>
      </c>
      <c r="O973">
        <v>5</v>
      </c>
      <c r="P973" t="b">
        <v>0</v>
      </c>
      <c r="Q973" t="s">
        <v>8271</v>
      </c>
      <c r="R973" s="23">
        <f t="shared" si="94"/>
        <v>2.2599999999999999E-3</v>
      </c>
      <c r="S973" s="7">
        <f t="shared" si="95"/>
        <v>45.2</v>
      </c>
      <c r="T973" t="s">
        <v>8316</v>
      </c>
      <c r="U973" t="s">
        <v>8318</v>
      </c>
      <c r="V973" s="14">
        <f t="shared" si="96"/>
        <v>45</v>
      </c>
    </row>
    <row r="974" spans="1:22" ht="43.2" x14ac:dyDescent="0.3">
      <c r="A974" s="19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8220</v>
      </c>
      <c r="G974" s="19" t="s">
        <v>8223</v>
      </c>
      <c r="H974" s="19" t="s">
        <v>8245</v>
      </c>
      <c r="I974">
        <v>1409813940</v>
      </c>
      <c r="J974" s="10">
        <f t="shared" si="91"/>
        <v>41886.290972222225</v>
      </c>
      <c r="K974">
        <v>1407271598</v>
      </c>
      <c r="L974" s="10">
        <f t="shared" si="92"/>
        <v>41856.865717592591</v>
      </c>
      <c r="M974" s="4">
        <f t="shared" si="93"/>
        <v>2014</v>
      </c>
      <c r="N974" t="b">
        <v>0</v>
      </c>
      <c r="O974">
        <v>45</v>
      </c>
      <c r="P974" t="b">
        <v>0</v>
      </c>
      <c r="Q974" t="s">
        <v>8271</v>
      </c>
      <c r="R974" s="23">
        <f t="shared" si="94"/>
        <v>0.34625</v>
      </c>
      <c r="S974" s="7">
        <f t="shared" si="95"/>
        <v>153.88999999999999</v>
      </c>
      <c r="T974" t="s">
        <v>8316</v>
      </c>
      <c r="U974" t="s">
        <v>8318</v>
      </c>
      <c r="V974" s="14">
        <f t="shared" si="96"/>
        <v>29.425254629633855</v>
      </c>
    </row>
    <row r="975" spans="1:22" ht="43.2" x14ac:dyDescent="0.3">
      <c r="A975" s="19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8220</v>
      </c>
      <c r="G975" s="19" t="s">
        <v>8223</v>
      </c>
      <c r="H975" s="19" t="s">
        <v>8245</v>
      </c>
      <c r="I975">
        <v>1447032093</v>
      </c>
      <c r="J975" s="10">
        <f t="shared" si="91"/>
        <v>42317.056631944448</v>
      </c>
      <c r="K975">
        <v>1441844493</v>
      </c>
      <c r="L975" s="10">
        <f t="shared" si="92"/>
        <v>42257.014965277776</v>
      </c>
      <c r="M975" s="4">
        <f t="shared" si="93"/>
        <v>2015</v>
      </c>
      <c r="N975" t="b">
        <v>0</v>
      </c>
      <c r="O975">
        <v>8</v>
      </c>
      <c r="P975" t="b">
        <v>0</v>
      </c>
      <c r="Q975" t="s">
        <v>8271</v>
      </c>
      <c r="R975" s="23">
        <f t="shared" si="94"/>
        <v>2.0549999999999999E-2</v>
      </c>
      <c r="S975" s="7">
        <f t="shared" si="95"/>
        <v>51.38</v>
      </c>
      <c r="T975" t="s">
        <v>8316</v>
      </c>
      <c r="U975" t="s">
        <v>8318</v>
      </c>
      <c r="V975" s="14">
        <f t="shared" si="96"/>
        <v>60.041666666671517</v>
      </c>
    </row>
    <row r="976" spans="1:22" ht="43.2" x14ac:dyDescent="0.3">
      <c r="A976" s="19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8220</v>
      </c>
      <c r="G976" s="19" t="s">
        <v>8223</v>
      </c>
      <c r="H976" s="19" t="s">
        <v>8245</v>
      </c>
      <c r="I976">
        <v>1458925156</v>
      </c>
      <c r="J976" s="10">
        <f t="shared" si="91"/>
        <v>42454.707824074074</v>
      </c>
      <c r="K976">
        <v>1456336756</v>
      </c>
      <c r="L976" s="10">
        <f t="shared" si="92"/>
        <v>42424.749490740738</v>
      </c>
      <c r="M976" s="4">
        <f t="shared" si="93"/>
        <v>2016</v>
      </c>
      <c r="N976" t="b">
        <v>0</v>
      </c>
      <c r="O976">
        <v>3</v>
      </c>
      <c r="P976" t="b">
        <v>0</v>
      </c>
      <c r="Q976" t="s">
        <v>8271</v>
      </c>
      <c r="R976" s="23">
        <f t="shared" si="94"/>
        <v>5.5999999999999999E-3</v>
      </c>
      <c r="S976" s="7">
        <f t="shared" si="95"/>
        <v>93.33</v>
      </c>
      <c r="T976" t="s">
        <v>8316</v>
      </c>
      <c r="U976" t="s">
        <v>8318</v>
      </c>
      <c r="V976" s="14">
        <f t="shared" si="96"/>
        <v>29.958333333335759</v>
      </c>
    </row>
    <row r="977" spans="1:22" ht="43.2" x14ac:dyDescent="0.3">
      <c r="A977" s="19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8220</v>
      </c>
      <c r="G977" s="19" t="s">
        <v>8223</v>
      </c>
      <c r="H977" s="19" t="s">
        <v>8245</v>
      </c>
      <c r="I977">
        <v>1467132185</v>
      </c>
      <c r="J977" s="10">
        <f t="shared" si="91"/>
        <v>42549.696585648147</v>
      </c>
      <c r="K977">
        <v>1461948185</v>
      </c>
      <c r="L977" s="10">
        <f t="shared" si="92"/>
        <v>42489.696585648147</v>
      </c>
      <c r="M977" s="4">
        <f t="shared" si="93"/>
        <v>2016</v>
      </c>
      <c r="N977" t="b">
        <v>0</v>
      </c>
      <c r="O977">
        <v>24</v>
      </c>
      <c r="P977" t="b">
        <v>0</v>
      </c>
      <c r="Q977" t="s">
        <v>8271</v>
      </c>
      <c r="R977" s="23">
        <f t="shared" si="94"/>
        <v>2.6069999999999999E-2</v>
      </c>
      <c r="S977" s="7">
        <f t="shared" si="95"/>
        <v>108.63</v>
      </c>
      <c r="T977" t="s">
        <v>8316</v>
      </c>
      <c r="U977" t="s">
        <v>8318</v>
      </c>
      <c r="V977" s="14">
        <f t="shared" si="96"/>
        <v>60</v>
      </c>
    </row>
    <row r="978" spans="1:22" ht="43.2" x14ac:dyDescent="0.3">
      <c r="A978" s="19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8220</v>
      </c>
      <c r="G978" s="19" t="s">
        <v>8225</v>
      </c>
      <c r="H978" s="19" t="s">
        <v>8247</v>
      </c>
      <c r="I978">
        <v>1439515497</v>
      </c>
      <c r="J978" s="10">
        <f t="shared" si="91"/>
        <v>42230.058993055558</v>
      </c>
      <c r="K978">
        <v>1435627497</v>
      </c>
      <c r="L978" s="10">
        <f t="shared" si="92"/>
        <v>42185.058993055558</v>
      </c>
      <c r="M978" s="4">
        <f t="shared" si="93"/>
        <v>2015</v>
      </c>
      <c r="N978" t="b">
        <v>0</v>
      </c>
      <c r="O978">
        <v>18</v>
      </c>
      <c r="P978" t="b">
        <v>0</v>
      </c>
      <c r="Q978" t="s">
        <v>8271</v>
      </c>
      <c r="R978" s="23">
        <f t="shared" si="94"/>
        <v>1.9259999999999999E-2</v>
      </c>
      <c r="S978" s="7">
        <f t="shared" si="95"/>
        <v>160.5</v>
      </c>
      <c r="T978" t="s">
        <v>8316</v>
      </c>
      <c r="U978" t="s">
        <v>8318</v>
      </c>
      <c r="V978" s="14">
        <f t="shared" si="96"/>
        <v>45</v>
      </c>
    </row>
    <row r="979" spans="1:22" ht="43.2" x14ac:dyDescent="0.3">
      <c r="A979" s="1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8220</v>
      </c>
      <c r="G979" s="19" t="s">
        <v>8238</v>
      </c>
      <c r="H979" s="19" t="s">
        <v>8248</v>
      </c>
      <c r="I979">
        <v>1456094197</v>
      </c>
      <c r="J979" s="10">
        <f t="shared" si="91"/>
        <v>42421.942094907412</v>
      </c>
      <c r="K979">
        <v>1453502197</v>
      </c>
      <c r="L979" s="10">
        <f t="shared" si="92"/>
        <v>42391.942094907412</v>
      </c>
      <c r="M979" s="4">
        <f t="shared" si="93"/>
        <v>2016</v>
      </c>
      <c r="N979" t="b">
        <v>0</v>
      </c>
      <c r="O979">
        <v>12</v>
      </c>
      <c r="P979" t="b">
        <v>0</v>
      </c>
      <c r="Q979" t="s">
        <v>8271</v>
      </c>
      <c r="R979" s="23">
        <f t="shared" si="94"/>
        <v>0.33666666666666667</v>
      </c>
      <c r="S979" s="7">
        <f t="shared" si="95"/>
        <v>75.75</v>
      </c>
      <c r="T979" t="s">
        <v>8316</v>
      </c>
      <c r="U979" t="s">
        <v>8318</v>
      </c>
      <c r="V979" s="14">
        <f t="shared" si="96"/>
        <v>30</v>
      </c>
    </row>
    <row r="980" spans="1:22" ht="43.2" x14ac:dyDescent="0.3">
      <c r="A980" s="19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8220</v>
      </c>
      <c r="G980" s="19" t="s">
        <v>8234</v>
      </c>
      <c r="H980" s="19" t="s">
        <v>8254</v>
      </c>
      <c r="I980">
        <v>1456385101</v>
      </c>
      <c r="J980" s="10">
        <f t="shared" si="91"/>
        <v>42425.309039351851</v>
      </c>
      <c r="K980">
        <v>1453793101</v>
      </c>
      <c r="L980" s="10">
        <f t="shared" si="92"/>
        <v>42395.309039351851</v>
      </c>
      <c r="M980" s="4">
        <f t="shared" si="93"/>
        <v>2016</v>
      </c>
      <c r="N980" t="b">
        <v>0</v>
      </c>
      <c r="O980">
        <v>123</v>
      </c>
      <c r="P980" t="b">
        <v>0</v>
      </c>
      <c r="Q980" t="s">
        <v>8271</v>
      </c>
      <c r="R980" s="23">
        <f t="shared" si="94"/>
        <v>0.5626326718299024</v>
      </c>
      <c r="S980" s="7">
        <f t="shared" si="95"/>
        <v>790.84</v>
      </c>
      <c r="T980" t="s">
        <v>8316</v>
      </c>
      <c r="U980" t="s">
        <v>8318</v>
      </c>
      <c r="V980" s="14">
        <f t="shared" si="96"/>
        <v>30</v>
      </c>
    </row>
    <row r="981" spans="1:22" ht="43.2" x14ac:dyDescent="0.3">
      <c r="A981" s="19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8220</v>
      </c>
      <c r="G981" s="19" t="s">
        <v>8223</v>
      </c>
      <c r="H981" s="19" t="s">
        <v>8245</v>
      </c>
      <c r="I981">
        <v>1466449140</v>
      </c>
      <c r="J981" s="10">
        <f t="shared" si="91"/>
        <v>42541.790972222225</v>
      </c>
      <c r="K981">
        <v>1463392828</v>
      </c>
      <c r="L981" s="10">
        <f t="shared" si="92"/>
        <v>42506.416990740741</v>
      </c>
      <c r="M981" s="4">
        <f t="shared" si="93"/>
        <v>2016</v>
      </c>
      <c r="N981" t="b">
        <v>0</v>
      </c>
      <c r="O981">
        <v>96</v>
      </c>
      <c r="P981" t="b">
        <v>0</v>
      </c>
      <c r="Q981" t="s">
        <v>8271</v>
      </c>
      <c r="R981" s="23">
        <f t="shared" si="94"/>
        <v>0.82817600000000002</v>
      </c>
      <c r="S981" s="7">
        <f t="shared" si="95"/>
        <v>301.94</v>
      </c>
      <c r="T981" t="s">
        <v>8316</v>
      </c>
      <c r="U981" t="s">
        <v>8318</v>
      </c>
      <c r="V981" s="14">
        <f t="shared" si="96"/>
        <v>35.373981481483497</v>
      </c>
    </row>
    <row r="982" spans="1:22" ht="57.6" x14ac:dyDescent="0.3">
      <c r="A982" s="19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8220</v>
      </c>
      <c r="G982" s="19" t="s">
        <v>8223</v>
      </c>
      <c r="H982" s="19" t="s">
        <v>8245</v>
      </c>
      <c r="I982">
        <v>1417387322</v>
      </c>
      <c r="J982" s="10">
        <f t="shared" si="91"/>
        <v>41973.945856481485</v>
      </c>
      <c r="K982">
        <v>1413495722</v>
      </c>
      <c r="L982" s="10">
        <f t="shared" si="92"/>
        <v>41928.904189814813</v>
      </c>
      <c r="M982" s="4">
        <f t="shared" si="93"/>
        <v>2014</v>
      </c>
      <c r="N982" t="b">
        <v>0</v>
      </c>
      <c r="O982">
        <v>31</v>
      </c>
      <c r="P982" t="b">
        <v>0</v>
      </c>
      <c r="Q982" t="s">
        <v>8271</v>
      </c>
      <c r="R982" s="23">
        <f t="shared" si="94"/>
        <v>0.14860000000000001</v>
      </c>
      <c r="S982" s="7">
        <f t="shared" si="95"/>
        <v>47.94</v>
      </c>
      <c r="T982" t="s">
        <v>8316</v>
      </c>
      <c r="U982" t="s">
        <v>8318</v>
      </c>
      <c r="V982" s="14">
        <f t="shared" si="96"/>
        <v>45.041666666671517</v>
      </c>
    </row>
    <row r="983" spans="1:22" ht="57.6" x14ac:dyDescent="0.3">
      <c r="A983" s="19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8220</v>
      </c>
      <c r="G983" s="19" t="s">
        <v>8223</v>
      </c>
      <c r="H983" s="19" t="s">
        <v>8245</v>
      </c>
      <c r="I983">
        <v>1407624222</v>
      </c>
      <c r="J983" s="10">
        <f t="shared" si="91"/>
        <v>41860.947013888886</v>
      </c>
      <c r="K983">
        <v>1405032222</v>
      </c>
      <c r="L983" s="10">
        <f t="shared" si="92"/>
        <v>41830.947013888886</v>
      </c>
      <c r="M983" s="4">
        <f t="shared" si="93"/>
        <v>2014</v>
      </c>
      <c r="N983" t="b">
        <v>0</v>
      </c>
      <c r="O983">
        <v>4</v>
      </c>
      <c r="P983" t="b">
        <v>0</v>
      </c>
      <c r="Q983" t="s">
        <v>8271</v>
      </c>
      <c r="R983" s="23">
        <f t="shared" si="94"/>
        <v>1.2375123751237513E-4</v>
      </c>
      <c r="S983" s="7">
        <f t="shared" si="95"/>
        <v>2.75</v>
      </c>
      <c r="T983" t="s">
        <v>8316</v>
      </c>
      <c r="U983" t="s">
        <v>8318</v>
      </c>
      <c r="V983" s="14">
        <f t="shared" si="96"/>
        <v>30</v>
      </c>
    </row>
    <row r="984" spans="1:22" ht="28.8" x14ac:dyDescent="0.3">
      <c r="A984" s="19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8220</v>
      </c>
      <c r="G984" s="19" t="s">
        <v>8223</v>
      </c>
      <c r="H984" s="19" t="s">
        <v>8245</v>
      </c>
      <c r="I984">
        <v>1475431486</v>
      </c>
      <c r="J984" s="10">
        <f t="shared" si="91"/>
        <v>42645.753310185188</v>
      </c>
      <c r="K984">
        <v>1472839486</v>
      </c>
      <c r="L984" s="10">
        <f t="shared" si="92"/>
        <v>42615.753310185188</v>
      </c>
      <c r="M984" s="4">
        <f t="shared" si="93"/>
        <v>2016</v>
      </c>
      <c r="N984" t="b">
        <v>0</v>
      </c>
      <c r="O984">
        <v>3</v>
      </c>
      <c r="P984" t="b">
        <v>0</v>
      </c>
      <c r="Q984" t="s">
        <v>8271</v>
      </c>
      <c r="R984" s="23">
        <f t="shared" si="94"/>
        <v>1.7142857142857143E-4</v>
      </c>
      <c r="S984" s="7">
        <f t="shared" si="95"/>
        <v>1</v>
      </c>
      <c r="T984" t="s">
        <v>8316</v>
      </c>
      <c r="U984" t="s">
        <v>8318</v>
      </c>
      <c r="V984" s="14">
        <f t="shared" si="96"/>
        <v>30</v>
      </c>
    </row>
    <row r="985" spans="1:22" ht="57.6" x14ac:dyDescent="0.3">
      <c r="A985" s="19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8220</v>
      </c>
      <c r="G985" s="19" t="s">
        <v>8226</v>
      </c>
      <c r="H985" s="19" t="s">
        <v>8248</v>
      </c>
      <c r="I985">
        <v>1471985640</v>
      </c>
      <c r="J985" s="10">
        <f t="shared" si="91"/>
        <v>42605.870833333334</v>
      </c>
      <c r="K985">
        <v>1469289685</v>
      </c>
      <c r="L985" s="10">
        <f t="shared" si="92"/>
        <v>42574.667650462958</v>
      </c>
      <c r="M985" s="4">
        <f t="shared" si="93"/>
        <v>2016</v>
      </c>
      <c r="N985" t="b">
        <v>0</v>
      </c>
      <c r="O985">
        <v>179</v>
      </c>
      <c r="P985" t="b">
        <v>0</v>
      </c>
      <c r="Q985" t="s">
        <v>8271</v>
      </c>
      <c r="R985" s="23">
        <f t="shared" si="94"/>
        <v>0.2950613611721471</v>
      </c>
      <c r="S985" s="7">
        <f t="shared" si="95"/>
        <v>171.79</v>
      </c>
      <c r="T985" t="s">
        <v>8316</v>
      </c>
      <c r="U985" t="s">
        <v>8318</v>
      </c>
      <c r="V985" s="14">
        <f t="shared" si="96"/>
        <v>31.203182870376622</v>
      </c>
    </row>
    <row r="986" spans="1:22" ht="72" x14ac:dyDescent="0.3">
      <c r="A986" s="19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8220</v>
      </c>
      <c r="G986" s="19" t="s">
        <v>8223</v>
      </c>
      <c r="H986" s="19" t="s">
        <v>8245</v>
      </c>
      <c r="I986">
        <v>1427507208</v>
      </c>
      <c r="J986" s="10">
        <f t="shared" si="91"/>
        <v>42091.074166666665</v>
      </c>
      <c r="K986">
        <v>1424918808</v>
      </c>
      <c r="L986" s="10">
        <f t="shared" si="92"/>
        <v>42061.11583333333</v>
      </c>
      <c r="M986" s="4">
        <f t="shared" si="93"/>
        <v>2015</v>
      </c>
      <c r="N986" t="b">
        <v>0</v>
      </c>
      <c r="O986">
        <v>3</v>
      </c>
      <c r="P986" t="b">
        <v>0</v>
      </c>
      <c r="Q986" t="s">
        <v>8271</v>
      </c>
      <c r="R986" s="23">
        <f t="shared" si="94"/>
        <v>1.06E-2</v>
      </c>
      <c r="S986" s="7">
        <f t="shared" si="95"/>
        <v>35.33</v>
      </c>
      <c r="T986" t="s">
        <v>8316</v>
      </c>
      <c r="U986" t="s">
        <v>8318</v>
      </c>
      <c r="V986" s="14">
        <f t="shared" si="96"/>
        <v>29.958333333335759</v>
      </c>
    </row>
    <row r="987" spans="1:22" ht="43.2" x14ac:dyDescent="0.3">
      <c r="A987" s="19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8220</v>
      </c>
      <c r="G987" s="19" t="s">
        <v>8235</v>
      </c>
      <c r="H987" s="19" t="s">
        <v>8248</v>
      </c>
      <c r="I987">
        <v>1451602800</v>
      </c>
      <c r="J987" s="10">
        <f t="shared" si="91"/>
        <v>42369.958333333328</v>
      </c>
      <c r="K987">
        <v>1449011610</v>
      </c>
      <c r="L987" s="10">
        <f t="shared" si="92"/>
        <v>42339.967708333337</v>
      </c>
      <c r="M987" s="4">
        <f t="shared" si="93"/>
        <v>2015</v>
      </c>
      <c r="N987" t="b">
        <v>0</v>
      </c>
      <c r="O987">
        <v>23</v>
      </c>
      <c r="P987" t="b">
        <v>0</v>
      </c>
      <c r="Q987" t="s">
        <v>8271</v>
      </c>
      <c r="R987" s="23">
        <f t="shared" si="94"/>
        <v>6.2933333333333327E-2</v>
      </c>
      <c r="S987" s="7">
        <f t="shared" si="95"/>
        <v>82.09</v>
      </c>
      <c r="T987" t="s">
        <v>8316</v>
      </c>
      <c r="U987" t="s">
        <v>8318</v>
      </c>
      <c r="V987" s="14">
        <f t="shared" si="96"/>
        <v>29.990624999991269</v>
      </c>
    </row>
    <row r="988" spans="1:22" ht="57.6" x14ac:dyDescent="0.3">
      <c r="A988" s="19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8220</v>
      </c>
      <c r="G988" s="19" t="s">
        <v>8224</v>
      </c>
      <c r="H988" s="19" t="s">
        <v>8246</v>
      </c>
      <c r="I988">
        <v>1452384000</v>
      </c>
      <c r="J988" s="10">
        <f t="shared" si="91"/>
        <v>42379</v>
      </c>
      <c r="K988">
        <v>1447698300</v>
      </c>
      <c r="L988" s="10">
        <f t="shared" si="92"/>
        <v>42324.767361111109</v>
      </c>
      <c r="M988" s="4">
        <f t="shared" si="93"/>
        <v>2015</v>
      </c>
      <c r="N988" t="b">
        <v>0</v>
      </c>
      <c r="O988">
        <v>23</v>
      </c>
      <c r="P988" t="b">
        <v>0</v>
      </c>
      <c r="Q988" t="s">
        <v>8271</v>
      </c>
      <c r="R988" s="23">
        <f t="shared" si="94"/>
        <v>0.1275</v>
      </c>
      <c r="S988" s="7">
        <f t="shared" si="95"/>
        <v>110.87</v>
      </c>
      <c r="T988" t="s">
        <v>8316</v>
      </c>
      <c r="U988" t="s">
        <v>8318</v>
      </c>
      <c r="V988" s="14">
        <f t="shared" si="96"/>
        <v>54.232638888890506</v>
      </c>
    </row>
    <row r="989" spans="1:22" ht="43.2" x14ac:dyDescent="0.3">
      <c r="A989" s="1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8220</v>
      </c>
      <c r="G989" s="19" t="s">
        <v>8232</v>
      </c>
      <c r="H989" s="19" t="s">
        <v>8248</v>
      </c>
      <c r="I989">
        <v>1403507050</v>
      </c>
      <c r="J989" s="10">
        <f t="shared" si="91"/>
        <v>41813.294560185182</v>
      </c>
      <c r="K989">
        <v>1400051050</v>
      </c>
      <c r="L989" s="10">
        <f t="shared" si="92"/>
        <v>41773.294560185182</v>
      </c>
      <c r="M989" s="4">
        <f t="shared" si="93"/>
        <v>2014</v>
      </c>
      <c r="N989" t="b">
        <v>0</v>
      </c>
      <c r="O989">
        <v>41</v>
      </c>
      <c r="P989" t="b">
        <v>0</v>
      </c>
      <c r="Q989" t="s">
        <v>8271</v>
      </c>
      <c r="R989" s="23">
        <f t="shared" si="94"/>
        <v>0.13220000000000001</v>
      </c>
      <c r="S989" s="7">
        <f t="shared" si="95"/>
        <v>161.22</v>
      </c>
      <c r="T989" t="s">
        <v>8316</v>
      </c>
      <c r="U989" t="s">
        <v>8318</v>
      </c>
      <c r="V989" s="14">
        <f t="shared" si="96"/>
        <v>40</v>
      </c>
    </row>
    <row r="990" spans="1:22" ht="57.6" x14ac:dyDescent="0.3">
      <c r="A990" s="19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8220</v>
      </c>
      <c r="G990" s="19" t="s">
        <v>8236</v>
      </c>
      <c r="H990" s="19" t="s">
        <v>8248</v>
      </c>
      <c r="I990">
        <v>1475310825</v>
      </c>
      <c r="J990" s="10">
        <f t="shared" si="91"/>
        <v>42644.356770833328</v>
      </c>
      <c r="K990">
        <v>1472718825</v>
      </c>
      <c r="L990" s="10">
        <f t="shared" si="92"/>
        <v>42614.356770833328</v>
      </c>
      <c r="M990" s="4">
        <f t="shared" si="93"/>
        <v>2016</v>
      </c>
      <c r="N990" t="b">
        <v>0</v>
      </c>
      <c r="O990">
        <v>0</v>
      </c>
      <c r="P990" t="b">
        <v>0</v>
      </c>
      <c r="Q990" t="s">
        <v>8271</v>
      </c>
      <c r="R990" s="23">
        <f t="shared" si="94"/>
        <v>0</v>
      </c>
      <c r="S990" s="7">
        <f t="shared" si="95"/>
        <v>0</v>
      </c>
      <c r="T990" t="s">
        <v>8316</v>
      </c>
      <c r="U990" t="s">
        <v>8318</v>
      </c>
      <c r="V990" s="14">
        <f t="shared" si="96"/>
        <v>30</v>
      </c>
    </row>
    <row r="991" spans="1:22" ht="28.8" x14ac:dyDescent="0.3">
      <c r="A991" s="19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8220</v>
      </c>
      <c r="G991" s="19" t="s">
        <v>8223</v>
      </c>
      <c r="H991" s="19" t="s">
        <v>8245</v>
      </c>
      <c r="I991">
        <v>1475101495</v>
      </c>
      <c r="J991" s="10">
        <f t="shared" si="91"/>
        <v>42641.933969907404</v>
      </c>
      <c r="K991">
        <v>1472509495</v>
      </c>
      <c r="L991" s="10">
        <f t="shared" si="92"/>
        <v>42611.933969907404</v>
      </c>
      <c r="M991" s="4">
        <f t="shared" si="93"/>
        <v>2016</v>
      </c>
      <c r="N991" t="b">
        <v>0</v>
      </c>
      <c r="O991">
        <v>32</v>
      </c>
      <c r="P991" t="b">
        <v>0</v>
      </c>
      <c r="Q991" t="s">
        <v>8271</v>
      </c>
      <c r="R991" s="23">
        <f t="shared" si="94"/>
        <v>0.16769999999999999</v>
      </c>
      <c r="S991" s="7">
        <f t="shared" si="95"/>
        <v>52.41</v>
      </c>
      <c r="T991" t="s">
        <v>8316</v>
      </c>
      <c r="U991" t="s">
        <v>8318</v>
      </c>
      <c r="V991" s="14">
        <f t="shared" si="96"/>
        <v>30</v>
      </c>
    </row>
    <row r="992" spans="1:22" ht="43.2" x14ac:dyDescent="0.3">
      <c r="A992" s="19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8220</v>
      </c>
      <c r="G992" s="19" t="s">
        <v>8223</v>
      </c>
      <c r="H992" s="19" t="s">
        <v>8245</v>
      </c>
      <c r="I992">
        <v>1409770164</v>
      </c>
      <c r="J992" s="10">
        <f t="shared" si="91"/>
        <v>41885.784305555557</v>
      </c>
      <c r="K992">
        <v>1407178164</v>
      </c>
      <c r="L992" s="10">
        <f t="shared" si="92"/>
        <v>41855.784305555557</v>
      </c>
      <c r="M992" s="4">
        <f t="shared" si="93"/>
        <v>2014</v>
      </c>
      <c r="N992" t="b">
        <v>0</v>
      </c>
      <c r="O992">
        <v>2</v>
      </c>
      <c r="P992" t="b">
        <v>0</v>
      </c>
      <c r="Q992" t="s">
        <v>8271</v>
      </c>
      <c r="R992" s="23">
        <f t="shared" si="94"/>
        <v>1.0399999999999999E-3</v>
      </c>
      <c r="S992" s="7">
        <f t="shared" si="95"/>
        <v>13</v>
      </c>
      <c r="T992" t="s">
        <v>8316</v>
      </c>
      <c r="U992" t="s">
        <v>8318</v>
      </c>
      <c r="V992" s="14">
        <f t="shared" si="96"/>
        <v>30</v>
      </c>
    </row>
    <row r="993" spans="1:22" ht="72" x14ac:dyDescent="0.3">
      <c r="A993" s="19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8220</v>
      </c>
      <c r="G993" s="19" t="s">
        <v>8224</v>
      </c>
      <c r="H993" s="19" t="s">
        <v>8246</v>
      </c>
      <c r="I993">
        <v>1468349460</v>
      </c>
      <c r="J993" s="10">
        <f t="shared" si="91"/>
        <v>42563.785416666666</v>
      </c>
      <c r="K993">
        <v>1466186988</v>
      </c>
      <c r="L993" s="10">
        <f t="shared" si="92"/>
        <v>42538.75680555556</v>
      </c>
      <c r="M993" s="4">
        <f t="shared" si="93"/>
        <v>2016</v>
      </c>
      <c r="N993" t="b">
        <v>0</v>
      </c>
      <c r="O993">
        <v>7</v>
      </c>
      <c r="P993" t="b">
        <v>0</v>
      </c>
      <c r="Q993" t="s">
        <v>8271</v>
      </c>
      <c r="R993" s="23">
        <f t="shared" si="94"/>
        <v>4.24E-2</v>
      </c>
      <c r="S993" s="7">
        <f t="shared" si="95"/>
        <v>30.29</v>
      </c>
      <c r="T993" t="s">
        <v>8316</v>
      </c>
      <c r="U993" t="s">
        <v>8318</v>
      </c>
      <c r="V993" s="14">
        <f t="shared" si="96"/>
        <v>25.02861111110542</v>
      </c>
    </row>
    <row r="994" spans="1:22" ht="43.2" x14ac:dyDescent="0.3">
      <c r="A994" s="19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8220</v>
      </c>
      <c r="G994" s="19" t="s">
        <v>8223</v>
      </c>
      <c r="H994" s="19" t="s">
        <v>8245</v>
      </c>
      <c r="I994">
        <v>1462655519</v>
      </c>
      <c r="J994" s="10">
        <f t="shared" si="91"/>
        <v>42497.883321759262</v>
      </c>
      <c r="K994">
        <v>1457475119</v>
      </c>
      <c r="L994" s="10">
        <f t="shared" si="92"/>
        <v>42437.924988425926</v>
      </c>
      <c r="M994" s="4">
        <f t="shared" si="93"/>
        <v>2016</v>
      </c>
      <c r="N994" t="b">
        <v>0</v>
      </c>
      <c r="O994">
        <v>4</v>
      </c>
      <c r="P994" t="b">
        <v>0</v>
      </c>
      <c r="Q994" t="s">
        <v>8271</v>
      </c>
      <c r="R994" s="23">
        <f t="shared" si="94"/>
        <v>4.6699999999999997E-3</v>
      </c>
      <c r="S994" s="7">
        <f t="shared" si="95"/>
        <v>116.75</v>
      </c>
      <c r="T994" t="s">
        <v>8316</v>
      </c>
      <c r="U994" t="s">
        <v>8318</v>
      </c>
      <c r="V994" s="14">
        <f t="shared" si="96"/>
        <v>59.958333333335759</v>
      </c>
    </row>
    <row r="995" spans="1:22" ht="43.2" x14ac:dyDescent="0.3">
      <c r="A995" s="19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8220</v>
      </c>
      <c r="G995" s="19" t="s">
        <v>8223</v>
      </c>
      <c r="H995" s="19" t="s">
        <v>8245</v>
      </c>
      <c r="I995">
        <v>1478926800</v>
      </c>
      <c r="J995" s="10">
        <f t="shared" si="91"/>
        <v>42686.208333333328</v>
      </c>
      <c r="K995">
        <v>1476054568</v>
      </c>
      <c r="L995" s="10">
        <f t="shared" si="92"/>
        <v>42652.964907407411</v>
      </c>
      <c r="M995" s="4">
        <f t="shared" si="93"/>
        <v>2016</v>
      </c>
      <c r="N995" t="b">
        <v>0</v>
      </c>
      <c r="O995">
        <v>196</v>
      </c>
      <c r="P995" t="b">
        <v>0</v>
      </c>
      <c r="Q995" t="s">
        <v>8271</v>
      </c>
      <c r="R995" s="23">
        <f t="shared" si="94"/>
        <v>0.25087142857142858</v>
      </c>
      <c r="S995" s="7">
        <f t="shared" si="95"/>
        <v>89.6</v>
      </c>
      <c r="T995" t="s">
        <v>8316</v>
      </c>
      <c r="U995" t="s">
        <v>8318</v>
      </c>
      <c r="V995" s="14">
        <f t="shared" si="96"/>
        <v>33.243425925917109</v>
      </c>
    </row>
    <row r="996" spans="1:22" ht="57.6" x14ac:dyDescent="0.3">
      <c r="A996" s="19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8220</v>
      </c>
      <c r="G996" s="19" t="s">
        <v>8223</v>
      </c>
      <c r="H996" s="19" t="s">
        <v>8245</v>
      </c>
      <c r="I996">
        <v>1417388340</v>
      </c>
      <c r="J996" s="10">
        <f t="shared" si="91"/>
        <v>41973.957638888889</v>
      </c>
      <c r="K996">
        <v>1412835530</v>
      </c>
      <c r="L996" s="10">
        <f t="shared" si="92"/>
        <v>41921.263078703705</v>
      </c>
      <c r="M996" s="4">
        <f t="shared" si="93"/>
        <v>2014</v>
      </c>
      <c r="N996" t="b">
        <v>0</v>
      </c>
      <c r="O996">
        <v>11</v>
      </c>
      <c r="P996" t="b">
        <v>0</v>
      </c>
      <c r="Q996" t="s">
        <v>8271</v>
      </c>
      <c r="R996" s="23">
        <f t="shared" si="94"/>
        <v>2.3345000000000001E-2</v>
      </c>
      <c r="S996" s="7">
        <f t="shared" si="95"/>
        <v>424.45</v>
      </c>
      <c r="T996" t="s">
        <v>8316</v>
      </c>
      <c r="U996" t="s">
        <v>8318</v>
      </c>
      <c r="V996" s="14">
        <f t="shared" si="96"/>
        <v>52.694560185183946</v>
      </c>
    </row>
    <row r="997" spans="1:22" ht="43.2" x14ac:dyDescent="0.3">
      <c r="A997" s="19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8220</v>
      </c>
      <c r="G997" s="19" t="s">
        <v>8223</v>
      </c>
      <c r="H997" s="19" t="s">
        <v>8245</v>
      </c>
      <c r="I997">
        <v>1417276800</v>
      </c>
      <c r="J997" s="10">
        <f t="shared" si="91"/>
        <v>41972.666666666672</v>
      </c>
      <c r="K997">
        <v>1415140480</v>
      </c>
      <c r="L997" s="10">
        <f t="shared" si="92"/>
        <v>41947.940740740742</v>
      </c>
      <c r="M997" s="4">
        <f t="shared" si="93"/>
        <v>2014</v>
      </c>
      <c r="N997" t="b">
        <v>0</v>
      </c>
      <c r="O997">
        <v>9</v>
      </c>
      <c r="P997" t="b">
        <v>0</v>
      </c>
      <c r="Q997" t="s">
        <v>8271</v>
      </c>
      <c r="R997" s="23">
        <f t="shared" si="94"/>
        <v>7.2599999999999998E-2</v>
      </c>
      <c r="S997" s="7">
        <f t="shared" si="95"/>
        <v>80.67</v>
      </c>
      <c r="T997" t="s">
        <v>8316</v>
      </c>
      <c r="U997" t="s">
        <v>8318</v>
      </c>
      <c r="V997" s="14">
        <f t="shared" si="96"/>
        <v>24.725925925929914</v>
      </c>
    </row>
    <row r="998" spans="1:22" ht="28.8" x14ac:dyDescent="0.3">
      <c r="A998" s="19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8220</v>
      </c>
      <c r="G998" s="19" t="s">
        <v>8223</v>
      </c>
      <c r="H998" s="19" t="s">
        <v>8245</v>
      </c>
      <c r="I998">
        <v>1406474820</v>
      </c>
      <c r="J998" s="10">
        <f t="shared" si="91"/>
        <v>41847.643750000003</v>
      </c>
      <c r="K998">
        <v>1403902060</v>
      </c>
      <c r="L998" s="10">
        <f t="shared" si="92"/>
        <v>41817.866435185184</v>
      </c>
      <c r="M998" s="4">
        <f t="shared" si="93"/>
        <v>2014</v>
      </c>
      <c r="N998" t="b">
        <v>0</v>
      </c>
      <c r="O998">
        <v>5</v>
      </c>
      <c r="P998" t="b">
        <v>0</v>
      </c>
      <c r="Q998" t="s">
        <v>8271</v>
      </c>
      <c r="R998" s="23">
        <f t="shared" si="94"/>
        <v>1.6250000000000001E-2</v>
      </c>
      <c r="S998" s="7">
        <f t="shared" si="95"/>
        <v>13</v>
      </c>
      <c r="T998" t="s">
        <v>8316</v>
      </c>
      <c r="U998" t="s">
        <v>8318</v>
      </c>
      <c r="V998" s="14">
        <f t="shared" si="96"/>
        <v>29.777314814818965</v>
      </c>
    </row>
    <row r="999" spans="1:22" ht="28.8" x14ac:dyDescent="0.3">
      <c r="A999" s="1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8220</v>
      </c>
      <c r="G999" s="19" t="s">
        <v>8223</v>
      </c>
      <c r="H999" s="19" t="s">
        <v>8245</v>
      </c>
      <c r="I999">
        <v>1417145297</v>
      </c>
      <c r="J999" s="10">
        <f t="shared" si="91"/>
        <v>41971.144641203704</v>
      </c>
      <c r="K999">
        <v>1414549697</v>
      </c>
      <c r="L999" s="10">
        <f t="shared" si="92"/>
        <v>41941.10297453704</v>
      </c>
      <c r="M999" s="4">
        <f t="shared" si="93"/>
        <v>2014</v>
      </c>
      <c r="N999" t="b">
        <v>0</v>
      </c>
      <c r="O999">
        <v>8</v>
      </c>
      <c r="P999" t="b">
        <v>0</v>
      </c>
      <c r="Q999" t="s">
        <v>8271</v>
      </c>
      <c r="R999" s="23">
        <f t="shared" si="94"/>
        <v>1.2999999999999999E-2</v>
      </c>
      <c r="S999" s="7">
        <f t="shared" si="95"/>
        <v>8.1300000000000008</v>
      </c>
      <c r="T999" t="s">
        <v>8316</v>
      </c>
      <c r="U999" t="s">
        <v>8318</v>
      </c>
      <c r="V999" s="14">
        <f t="shared" si="96"/>
        <v>30.041666666664241</v>
      </c>
    </row>
    <row r="1000" spans="1:22" ht="43.2" x14ac:dyDescent="0.3">
      <c r="A1000" s="19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8220</v>
      </c>
      <c r="G1000" s="19" t="s">
        <v>8228</v>
      </c>
      <c r="H1000" s="19" t="s">
        <v>8250</v>
      </c>
      <c r="I1000">
        <v>1447909401</v>
      </c>
      <c r="J1000" s="10">
        <f t="shared" si="91"/>
        <v>42327.210659722223</v>
      </c>
      <c r="K1000">
        <v>1444017801</v>
      </c>
      <c r="L1000" s="10">
        <f t="shared" si="92"/>
        <v>42282.168993055559</v>
      </c>
      <c r="M1000" s="4">
        <f t="shared" si="93"/>
        <v>2015</v>
      </c>
      <c r="N1000" t="b">
        <v>0</v>
      </c>
      <c r="O1000">
        <v>229</v>
      </c>
      <c r="P1000" t="b">
        <v>0</v>
      </c>
      <c r="Q1000" t="s">
        <v>8271</v>
      </c>
      <c r="R1000" s="23">
        <f t="shared" si="94"/>
        <v>0.58558333333333334</v>
      </c>
      <c r="S1000" s="7">
        <f t="shared" si="95"/>
        <v>153.43</v>
      </c>
      <c r="T1000" t="s">
        <v>8316</v>
      </c>
      <c r="U1000" t="s">
        <v>8318</v>
      </c>
      <c r="V1000" s="14">
        <f t="shared" si="96"/>
        <v>45.041666666664241</v>
      </c>
    </row>
    <row r="1001" spans="1:22" ht="43.2" x14ac:dyDescent="0.3">
      <c r="A1001" s="19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8220</v>
      </c>
      <c r="G1001" s="19" t="s">
        <v>8228</v>
      </c>
      <c r="H1001" s="19" t="s">
        <v>8250</v>
      </c>
      <c r="I1001">
        <v>1415865720</v>
      </c>
      <c r="J1001" s="10">
        <f t="shared" si="91"/>
        <v>41956.334722222222</v>
      </c>
      <c r="K1001">
        <v>1413270690</v>
      </c>
      <c r="L1001" s="10">
        <f t="shared" si="92"/>
        <v>41926.29965277778</v>
      </c>
      <c r="M1001" s="4">
        <f t="shared" si="93"/>
        <v>2014</v>
      </c>
      <c r="N1001" t="b">
        <v>0</v>
      </c>
      <c r="O1001">
        <v>40</v>
      </c>
      <c r="P1001" t="b">
        <v>0</v>
      </c>
      <c r="Q1001" t="s">
        <v>8271</v>
      </c>
      <c r="R1001" s="23">
        <f t="shared" si="94"/>
        <v>7.7886666666666673E-2</v>
      </c>
      <c r="S1001" s="7">
        <f t="shared" si="95"/>
        <v>292.08</v>
      </c>
      <c r="T1001" t="s">
        <v>8316</v>
      </c>
      <c r="U1001" t="s">
        <v>8318</v>
      </c>
      <c r="V1001" s="14">
        <f t="shared" si="96"/>
        <v>30.035069444442343</v>
      </c>
    </row>
    <row r="1002" spans="1:22" ht="43.2" x14ac:dyDescent="0.3">
      <c r="A1002" s="19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8219</v>
      </c>
      <c r="G1002" s="19" t="s">
        <v>8223</v>
      </c>
      <c r="H1002" s="19" t="s">
        <v>8245</v>
      </c>
      <c r="I1002">
        <v>1489537560</v>
      </c>
      <c r="J1002" s="10">
        <f t="shared" si="91"/>
        <v>42809.018055555556</v>
      </c>
      <c r="K1002">
        <v>1484357160</v>
      </c>
      <c r="L1002" s="10">
        <f t="shared" si="92"/>
        <v>42749.05972222222</v>
      </c>
      <c r="M1002" s="4">
        <f t="shared" si="93"/>
        <v>2017</v>
      </c>
      <c r="N1002" t="b">
        <v>0</v>
      </c>
      <c r="O1002">
        <v>6</v>
      </c>
      <c r="P1002" t="b">
        <v>0</v>
      </c>
      <c r="Q1002" t="s">
        <v>8271</v>
      </c>
      <c r="R1002" s="23">
        <f t="shared" si="94"/>
        <v>2.2157147647256063E-2</v>
      </c>
      <c r="S1002" s="7">
        <f t="shared" si="95"/>
        <v>3304</v>
      </c>
      <c r="T1002" t="s">
        <v>8316</v>
      </c>
      <c r="U1002" t="s">
        <v>8318</v>
      </c>
      <c r="V1002" s="14">
        <f t="shared" si="96"/>
        <v>59.958333333335759</v>
      </c>
    </row>
    <row r="1003" spans="1:22" ht="57.6" x14ac:dyDescent="0.3">
      <c r="A1003" s="19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8219</v>
      </c>
      <c r="G1003" s="19" t="s">
        <v>8224</v>
      </c>
      <c r="H1003" s="19" t="s">
        <v>8246</v>
      </c>
      <c r="I1003">
        <v>1485796613</v>
      </c>
      <c r="J1003" s="10">
        <f t="shared" si="91"/>
        <v>42765.720057870371</v>
      </c>
      <c r="K1003">
        <v>1481908613</v>
      </c>
      <c r="L1003" s="10">
        <f t="shared" si="92"/>
        <v>42720.720057870371</v>
      </c>
      <c r="M1003" s="4">
        <f t="shared" si="93"/>
        <v>2016</v>
      </c>
      <c r="N1003" t="b">
        <v>0</v>
      </c>
      <c r="O1003">
        <v>4</v>
      </c>
      <c r="P1003" t="b">
        <v>0</v>
      </c>
      <c r="Q1003" t="s">
        <v>8271</v>
      </c>
      <c r="R1003" s="23">
        <f t="shared" si="94"/>
        <v>1.04</v>
      </c>
      <c r="S1003" s="7">
        <f t="shared" si="95"/>
        <v>1300</v>
      </c>
      <c r="T1003" t="s">
        <v>8316</v>
      </c>
      <c r="U1003" t="s">
        <v>8318</v>
      </c>
      <c r="V1003" s="14">
        <f t="shared" si="96"/>
        <v>45</v>
      </c>
    </row>
    <row r="1004" spans="1:22" ht="43.2" x14ac:dyDescent="0.3">
      <c r="A1004" s="19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8219</v>
      </c>
      <c r="G1004" s="19" t="s">
        <v>8223</v>
      </c>
      <c r="H1004" s="19" t="s">
        <v>8245</v>
      </c>
      <c r="I1004">
        <v>1450331940</v>
      </c>
      <c r="J1004" s="10">
        <f t="shared" si="91"/>
        <v>42355.249305555553</v>
      </c>
      <c r="K1004">
        <v>1447777514</v>
      </c>
      <c r="L1004" s="10">
        <f t="shared" si="92"/>
        <v>42325.684189814812</v>
      </c>
      <c r="M1004" s="4">
        <f t="shared" si="93"/>
        <v>2015</v>
      </c>
      <c r="N1004" t="b">
        <v>0</v>
      </c>
      <c r="O1004">
        <v>22</v>
      </c>
      <c r="P1004" t="b">
        <v>0</v>
      </c>
      <c r="Q1004" t="s">
        <v>8271</v>
      </c>
      <c r="R1004" s="23">
        <f t="shared" si="94"/>
        <v>0.29602960296029601</v>
      </c>
      <c r="S1004" s="7">
        <f t="shared" si="95"/>
        <v>134.55000000000001</v>
      </c>
      <c r="T1004" t="s">
        <v>8316</v>
      </c>
      <c r="U1004" t="s">
        <v>8318</v>
      </c>
      <c r="V1004" s="14">
        <f t="shared" si="96"/>
        <v>29.565115740741021</v>
      </c>
    </row>
    <row r="1005" spans="1:22" ht="43.2" x14ac:dyDescent="0.3">
      <c r="A1005" s="19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8219</v>
      </c>
      <c r="G1005" s="19" t="s">
        <v>8229</v>
      </c>
      <c r="H1005" s="19" t="s">
        <v>8248</v>
      </c>
      <c r="I1005">
        <v>1489680061</v>
      </c>
      <c r="J1005" s="10">
        <f t="shared" si="91"/>
        <v>42810.667372685188</v>
      </c>
      <c r="K1005">
        <v>1487091661</v>
      </c>
      <c r="L1005" s="10">
        <f t="shared" si="92"/>
        <v>42780.709039351852</v>
      </c>
      <c r="M1005" s="4">
        <f t="shared" si="93"/>
        <v>2017</v>
      </c>
      <c r="N1005" t="b">
        <v>0</v>
      </c>
      <c r="O1005">
        <v>15</v>
      </c>
      <c r="P1005" t="b">
        <v>0</v>
      </c>
      <c r="Q1005" t="s">
        <v>8271</v>
      </c>
      <c r="R1005" s="23">
        <f t="shared" si="94"/>
        <v>0.16055</v>
      </c>
      <c r="S1005" s="7">
        <f t="shared" si="95"/>
        <v>214.07</v>
      </c>
      <c r="T1005" t="s">
        <v>8316</v>
      </c>
      <c r="U1005" t="s">
        <v>8318</v>
      </c>
      <c r="V1005" s="14">
        <f t="shared" si="96"/>
        <v>29.958333333335759</v>
      </c>
    </row>
    <row r="1006" spans="1:22" ht="28.8" x14ac:dyDescent="0.3">
      <c r="A1006" s="19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8219</v>
      </c>
      <c r="G1006" s="19" t="s">
        <v>8223</v>
      </c>
      <c r="H1006" s="19" t="s">
        <v>8245</v>
      </c>
      <c r="I1006">
        <v>1455814827</v>
      </c>
      <c r="J1006" s="10">
        <f t="shared" si="91"/>
        <v>42418.708645833336</v>
      </c>
      <c r="K1006">
        <v>1453222827</v>
      </c>
      <c r="L1006" s="10">
        <f t="shared" si="92"/>
        <v>42388.708645833336</v>
      </c>
      <c r="M1006" s="4">
        <f t="shared" si="93"/>
        <v>2016</v>
      </c>
      <c r="N1006" t="b">
        <v>0</v>
      </c>
      <c r="O1006">
        <v>95</v>
      </c>
      <c r="P1006" t="b">
        <v>0</v>
      </c>
      <c r="Q1006" t="s">
        <v>8271</v>
      </c>
      <c r="R1006" s="23">
        <f t="shared" si="94"/>
        <v>0.82208000000000003</v>
      </c>
      <c r="S1006" s="7">
        <f t="shared" si="95"/>
        <v>216.34</v>
      </c>
      <c r="T1006" t="s">
        <v>8316</v>
      </c>
      <c r="U1006" t="s">
        <v>8318</v>
      </c>
      <c r="V1006" s="14">
        <f t="shared" si="96"/>
        <v>30</v>
      </c>
    </row>
    <row r="1007" spans="1:22" ht="43.2" x14ac:dyDescent="0.3">
      <c r="A1007" s="19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8219</v>
      </c>
      <c r="G1007" s="19" t="s">
        <v>8223</v>
      </c>
      <c r="H1007" s="19" t="s">
        <v>8245</v>
      </c>
      <c r="I1007">
        <v>1446217183</v>
      </c>
      <c r="J1007" s="10">
        <f t="shared" si="91"/>
        <v>42307.624803240746</v>
      </c>
      <c r="K1007">
        <v>1443538783</v>
      </c>
      <c r="L1007" s="10">
        <f t="shared" si="92"/>
        <v>42276.624803240746</v>
      </c>
      <c r="M1007" s="4">
        <f t="shared" si="93"/>
        <v>2015</v>
      </c>
      <c r="N1007" t="b">
        <v>0</v>
      </c>
      <c r="O1007">
        <v>161</v>
      </c>
      <c r="P1007" t="b">
        <v>0</v>
      </c>
      <c r="Q1007" t="s">
        <v>8271</v>
      </c>
      <c r="R1007" s="23">
        <f t="shared" si="94"/>
        <v>0.75051000000000001</v>
      </c>
      <c r="S1007" s="7">
        <f t="shared" si="95"/>
        <v>932.31</v>
      </c>
      <c r="T1007" t="s">
        <v>8316</v>
      </c>
      <c r="U1007" t="s">
        <v>8318</v>
      </c>
      <c r="V1007" s="14">
        <f t="shared" si="96"/>
        <v>31</v>
      </c>
    </row>
    <row r="1008" spans="1:22" ht="43.2" x14ac:dyDescent="0.3">
      <c r="A1008" s="19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8219</v>
      </c>
      <c r="G1008" s="19" t="s">
        <v>8223</v>
      </c>
      <c r="H1008" s="19" t="s">
        <v>8245</v>
      </c>
      <c r="I1008">
        <v>1418368260</v>
      </c>
      <c r="J1008" s="10">
        <f t="shared" si="91"/>
        <v>41985.299305555556</v>
      </c>
      <c r="K1008">
        <v>1417654672</v>
      </c>
      <c r="L1008" s="10">
        <f t="shared" si="92"/>
        <v>41977.040185185186</v>
      </c>
      <c r="M1008" s="4">
        <f t="shared" si="93"/>
        <v>2014</v>
      </c>
      <c r="N1008" t="b">
        <v>0</v>
      </c>
      <c r="O1008">
        <v>8</v>
      </c>
      <c r="P1008" t="b">
        <v>0</v>
      </c>
      <c r="Q1008" t="s">
        <v>8271</v>
      </c>
      <c r="R1008" s="23">
        <f t="shared" si="94"/>
        <v>5.8500000000000003E-2</v>
      </c>
      <c r="S1008" s="7">
        <f t="shared" si="95"/>
        <v>29.25</v>
      </c>
      <c r="T1008" t="s">
        <v>8316</v>
      </c>
      <c r="U1008" t="s">
        <v>8318</v>
      </c>
      <c r="V1008" s="14">
        <f t="shared" si="96"/>
        <v>8.2591203703705105</v>
      </c>
    </row>
    <row r="1009" spans="1:22" ht="43.2" x14ac:dyDescent="0.3">
      <c r="A1009" s="1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8219</v>
      </c>
      <c r="G1009" s="19" t="s">
        <v>8223</v>
      </c>
      <c r="H1009" s="19" t="s">
        <v>8245</v>
      </c>
      <c r="I1009">
        <v>1481727623</v>
      </c>
      <c r="J1009" s="10">
        <f t="shared" si="91"/>
        <v>42718.6252662037</v>
      </c>
      <c r="K1009">
        <v>1478095223</v>
      </c>
      <c r="L1009" s="10">
        <f t="shared" si="92"/>
        <v>42676.583599537036</v>
      </c>
      <c r="M1009" s="4">
        <f t="shared" si="93"/>
        <v>2016</v>
      </c>
      <c r="N1009" t="b">
        <v>0</v>
      </c>
      <c r="O1009">
        <v>76</v>
      </c>
      <c r="P1009" t="b">
        <v>0</v>
      </c>
      <c r="Q1009" t="s">
        <v>8271</v>
      </c>
      <c r="R1009" s="23">
        <f t="shared" si="94"/>
        <v>0.44319999999999998</v>
      </c>
      <c r="S1009" s="7">
        <f t="shared" si="95"/>
        <v>174.95</v>
      </c>
      <c r="T1009" t="s">
        <v>8316</v>
      </c>
      <c r="U1009" t="s">
        <v>8318</v>
      </c>
      <c r="V1009" s="14">
        <f t="shared" si="96"/>
        <v>42.041666666664241</v>
      </c>
    </row>
    <row r="1010" spans="1:22" ht="43.2" x14ac:dyDescent="0.3">
      <c r="A1010" s="19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8219</v>
      </c>
      <c r="G1010" s="19" t="s">
        <v>8237</v>
      </c>
      <c r="H1010" s="19" t="s">
        <v>8255</v>
      </c>
      <c r="I1010">
        <v>1482953115</v>
      </c>
      <c r="J1010" s="10">
        <f t="shared" si="91"/>
        <v>42732.809201388889</v>
      </c>
      <c r="K1010">
        <v>1480361115</v>
      </c>
      <c r="L1010" s="10">
        <f t="shared" si="92"/>
        <v>42702.809201388889</v>
      </c>
      <c r="M1010" s="4">
        <f t="shared" si="93"/>
        <v>2016</v>
      </c>
      <c r="N1010" t="b">
        <v>0</v>
      </c>
      <c r="O1010">
        <v>1</v>
      </c>
      <c r="P1010" t="b">
        <v>0</v>
      </c>
      <c r="Q1010" t="s">
        <v>8271</v>
      </c>
      <c r="R1010" s="23">
        <f t="shared" si="94"/>
        <v>2.6737967914438501E-3</v>
      </c>
      <c r="S1010" s="7">
        <f t="shared" si="95"/>
        <v>250</v>
      </c>
      <c r="T1010" t="s">
        <v>8316</v>
      </c>
      <c r="U1010" t="s">
        <v>8318</v>
      </c>
      <c r="V1010" s="14">
        <f t="shared" si="96"/>
        <v>30</v>
      </c>
    </row>
    <row r="1011" spans="1:22" ht="57.6" x14ac:dyDescent="0.3">
      <c r="A1011" s="19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8219</v>
      </c>
      <c r="G1011" s="19" t="s">
        <v>8223</v>
      </c>
      <c r="H1011" s="19" t="s">
        <v>8245</v>
      </c>
      <c r="I1011">
        <v>1466346646</v>
      </c>
      <c r="J1011" s="10">
        <f t="shared" si="91"/>
        <v>42540.604699074072</v>
      </c>
      <c r="K1011">
        <v>1463754646</v>
      </c>
      <c r="L1011" s="10">
        <f t="shared" si="92"/>
        <v>42510.604699074072</v>
      </c>
      <c r="M1011" s="4">
        <f t="shared" si="93"/>
        <v>2016</v>
      </c>
      <c r="N1011" t="b">
        <v>0</v>
      </c>
      <c r="O1011">
        <v>101</v>
      </c>
      <c r="P1011" t="b">
        <v>0</v>
      </c>
      <c r="Q1011" t="s">
        <v>8271</v>
      </c>
      <c r="R1011" s="23">
        <f t="shared" si="94"/>
        <v>0.1313</v>
      </c>
      <c r="S1011" s="7">
        <f t="shared" si="95"/>
        <v>65</v>
      </c>
      <c r="T1011" t="s">
        <v>8316</v>
      </c>
      <c r="U1011" t="s">
        <v>8318</v>
      </c>
      <c r="V1011" s="14">
        <f t="shared" si="96"/>
        <v>30</v>
      </c>
    </row>
    <row r="1012" spans="1:22" ht="43.2" x14ac:dyDescent="0.3">
      <c r="A1012" s="19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8219</v>
      </c>
      <c r="G1012" s="19" t="s">
        <v>8223</v>
      </c>
      <c r="H1012" s="19" t="s">
        <v>8245</v>
      </c>
      <c r="I1012">
        <v>1473044340</v>
      </c>
      <c r="J1012" s="10">
        <f t="shared" si="91"/>
        <v>42618.124305555553</v>
      </c>
      <c r="K1012">
        <v>1468180462</v>
      </c>
      <c r="L1012" s="10">
        <f t="shared" si="92"/>
        <v>42561.829421296294</v>
      </c>
      <c r="M1012" s="4">
        <f t="shared" si="93"/>
        <v>2016</v>
      </c>
      <c r="N1012" t="b">
        <v>0</v>
      </c>
      <c r="O1012">
        <v>4</v>
      </c>
      <c r="P1012" t="b">
        <v>0</v>
      </c>
      <c r="Q1012" t="s">
        <v>8271</v>
      </c>
      <c r="R1012" s="23">
        <f t="shared" si="94"/>
        <v>1.9088937093275488E-3</v>
      </c>
      <c r="S1012" s="7">
        <f t="shared" si="95"/>
        <v>55</v>
      </c>
      <c r="T1012" t="s">
        <v>8316</v>
      </c>
      <c r="U1012" t="s">
        <v>8318</v>
      </c>
      <c r="V1012" s="14">
        <f t="shared" si="96"/>
        <v>56.294884259259561</v>
      </c>
    </row>
    <row r="1013" spans="1:22" ht="43.2" x14ac:dyDescent="0.3">
      <c r="A1013" s="19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8219</v>
      </c>
      <c r="G1013" s="19" t="s">
        <v>8223</v>
      </c>
      <c r="H1013" s="19" t="s">
        <v>8245</v>
      </c>
      <c r="I1013">
        <v>1418938395</v>
      </c>
      <c r="J1013" s="10">
        <f t="shared" si="91"/>
        <v>41991.898090277777</v>
      </c>
      <c r="K1013">
        <v>1415050395</v>
      </c>
      <c r="L1013" s="10">
        <f t="shared" si="92"/>
        <v>41946.898090277777</v>
      </c>
      <c r="M1013" s="4">
        <f t="shared" si="93"/>
        <v>2014</v>
      </c>
      <c r="N1013" t="b">
        <v>0</v>
      </c>
      <c r="O1013">
        <v>1</v>
      </c>
      <c r="P1013" t="b">
        <v>0</v>
      </c>
      <c r="Q1013" t="s">
        <v>8271</v>
      </c>
      <c r="R1013" s="23">
        <f t="shared" si="94"/>
        <v>3.7499999999999999E-3</v>
      </c>
      <c r="S1013" s="7">
        <f t="shared" si="95"/>
        <v>75</v>
      </c>
      <c r="T1013" t="s">
        <v>8316</v>
      </c>
      <c r="U1013" t="s">
        <v>8318</v>
      </c>
      <c r="V1013" s="14">
        <f t="shared" si="96"/>
        <v>45</v>
      </c>
    </row>
    <row r="1014" spans="1:22" ht="57.6" x14ac:dyDescent="0.3">
      <c r="A1014" s="19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8219</v>
      </c>
      <c r="G1014" s="19" t="s">
        <v>8223</v>
      </c>
      <c r="H1014" s="19" t="s">
        <v>8245</v>
      </c>
      <c r="I1014">
        <v>1485254052</v>
      </c>
      <c r="J1014" s="10">
        <f t="shared" si="91"/>
        <v>42759.440416666665</v>
      </c>
      <c r="K1014">
        <v>1481366052</v>
      </c>
      <c r="L1014" s="10">
        <f t="shared" si="92"/>
        <v>42714.440416666665</v>
      </c>
      <c r="M1014" s="4">
        <f t="shared" si="93"/>
        <v>2016</v>
      </c>
      <c r="N1014" t="b">
        <v>0</v>
      </c>
      <c r="O1014">
        <v>775</v>
      </c>
      <c r="P1014" t="b">
        <v>0</v>
      </c>
      <c r="Q1014" t="s">
        <v>8271</v>
      </c>
      <c r="R1014" s="23">
        <f t="shared" si="94"/>
        <v>215.35021</v>
      </c>
      <c r="S1014" s="7">
        <f t="shared" si="95"/>
        <v>1389.36</v>
      </c>
      <c r="T1014" t="s">
        <v>8316</v>
      </c>
      <c r="U1014" t="s">
        <v>8318</v>
      </c>
      <c r="V1014" s="14">
        <f t="shared" si="96"/>
        <v>45</v>
      </c>
    </row>
    <row r="1015" spans="1:22" ht="43.2" x14ac:dyDescent="0.3">
      <c r="A1015" s="19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8219</v>
      </c>
      <c r="G1015" s="19" t="s">
        <v>8223</v>
      </c>
      <c r="H1015" s="19" t="s">
        <v>8245</v>
      </c>
      <c r="I1015">
        <v>1451419200</v>
      </c>
      <c r="J1015" s="10">
        <f t="shared" si="91"/>
        <v>42367.833333333328</v>
      </c>
      <c r="K1015">
        <v>1449000056</v>
      </c>
      <c r="L1015" s="10">
        <f t="shared" si="92"/>
        <v>42339.833981481483</v>
      </c>
      <c r="M1015" s="4">
        <f t="shared" si="93"/>
        <v>2015</v>
      </c>
      <c r="N1015" t="b">
        <v>0</v>
      </c>
      <c r="O1015">
        <v>90</v>
      </c>
      <c r="P1015" t="b">
        <v>0</v>
      </c>
      <c r="Q1015" t="s">
        <v>8271</v>
      </c>
      <c r="R1015" s="23">
        <f t="shared" si="94"/>
        <v>0.34527999999999998</v>
      </c>
      <c r="S1015" s="7">
        <f t="shared" si="95"/>
        <v>95.91</v>
      </c>
      <c r="T1015" t="s">
        <v>8316</v>
      </c>
      <c r="U1015" t="s">
        <v>8318</v>
      </c>
      <c r="V1015" s="14">
        <f t="shared" si="96"/>
        <v>27.999351851845859</v>
      </c>
    </row>
    <row r="1016" spans="1:22" ht="28.8" x14ac:dyDescent="0.3">
      <c r="A1016" s="19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8219</v>
      </c>
      <c r="G1016" s="19" t="s">
        <v>8223</v>
      </c>
      <c r="H1016" s="19" t="s">
        <v>8245</v>
      </c>
      <c r="I1016">
        <v>1420070615</v>
      </c>
      <c r="J1016" s="10">
        <f t="shared" si="91"/>
        <v>42005.002488425926</v>
      </c>
      <c r="K1016">
        <v>1415750615</v>
      </c>
      <c r="L1016" s="10">
        <f t="shared" si="92"/>
        <v>41955.002488425926</v>
      </c>
      <c r="M1016" s="4">
        <f t="shared" si="93"/>
        <v>2014</v>
      </c>
      <c r="N1016" t="b">
        <v>0</v>
      </c>
      <c r="O1016">
        <v>16</v>
      </c>
      <c r="P1016" t="b">
        <v>0</v>
      </c>
      <c r="Q1016" t="s">
        <v>8271</v>
      </c>
      <c r="R1016" s="23">
        <f t="shared" si="94"/>
        <v>0.30599999999999999</v>
      </c>
      <c r="S1016" s="7">
        <f t="shared" si="95"/>
        <v>191.25</v>
      </c>
      <c r="T1016" t="s">
        <v>8316</v>
      </c>
      <c r="U1016" t="s">
        <v>8318</v>
      </c>
      <c r="V1016" s="14">
        <f t="shared" si="96"/>
        <v>50</v>
      </c>
    </row>
    <row r="1017" spans="1:22" ht="28.8" x14ac:dyDescent="0.3">
      <c r="A1017" s="19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8219</v>
      </c>
      <c r="G1017" s="19" t="s">
        <v>8239</v>
      </c>
      <c r="H1017" s="19" t="s">
        <v>8256</v>
      </c>
      <c r="I1017">
        <v>1448489095</v>
      </c>
      <c r="J1017" s="10">
        <f t="shared" si="91"/>
        <v>42333.920081018514</v>
      </c>
      <c r="K1017">
        <v>1445893495</v>
      </c>
      <c r="L1017" s="10">
        <f t="shared" si="92"/>
        <v>42303.878414351857</v>
      </c>
      <c r="M1017" s="4">
        <f t="shared" si="93"/>
        <v>2015</v>
      </c>
      <c r="N1017" t="b">
        <v>0</v>
      </c>
      <c r="O1017">
        <v>6</v>
      </c>
      <c r="P1017" t="b">
        <v>0</v>
      </c>
      <c r="Q1017" t="s">
        <v>8271</v>
      </c>
      <c r="R1017" s="23">
        <f t="shared" si="94"/>
        <v>2.6666666666666668E-2</v>
      </c>
      <c r="S1017" s="7">
        <f t="shared" si="95"/>
        <v>40</v>
      </c>
      <c r="T1017" t="s">
        <v>8316</v>
      </c>
      <c r="U1017" t="s">
        <v>8318</v>
      </c>
      <c r="V1017" s="14">
        <f t="shared" si="96"/>
        <v>30.041666666656965</v>
      </c>
    </row>
    <row r="1018" spans="1:22" ht="43.2" x14ac:dyDescent="0.3">
      <c r="A1018" s="19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8219</v>
      </c>
      <c r="G1018" s="19" t="s">
        <v>8223</v>
      </c>
      <c r="H1018" s="19" t="s">
        <v>8245</v>
      </c>
      <c r="I1018">
        <v>1459992856</v>
      </c>
      <c r="J1018" s="10">
        <f t="shared" si="91"/>
        <v>42467.065462962964</v>
      </c>
      <c r="K1018">
        <v>1456108456</v>
      </c>
      <c r="L1018" s="10">
        <f t="shared" si="92"/>
        <v>42422.107129629629</v>
      </c>
      <c r="M1018" s="4">
        <f t="shared" si="93"/>
        <v>2016</v>
      </c>
      <c r="N1018" t="b">
        <v>0</v>
      </c>
      <c r="O1018">
        <v>38</v>
      </c>
      <c r="P1018" t="b">
        <v>0</v>
      </c>
      <c r="Q1018" t="s">
        <v>8271</v>
      </c>
      <c r="R1018" s="23">
        <f t="shared" si="94"/>
        <v>2.8420000000000001E-2</v>
      </c>
      <c r="S1018" s="7">
        <f t="shared" si="95"/>
        <v>74.790000000000006</v>
      </c>
      <c r="T1018" t="s">
        <v>8316</v>
      </c>
      <c r="U1018" t="s">
        <v>8318</v>
      </c>
      <c r="V1018" s="14">
        <f t="shared" si="96"/>
        <v>44.958333333335759</v>
      </c>
    </row>
    <row r="1019" spans="1:22" ht="43.2" x14ac:dyDescent="0.3">
      <c r="A1019" s="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8219</v>
      </c>
      <c r="G1019" s="19" t="s">
        <v>8223</v>
      </c>
      <c r="H1019" s="19" t="s">
        <v>8245</v>
      </c>
      <c r="I1019">
        <v>1448125935</v>
      </c>
      <c r="J1019" s="10">
        <f t="shared" si="91"/>
        <v>42329.716840277775</v>
      </c>
      <c r="K1019">
        <v>1444666335</v>
      </c>
      <c r="L1019" s="10">
        <f t="shared" si="92"/>
        <v>42289.675173611111</v>
      </c>
      <c r="M1019" s="4">
        <f t="shared" si="93"/>
        <v>2015</v>
      </c>
      <c r="N1019" t="b">
        <v>0</v>
      </c>
      <c r="O1019">
        <v>355</v>
      </c>
      <c r="P1019" t="b">
        <v>0</v>
      </c>
      <c r="Q1019" t="s">
        <v>8271</v>
      </c>
      <c r="R1019" s="23">
        <f t="shared" si="94"/>
        <v>0.22878799999999999</v>
      </c>
      <c r="S1019" s="7">
        <f t="shared" si="95"/>
        <v>161.12</v>
      </c>
      <c r="T1019" t="s">
        <v>8316</v>
      </c>
      <c r="U1019" t="s">
        <v>8318</v>
      </c>
      <c r="V1019" s="14">
        <f t="shared" si="96"/>
        <v>40.041666666664241</v>
      </c>
    </row>
    <row r="1020" spans="1:22" ht="43.2" x14ac:dyDescent="0.3">
      <c r="A1020" s="19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8219</v>
      </c>
      <c r="G1020" s="19" t="s">
        <v>8223</v>
      </c>
      <c r="H1020" s="19" t="s">
        <v>8245</v>
      </c>
      <c r="I1020">
        <v>1468496933</v>
      </c>
      <c r="J1020" s="10">
        <f t="shared" si="91"/>
        <v>42565.492280092592</v>
      </c>
      <c r="K1020">
        <v>1465904933</v>
      </c>
      <c r="L1020" s="10">
        <f t="shared" si="92"/>
        <v>42535.492280092592</v>
      </c>
      <c r="M1020" s="4">
        <f t="shared" si="93"/>
        <v>2016</v>
      </c>
      <c r="N1020" t="b">
        <v>0</v>
      </c>
      <c r="O1020">
        <v>7</v>
      </c>
      <c r="P1020" t="b">
        <v>0</v>
      </c>
      <c r="Q1020" t="s">
        <v>8271</v>
      </c>
      <c r="R1020" s="23">
        <f t="shared" si="94"/>
        <v>3.1050000000000001E-2</v>
      </c>
      <c r="S1020" s="7">
        <f t="shared" si="95"/>
        <v>88.71</v>
      </c>
      <c r="T1020" t="s">
        <v>8316</v>
      </c>
      <c r="U1020" t="s">
        <v>8318</v>
      </c>
      <c r="V1020" s="14">
        <f t="shared" si="96"/>
        <v>30</v>
      </c>
    </row>
    <row r="1021" spans="1:22" ht="43.2" x14ac:dyDescent="0.3">
      <c r="A1021" s="19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8219</v>
      </c>
      <c r="G1021" s="19" t="s">
        <v>8223</v>
      </c>
      <c r="H1021" s="19" t="s">
        <v>8245</v>
      </c>
      <c r="I1021">
        <v>1423092149</v>
      </c>
      <c r="J1021" s="10">
        <f t="shared" si="91"/>
        <v>42039.973946759259</v>
      </c>
      <c r="K1021">
        <v>1420500149</v>
      </c>
      <c r="L1021" s="10">
        <f t="shared" si="92"/>
        <v>42009.973946759259</v>
      </c>
      <c r="M1021" s="4">
        <f t="shared" si="93"/>
        <v>2015</v>
      </c>
      <c r="N1021" t="b">
        <v>0</v>
      </c>
      <c r="O1021">
        <v>400</v>
      </c>
      <c r="P1021" t="b">
        <v>0</v>
      </c>
      <c r="Q1021" t="s">
        <v>8271</v>
      </c>
      <c r="R1021" s="23">
        <f t="shared" si="94"/>
        <v>0.47333333333333333</v>
      </c>
      <c r="S1021" s="7">
        <f t="shared" si="95"/>
        <v>53.25</v>
      </c>
      <c r="T1021" t="s">
        <v>8316</v>
      </c>
      <c r="U1021" t="s">
        <v>8318</v>
      </c>
      <c r="V1021" s="14">
        <f t="shared" si="96"/>
        <v>30</v>
      </c>
    </row>
    <row r="1022" spans="1:22" ht="43.2" x14ac:dyDescent="0.3">
      <c r="A1022" s="19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8218</v>
      </c>
      <c r="G1022" s="19" t="s">
        <v>8228</v>
      </c>
      <c r="H1022" s="19" t="s">
        <v>8250</v>
      </c>
      <c r="I1022">
        <v>1433206020</v>
      </c>
      <c r="J1022" s="10">
        <f t="shared" si="91"/>
        <v>42157.032638888893</v>
      </c>
      <c r="K1022">
        <v>1430617209</v>
      </c>
      <c r="L1022" s="10">
        <f t="shared" si="92"/>
        <v>42127.069548611107</v>
      </c>
      <c r="M1022" s="4">
        <f t="shared" si="93"/>
        <v>2015</v>
      </c>
      <c r="N1022" t="b">
        <v>0</v>
      </c>
      <c r="O1022">
        <v>30</v>
      </c>
      <c r="P1022" t="b">
        <v>1</v>
      </c>
      <c r="Q1022" t="s">
        <v>8278</v>
      </c>
      <c r="R1022" s="23">
        <f t="shared" si="94"/>
        <v>2.0554838709677421</v>
      </c>
      <c r="S1022" s="7">
        <f t="shared" si="95"/>
        <v>106.2</v>
      </c>
      <c r="T1022" t="s">
        <v>8322</v>
      </c>
      <c r="U1022" t="s">
        <v>8327</v>
      </c>
      <c r="V1022" s="14">
        <f t="shared" si="96"/>
        <v>29.96309027778625</v>
      </c>
    </row>
    <row r="1023" spans="1:22" ht="43.2" x14ac:dyDescent="0.3">
      <c r="A1023" s="19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8218</v>
      </c>
      <c r="G1023" s="19" t="s">
        <v>8223</v>
      </c>
      <c r="H1023" s="19" t="s">
        <v>8245</v>
      </c>
      <c r="I1023">
        <v>1445054400</v>
      </c>
      <c r="J1023" s="10">
        <f t="shared" si="91"/>
        <v>42294.166666666672</v>
      </c>
      <c r="K1023">
        <v>1443074571</v>
      </c>
      <c r="L1023" s="10">
        <f t="shared" si="92"/>
        <v>42271.251979166671</v>
      </c>
      <c r="M1023" s="4">
        <f t="shared" si="93"/>
        <v>2015</v>
      </c>
      <c r="N1023" t="b">
        <v>1</v>
      </c>
      <c r="O1023">
        <v>478</v>
      </c>
      <c r="P1023" t="b">
        <v>1</v>
      </c>
      <c r="Q1023" t="s">
        <v>8278</v>
      </c>
      <c r="R1023" s="23">
        <f t="shared" si="94"/>
        <v>3.5180366666666667</v>
      </c>
      <c r="S1023" s="7">
        <f t="shared" si="95"/>
        <v>22.08</v>
      </c>
      <c r="T1023" t="s">
        <v>8322</v>
      </c>
      <c r="U1023" t="s">
        <v>8327</v>
      </c>
      <c r="V1023" s="14">
        <f t="shared" si="96"/>
        <v>22.914687500000582</v>
      </c>
    </row>
    <row r="1024" spans="1:22" ht="28.8" x14ac:dyDescent="0.3">
      <c r="A1024" s="19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8218</v>
      </c>
      <c r="G1024" s="19" t="s">
        <v>8223</v>
      </c>
      <c r="H1024" s="19" t="s">
        <v>8245</v>
      </c>
      <c r="I1024">
        <v>1431876677</v>
      </c>
      <c r="J1024" s="10">
        <f t="shared" si="91"/>
        <v>42141.646724537037</v>
      </c>
      <c r="K1024">
        <v>1429284677</v>
      </c>
      <c r="L1024" s="10">
        <f t="shared" si="92"/>
        <v>42111.646724537037</v>
      </c>
      <c r="M1024" s="4">
        <f t="shared" si="93"/>
        <v>2015</v>
      </c>
      <c r="N1024" t="b">
        <v>1</v>
      </c>
      <c r="O1024">
        <v>74</v>
      </c>
      <c r="P1024" t="b">
        <v>1</v>
      </c>
      <c r="Q1024" t="s">
        <v>8278</v>
      </c>
      <c r="R1024" s="23">
        <f t="shared" si="94"/>
        <v>1.149</v>
      </c>
      <c r="S1024" s="7">
        <f t="shared" si="95"/>
        <v>31.05</v>
      </c>
      <c r="T1024" t="s">
        <v>8322</v>
      </c>
      <c r="U1024" t="s">
        <v>8327</v>
      </c>
      <c r="V1024" s="14">
        <f t="shared" si="96"/>
        <v>30</v>
      </c>
    </row>
    <row r="1025" spans="1:22" ht="43.2" x14ac:dyDescent="0.3">
      <c r="A1025" s="19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8218</v>
      </c>
      <c r="G1025" s="19" t="s">
        <v>8224</v>
      </c>
      <c r="H1025" s="19" t="s">
        <v>8246</v>
      </c>
      <c r="I1025">
        <v>1434837861</v>
      </c>
      <c r="J1025" s="10">
        <f t="shared" si="91"/>
        <v>42175.919687500005</v>
      </c>
      <c r="K1025">
        <v>1432245861</v>
      </c>
      <c r="L1025" s="10">
        <f t="shared" si="92"/>
        <v>42145.919687500005</v>
      </c>
      <c r="M1025" s="4">
        <f t="shared" si="93"/>
        <v>2015</v>
      </c>
      <c r="N1025" t="b">
        <v>0</v>
      </c>
      <c r="O1025">
        <v>131</v>
      </c>
      <c r="P1025" t="b">
        <v>1</v>
      </c>
      <c r="Q1025" t="s">
        <v>8278</v>
      </c>
      <c r="R1025" s="23">
        <f t="shared" si="94"/>
        <v>2.3715000000000002</v>
      </c>
      <c r="S1025" s="7">
        <f t="shared" si="95"/>
        <v>36.21</v>
      </c>
      <c r="T1025" t="s">
        <v>8322</v>
      </c>
      <c r="U1025" t="s">
        <v>8327</v>
      </c>
      <c r="V1025" s="14">
        <f t="shared" si="96"/>
        <v>30</v>
      </c>
    </row>
    <row r="1026" spans="1:22" ht="43.2" x14ac:dyDescent="0.3">
      <c r="A1026" s="19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8218</v>
      </c>
      <c r="G1026" s="19" t="s">
        <v>8234</v>
      </c>
      <c r="H1026" s="19" t="s">
        <v>8254</v>
      </c>
      <c r="I1026">
        <v>1454248563</v>
      </c>
      <c r="J1026" s="10">
        <f t="shared" si="91"/>
        <v>42400.580590277779</v>
      </c>
      <c r="K1026">
        <v>1451656563</v>
      </c>
      <c r="L1026" s="10">
        <f t="shared" si="92"/>
        <v>42370.580590277779</v>
      </c>
      <c r="M1026" s="4">
        <f t="shared" si="93"/>
        <v>2016</v>
      </c>
      <c r="N1026" t="b">
        <v>1</v>
      </c>
      <c r="O1026">
        <v>61</v>
      </c>
      <c r="P1026" t="b">
        <v>1</v>
      </c>
      <c r="Q1026" t="s">
        <v>8278</v>
      </c>
      <c r="R1026" s="23">
        <f t="shared" si="94"/>
        <v>1.1863774999999999</v>
      </c>
      <c r="S1026" s="7">
        <f t="shared" si="95"/>
        <v>388.98</v>
      </c>
      <c r="T1026" t="s">
        <v>8322</v>
      </c>
      <c r="U1026" t="s">
        <v>8327</v>
      </c>
      <c r="V1026" s="14">
        <f t="shared" si="96"/>
        <v>30</v>
      </c>
    </row>
    <row r="1027" spans="1:22" ht="43.2" x14ac:dyDescent="0.3">
      <c r="A1027" s="19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8218</v>
      </c>
      <c r="G1027" s="19" t="s">
        <v>8223</v>
      </c>
      <c r="H1027" s="19" t="s">
        <v>8245</v>
      </c>
      <c r="I1027">
        <v>1426532437</v>
      </c>
      <c r="J1027" s="10">
        <f t="shared" ref="J1027:J1090" si="97">(I1027/86400)+DATE(1970,1,1)</f>
        <v>42079.792094907403</v>
      </c>
      <c r="K1027">
        <v>1423944037</v>
      </c>
      <c r="L1027" s="10">
        <f t="shared" ref="L1027:L1090" si="98">(K1027/86400)+DATE(1970,1,1)</f>
        <v>42049.833761574075</v>
      </c>
      <c r="M1027" s="4">
        <f t="shared" ref="M1027:M1090" si="99">YEAR(L1027)</f>
        <v>2015</v>
      </c>
      <c r="N1027" t="b">
        <v>1</v>
      </c>
      <c r="O1027">
        <v>1071</v>
      </c>
      <c r="P1027" t="b">
        <v>1</v>
      </c>
      <c r="Q1027" t="s">
        <v>8278</v>
      </c>
      <c r="R1027" s="23">
        <f t="shared" ref="R1027:R1090" si="100">(E1027/D1027)</f>
        <v>1.099283142857143</v>
      </c>
      <c r="S1027" s="7">
        <f t="shared" ref="S1027:S1090" si="101">IFERROR(ROUND(E1027/O1027,2),0)</f>
        <v>71.849999999999994</v>
      </c>
      <c r="T1027" t="s">
        <v>8322</v>
      </c>
      <c r="U1027" t="s">
        <v>8327</v>
      </c>
      <c r="V1027" s="14">
        <f t="shared" ref="V1027:V1090" si="102">J1027-L1027</f>
        <v>29.958333333328483</v>
      </c>
    </row>
    <row r="1028" spans="1:22" ht="57.6" x14ac:dyDescent="0.3">
      <c r="A1028" s="19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8218</v>
      </c>
      <c r="G1028" s="19" t="s">
        <v>8224</v>
      </c>
      <c r="H1028" s="19" t="s">
        <v>8246</v>
      </c>
      <c r="I1028">
        <v>1459414016</v>
      </c>
      <c r="J1028" s="10">
        <f t="shared" si="97"/>
        <v>42460.365925925929</v>
      </c>
      <c r="K1028">
        <v>1456480016</v>
      </c>
      <c r="L1028" s="10">
        <f t="shared" si="98"/>
        <v>42426.407592592594</v>
      </c>
      <c r="M1028" s="4">
        <f t="shared" si="99"/>
        <v>2016</v>
      </c>
      <c r="N1028" t="b">
        <v>1</v>
      </c>
      <c r="O1028">
        <v>122</v>
      </c>
      <c r="P1028" t="b">
        <v>1</v>
      </c>
      <c r="Q1028" t="s">
        <v>8278</v>
      </c>
      <c r="R1028" s="23">
        <f t="shared" si="100"/>
        <v>1.0000828571428571</v>
      </c>
      <c r="S1028" s="7">
        <f t="shared" si="101"/>
        <v>57.38</v>
      </c>
      <c r="T1028" t="s">
        <v>8322</v>
      </c>
      <c r="U1028" t="s">
        <v>8327</v>
      </c>
      <c r="V1028" s="14">
        <f t="shared" si="102"/>
        <v>33.958333333335759</v>
      </c>
    </row>
    <row r="1029" spans="1:22" ht="43.2" x14ac:dyDescent="0.3">
      <c r="A1029" s="1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8218</v>
      </c>
      <c r="G1029" s="19" t="s">
        <v>8223</v>
      </c>
      <c r="H1029" s="19" t="s">
        <v>8245</v>
      </c>
      <c r="I1029">
        <v>1414025347</v>
      </c>
      <c r="J1029" s="10">
        <f t="shared" si="97"/>
        <v>41935.034108796295</v>
      </c>
      <c r="K1029">
        <v>1411433347</v>
      </c>
      <c r="L1029" s="10">
        <f t="shared" si="98"/>
        <v>41905.034108796295</v>
      </c>
      <c r="M1029" s="4">
        <f t="shared" si="99"/>
        <v>2014</v>
      </c>
      <c r="N1029" t="b">
        <v>1</v>
      </c>
      <c r="O1029">
        <v>111</v>
      </c>
      <c r="P1029" t="b">
        <v>1</v>
      </c>
      <c r="Q1029" t="s">
        <v>8278</v>
      </c>
      <c r="R1029" s="23">
        <f t="shared" si="100"/>
        <v>1.0309292094387414</v>
      </c>
      <c r="S1029" s="7">
        <f t="shared" si="101"/>
        <v>69.67</v>
      </c>
      <c r="T1029" t="s">
        <v>8322</v>
      </c>
      <c r="U1029" t="s">
        <v>8327</v>
      </c>
      <c r="V1029" s="14">
        <f t="shared" si="102"/>
        <v>30</v>
      </c>
    </row>
    <row r="1030" spans="1:22" ht="43.2" x14ac:dyDescent="0.3">
      <c r="A1030" s="19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8218</v>
      </c>
      <c r="G1030" s="19" t="s">
        <v>8224</v>
      </c>
      <c r="H1030" s="19" t="s">
        <v>8246</v>
      </c>
      <c r="I1030">
        <v>1488830400</v>
      </c>
      <c r="J1030" s="10">
        <f t="shared" si="97"/>
        <v>42800.833333333328</v>
      </c>
      <c r="K1030">
        <v>1484924605</v>
      </c>
      <c r="L1030" s="10">
        <f t="shared" si="98"/>
        <v>42755.627372685187</v>
      </c>
      <c r="M1030" s="4">
        <f t="shared" si="99"/>
        <v>2017</v>
      </c>
      <c r="N1030" t="b">
        <v>1</v>
      </c>
      <c r="O1030">
        <v>255</v>
      </c>
      <c r="P1030" t="b">
        <v>1</v>
      </c>
      <c r="Q1030" t="s">
        <v>8278</v>
      </c>
      <c r="R1030" s="23">
        <f t="shared" si="100"/>
        <v>1.1727000000000001</v>
      </c>
      <c r="S1030" s="7">
        <f t="shared" si="101"/>
        <v>45.99</v>
      </c>
      <c r="T1030" t="s">
        <v>8322</v>
      </c>
      <c r="U1030" t="s">
        <v>8327</v>
      </c>
      <c r="V1030" s="14">
        <f t="shared" si="102"/>
        <v>45.205960648141627</v>
      </c>
    </row>
    <row r="1031" spans="1:22" ht="28.8" x14ac:dyDescent="0.3">
      <c r="A1031" s="19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8218</v>
      </c>
      <c r="G1031" s="19" t="s">
        <v>8234</v>
      </c>
      <c r="H1031" s="19" t="s">
        <v>8254</v>
      </c>
      <c r="I1031">
        <v>1428184740</v>
      </c>
      <c r="J1031" s="10">
        <f t="shared" si="97"/>
        <v>42098.915972222225</v>
      </c>
      <c r="K1031">
        <v>1423501507</v>
      </c>
      <c r="L1031" s="10">
        <f t="shared" si="98"/>
        <v>42044.711886574078</v>
      </c>
      <c r="M1031" s="4">
        <f t="shared" si="99"/>
        <v>2015</v>
      </c>
      <c r="N1031" t="b">
        <v>0</v>
      </c>
      <c r="O1031">
        <v>141</v>
      </c>
      <c r="P1031" t="b">
        <v>1</v>
      </c>
      <c r="Q1031" t="s">
        <v>8278</v>
      </c>
      <c r="R1031" s="23">
        <f t="shared" si="100"/>
        <v>1.1175999999999999</v>
      </c>
      <c r="S1031" s="7">
        <f t="shared" si="101"/>
        <v>79.260000000000005</v>
      </c>
      <c r="T1031" t="s">
        <v>8322</v>
      </c>
      <c r="U1031" t="s">
        <v>8327</v>
      </c>
      <c r="V1031" s="14">
        <f t="shared" si="102"/>
        <v>54.204085648147156</v>
      </c>
    </row>
    <row r="1032" spans="1:22" ht="28.8" x14ac:dyDescent="0.3">
      <c r="A1032" s="19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8218</v>
      </c>
      <c r="G1032" s="19" t="s">
        <v>8223</v>
      </c>
      <c r="H1032" s="19" t="s">
        <v>8245</v>
      </c>
      <c r="I1032">
        <v>1473680149</v>
      </c>
      <c r="J1032" s="10">
        <f t="shared" si="97"/>
        <v>42625.483206018514</v>
      </c>
      <c r="K1032">
        <v>1472470549</v>
      </c>
      <c r="L1032" s="10">
        <f t="shared" si="98"/>
        <v>42611.483206018514</v>
      </c>
      <c r="M1032" s="4">
        <f t="shared" si="99"/>
        <v>2016</v>
      </c>
      <c r="N1032" t="b">
        <v>0</v>
      </c>
      <c r="O1032">
        <v>159</v>
      </c>
      <c r="P1032" t="b">
        <v>1</v>
      </c>
      <c r="Q1032" t="s">
        <v>8278</v>
      </c>
      <c r="R1032" s="23">
        <f t="shared" si="100"/>
        <v>3.4209999999999998</v>
      </c>
      <c r="S1032" s="7">
        <f t="shared" si="101"/>
        <v>43.03</v>
      </c>
      <c r="T1032" t="s">
        <v>8322</v>
      </c>
      <c r="U1032" t="s">
        <v>8327</v>
      </c>
      <c r="V1032" s="14">
        <f t="shared" si="102"/>
        <v>14</v>
      </c>
    </row>
    <row r="1033" spans="1:22" ht="57.6" x14ac:dyDescent="0.3">
      <c r="A1033" s="19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8218</v>
      </c>
      <c r="G1033" s="19" t="s">
        <v>8223</v>
      </c>
      <c r="H1033" s="19" t="s">
        <v>8245</v>
      </c>
      <c r="I1033">
        <v>1450290010</v>
      </c>
      <c r="J1033" s="10">
        <f t="shared" si="97"/>
        <v>42354.764004629629</v>
      </c>
      <c r="K1033">
        <v>1447698010</v>
      </c>
      <c r="L1033" s="10">
        <f t="shared" si="98"/>
        <v>42324.764004629629</v>
      </c>
      <c r="M1033" s="4">
        <f t="shared" si="99"/>
        <v>2015</v>
      </c>
      <c r="N1033" t="b">
        <v>0</v>
      </c>
      <c r="O1033">
        <v>99</v>
      </c>
      <c r="P1033" t="b">
        <v>1</v>
      </c>
      <c r="Q1033" t="s">
        <v>8278</v>
      </c>
      <c r="R1033" s="23">
        <f t="shared" si="100"/>
        <v>1.0740000000000001</v>
      </c>
      <c r="S1033" s="7">
        <f t="shared" si="101"/>
        <v>108.48</v>
      </c>
      <c r="T1033" t="s">
        <v>8322</v>
      </c>
      <c r="U1033" t="s">
        <v>8327</v>
      </c>
      <c r="V1033" s="14">
        <f t="shared" si="102"/>
        <v>30</v>
      </c>
    </row>
    <row r="1034" spans="1:22" x14ac:dyDescent="0.3">
      <c r="A1034" s="19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8218</v>
      </c>
      <c r="G1034" s="19" t="s">
        <v>8223</v>
      </c>
      <c r="H1034" s="19" t="s">
        <v>8245</v>
      </c>
      <c r="I1034">
        <v>1466697625</v>
      </c>
      <c r="J1034" s="10">
        <f t="shared" si="97"/>
        <v>42544.666956018518</v>
      </c>
      <c r="K1034">
        <v>1464105625</v>
      </c>
      <c r="L1034" s="10">
        <f t="shared" si="98"/>
        <v>42514.666956018518</v>
      </c>
      <c r="M1034" s="4">
        <f t="shared" si="99"/>
        <v>2016</v>
      </c>
      <c r="N1034" t="b">
        <v>0</v>
      </c>
      <c r="O1034">
        <v>96</v>
      </c>
      <c r="P1034" t="b">
        <v>1</v>
      </c>
      <c r="Q1034" t="s">
        <v>8278</v>
      </c>
      <c r="R1034" s="23">
        <f t="shared" si="100"/>
        <v>1.0849703703703704</v>
      </c>
      <c r="S1034" s="7">
        <f t="shared" si="101"/>
        <v>61.03</v>
      </c>
      <c r="T1034" t="s">
        <v>8322</v>
      </c>
      <c r="U1034" t="s">
        <v>8327</v>
      </c>
      <c r="V1034" s="14">
        <f t="shared" si="102"/>
        <v>30</v>
      </c>
    </row>
    <row r="1035" spans="1:22" ht="43.2" x14ac:dyDescent="0.3">
      <c r="A1035" s="19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8218</v>
      </c>
      <c r="G1035" s="19" t="s">
        <v>8224</v>
      </c>
      <c r="H1035" s="19" t="s">
        <v>8246</v>
      </c>
      <c r="I1035">
        <v>1481564080</v>
      </c>
      <c r="J1035" s="10">
        <f t="shared" si="97"/>
        <v>42716.732407407406</v>
      </c>
      <c r="K1035">
        <v>1479144880</v>
      </c>
      <c r="L1035" s="10">
        <f t="shared" si="98"/>
        <v>42688.732407407406</v>
      </c>
      <c r="M1035" s="4">
        <f t="shared" si="99"/>
        <v>2016</v>
      </c>
      <c r="N1035" t="b">
        <v>0</v>
      </c>
      <c r="O1035">
        <v>27</v>
      </c>
      <c r="P1035" t="b">
        <v>1</v>
      </c>
      <c r="Q1035" t="s">
        <v>8278</v>
      </c>
      <c r="R1035" s="23">
        <f t="shared" si="100"/>
        <v>1.0286144578313252</v>
      </c>
      <c r="S1035" s="7">
        <f t="shared" si="101"/>
        <v>50.59</v>
      </c>
      <c r="T1035" t="s">
        <v>8322</v>
      </c>
      <c r="U1035" t="s">
        <v>8327</v>
      </c>
      <c r="V1035" s="14">
        <f t="shared" si="102"/>
        <v>28</v>
      </c>
    </row>
    <row r="1036" spans="1:22" ht="43.2" x14ac:dyDescent="0.3">
      <c r="A1036" s="19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8218</v>
      </c>
      <c r="G1036" s="19" t="s">
        <v>8223</v>
      </c>
      <c r="H1036" s="19" t="s">
        <v>8245</v>
      </c>
      <c r="I1036">
        <v>1470369540</v>
      </c>
      <c r="J1036" s="10">
        <f t="shared" si="97"/>
        <v>42587.165972222225</v>
      </c>
      <c r="K1036">
        <v>1467604804</v>
      </c>
      <c r="L1036" s="10">
        <f t="shared" si="98"/>
        <v>42555.166712962964</v>
      </c>
      <c r="M1036" s="4">
        <f t="shared" si="99"/>
        <v>2016</v>
      </c>
      <c r="N1036" t="b">
        <v>0</v>
      </c>
      <c r="O1036">
        <v>166</v>
      </c>
      <c r="P1036" t="b">
        <v>1</v>
      </c>
      <c r="Q1036" t="s">
        <v>8278</v>
      </c>
      <c r="R1036" s="23">
        <f t="shared" si="100"/>
        <v>1.3000180000000001</v>
      </c>
      <c r="S1036" s="7">
        <f t="shared" si="101"/>
        <v>39.159999999999997</v>
      </c>
      <c r="T1036" t="s">
        <v>8322</v>
      </c>
      <c r="U1036" t="s">
        <v>8327</v>
      </c>
      <c r="V1036" s="14">
        <f t="shared" si="102"/>
        <v>31.999259259260725</v>
      </c>
    </row>
    <row r="1037" spans="1:22" ht="43.2" x14ac:dyDescent="0.3">
      <c r="A1037" s="19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8218</v>
      </c>
      <c r="G1037" s="19" t="s">
        <v>8223</v>
      </c>
      <c r="H1037" s="19" t="s">
        <v>8245</v>
      </c>
      <c r="I1037">
        <v>1423668220</v>
      </c>
      <c r="J1037" s="10">
        <f t="shared" si="97"/>
        <v>42046.641435185185</v>
      </c>
      <c r="K1037">
        <v>1421076220</v>
      </c>
      <c r="L1037" s="10">
        <f t="shared" si="98"/>
        <v>42016.641435185185</v>
      </c>
      <c r="M1037" s="4">
        <f t="shared" si="99"/>
        <v>2015</v>
      </c>
      <c r="N1037" t="b">
        <v>0</v>
      </c>
      <c r="O1037">
        <v>76</v>
      </c>
      <c r="P1037" t="b">
        <v>1</v>
      </c>
      <c r="Q1037" t="s">
        <v>8278</v>
      </c>
      <c r="R1037" s="23">
        <f t="shared" si="100"/>
        <v>1.0765217391304347</v>
      </c>
      <c r="S1037" s="7">
        <f t="shared" si="101"/>
        <v>65.16</v>
      </c>
      <c r="T1037" t="s">
        <v>8322</v>
      </c>
      <c r="U1037" t="s">
        <v>8327</v>
      </c>
      <c r="V1037" s="14">
        <f t="shared" si="102"/>
        <v>30</v>
      </c>
    </row>
    <row r="1038" spans="1:22" ht="43.2" x14ac:dyDescent="0.3">
      <c r="A1038" s="19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8218</v>
      </c>
      <c r="G1038" s="19" t="s">
        <v>8223</v>
      </c>
      <c r="H1038" s="19" t="s">
        <v>8245</v>
      </c>
      <c r="I1038">
        <v>1357545600</v>
      </c>
      <c r="J1038" s="10">
        <f t="shared" si="97"/>
        <v>41281.333333333336</v>
      </c>
      <c r="K1038">
        <v>1354790790</v>
      </c>
      <c r="L1038" s="10">
        <f t="shared" si="98"/>
        <v>41249.448958333334</v>
      </c>
      <c r="M1038" s="4">
        <f t="shared" si="99"/>
        <v>2012</v>
      </c>
      <c r="N1038" t="b">
        <v>0</v>
      </c>
      <c r="O1038">
        <v>211</v>
      </c>
      <c r="P1038" t="b">
        <v>1</v>
      </c>
      <c r="Q1038" t="s">
        <v>8278</v>
      </c>
      <c r="R1038" s="23">
        <f t="shared" si="100"/>
        <v>1.1236044444444444</v>
      </c>
      <c r="S1038" s="7">
        <f t="shared" si="101"/>
        <v>23.96</v>
      </c>
      <c r="T1038" t="s">
        <v>8322</v>
      </c>
      <c r="U1038" t="s">
        <v>8327</v>
      </c>
      <c r="V1038" s="14">
        <f t="shared" si="102"/>
        <v>31.884375000001455</v>
      </c>
    </row>
    <row r="1039" spans="1:22" ht="43.2" x14ac:dyDescent="0.3">
      <c r="A1039" s="1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8218</v>
      </c>
      <c r="G1039" s="19" t="s">
        <v>8223</v>
      </c>
      <c r="H1039" s="19" t="s">
        <v>8245</v>
      </c>
      <c r="I1039">
        <v>1431925200</v>
      </c>
      <c r="J1039" s="10">
        <f t="shared" si="97"/>
        <v>42142.208333333328</v>
      </c>
      <c r="K1039">
        <v>1429991062</v>
      </c>
      <c r="L1039" s="10">
        <f t="shared" si="98"/>
        <v>42119.822476851856</v>
      </c>
      <c r="M1039" s="4">
        <f t="shared" si="99"/>
        <v>2015</v>
      </c>
      <c r="N1039" t="b">
        <v>0</v>
      </c>
      <c r="O1039">
        <v>21</v>
      </c>
      <c r="P1039" t="b">
        <v>1</v>
      </c>
      <c r="Q1039" t="s">
        <v>8278</v>
      </c>
      <c r="R1039" s="23">
        <f t="shared" si="100"/>
        <v>1.0209999999999999</v>
      </c>
      <c r="S1039" s="7">
        <f t="shared" si="101"/>
        <v>48.62</v>
      </c>
      <c r="T1039" t="s">
        <v>8322</v>
      </c>
      <c r="U1039" t="s">
        <v>8327</v>
      </c>
      <c r="V1039" s="14">
        <f t="shared" si="102"/>
        <v>22.385856481472729</v>
      </c>
    </row>
    <row r="1040" spans="1:22" ht="43.2" x14ac:dyDescent="0.3">
      <c r="A1040" s="19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8218</v>
      </c>
      <c r="G1040" s="19" t="s">
        <v>8223</v>
      </c>
      <c r="H1040" s="19" t="s">
        <v>8245</v>
      </c>
      <c r="I1040">
        <v>1458362023</v>
      </c>
      <c r="J1040" s="10">
        <f t="shared" si="97"/>
        <v>42448.190081018518</v>
      </c>
      <c r="K1040">
        <v>1455773623</v>
      </c>
      <c r="L1040" s="10">
        <f t="shared" si="98"/>
        <v>42418.231747685189</v>
      </c>
      <c r="M1040" s="4">
        <f t="shared" si="99"/>
        <v>2016</v>
      </c>
      <c r="N1040" t="b">
        <v>0</v>
      </c>
      <c r="O1040">
        <v>61</v>
      </c>
      <c r="P1040" t="b">
        <v>1</v>
      </c>
      <c r="Q1040" t="s">
        <v>8278</v>
      </c>
      <c r="R1040" s="23">
        <f t="shared" si="100"/>
        <v>1.4533333333333334</v>
      </c>
      <c r="S1040" s="7">
        <f t="shared" si="101"/>
        <v>35.74</v>
      </c>
      <c r="T1040" t="s">
        <v>8322</v>
      </c>
      <c r="U1040" t="s">
        <v>8327</v>
      </c>
      <c r="V1040" s="14">
        <f t="shared" si="102"/>
        <v>29.958333333328483</v>
      </c>
    </row>
    <row r="1041" spans="1:22" ht="43.2" x14ac:dyDescent="0.3">
      <c r="A1041" s="19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8218</v>
      </c>
      <c r="G1041" s="19" t="s">
        <v>8223</v>
      </c>
      <c r="H1041" s="19" t="s">
        <v>8245</v>
      </c>
      <c r="I1041">
        <v>1481615940</v>
      </c>
      <c r="J1041" s="10">
        <f t="shared" si="97"/>
        <v>42717.332638888889</v>
      </c>
      <c r="K1041">
        <v>1479436646</v>
      </c>
      <c r="L1041" s="10">
        <f t="shared" si="98"/>
        <v>42692.109328703707</v>
      </c>
      <c r="M1041" s="4">
        <f t="shared" si="99"/>
        <v>2016</v>
      </c>
      <c r="N1041" t="b">
        <v>0</v>
      </c>
      <c r="O1041">
        <v>30</v>
      </c>
      <c r="P1041" t="b">
        <v>1</v>
      </c>
      <c r="Q1041" t="s">
        <v>8278</v>
      </c>
      <c r="R1041" s="23">
        <f t="shared" si="100"/>
        <v>1.282</v>
      </c>
      <c r="S1041" s="7">
        <f t="shared" si="101"/>
        <v>21.37</v>
      </c>
      <c r="T1041" t="s">
        <v>8322</v>
      </c>
      <c r="U1041" t="s">
        <v>8327</v>
      </c>
      <c r="V1041" s="14">
        <f t="shared" si="102"/>
        <v>25.223310185181617</v>
      </c>
    </row>
    <row r="1042" spans="1:22" ht="43.2" x14ac:dyDescent="0.3">
      <c r="A1042" s="19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8219</v>
      </c>
      <c r="G1042" s="19" t="s">
        <v>8223</v>
      </c>
      <c r="H1042" s="19" t="s">
        <v>8245</v>
      </c>
      <c r="I1042">
        <v>1472317209</v>
      </c>
      <c r="J1042" s="10">
        <f t="shared" si="97"/>
        <v>42609.708437499998</v>
      </c>
      <c r="K1042">
        <v>1469725209</v>
      </c>
      <c r="L1042" s="10">
        <f t="shared" si="98"/>
        <v>42579.708437499998</v>
      </c>
      <c r="M1042" s="4">
        <f t="shared" si="99"/>
        <v>2016</v>
      </c>
      <c r="N1042" t="b">
        <v>0</v>
      </c>
      <c r="O1042">
        <v>1</v>
      </c>
      <c r="P1042" t="b">
        <v>0</v>
      </c>
      <c r="Q1042" t="s">
        <v>8279</v>
      </c>
      <c r="R1042" s="23">
        <f t="shared" si="100"/>
        <v>2.9411764705882353E-3</v>
      </c>
      <c r="S1042" s="7">
        <f t="shared" si="101"/>
        <v>250</v>
      </c>
      <c r="T1042" t="s">
        <v>8328</v>
      </c>
      <c r="U1042" t="s">
        <v>8329</v>
      </c>
      <c r="V1042" s="14">
        <f t="shared" si="102"/>
        <v>30</v>
      </c>
    </row>
    <row r="1043" spans="1:22" ht="43.2" x14ac:dyDescent="0.3">
      <c r="A1043" s="19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8219</v>
      </c>
      <c r="G1043" s="19" t="s">
        <v>8223</v>
      </c>
      <c r="H1043" s="19" t="s">
        <v>8245</v>
      </c>
      <c r="I1043">
        <v>1406769992</v>
      </c>
      <c r="J1043" s="10">
        <f t="shared" si="97"/>
        <v>41851.06009259259</v>
      </c>
      <c r="K1043">
        <v>1405041992</v>
      </c>
      <c r="L1043" s="10">
        <f t="shared" si="98"/>
        <v>41831.06009259259</v>
      </c>
      <c r="M1043" s="4">
        <f t="shared" si="99"/>
        <v>2014</v>
      </c>
      <c r="N1043" t="b">
        <v>0</v>
      </c>
      <c r="O1043">
        <v>0</v>
      </c>
      <c r="P1043" t="b">
        <v>0</v>
      </c>
      <c r="Q1043" t="s">
        <v>8279</v>
      </c>
      <c r="R1043" s="23">
        <f t="shared" si="100"/>
        <v>0</v>
      </c>
      <c r="S1043" s="7">
        <f t="shared" si="101"/>
        <v>0</v>
      </c>
      <c r="T1043" t="s">
        <v>8328</v>
      </c>
      <c r="U1043" t="s">
        <v>8329</v>
      </c>
      <c r="V1043" s="14">
        <f t="shared" si="102"/>
        <v>20</v>
      </c>
    </row>
    <row r="1044" spans="1:22" ht="43.2" x14ac:dyDescent="0.3">
      <c r="A1044" s="19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8219</v>
      </c>
      <c r="G1044" s="19" t="s">
        <v>8223</v>
      </c>
      <c r="H1044" s="19" t="s">
        <v>8245</v>
      </c>
      <c r="I1044">
        <v>1410516000</v>
      </c>
      <c r="J1044" s="10">
        <f t="shared" si="97"/>
        <v>41894.416666666664</v>
      </c>
      <c r="K1044">
        <v>1406824948</v>
      </c>
      <c r="L1044" s="10">
        <f t="shared" si="98"/>
        <v>41851.696157407408</v>
      </c>
      <c r="M1044" s="4">
        <f t="shared" si="99"/>
        <v>2014</v>
      </c>
      <c r="N1044" t="b">
        <v>0</v>
      </c>
      <c r="O1044">
        <v>1</v>
      </c>
      <c r="P1044" t="b">
        <v>0</v>
      </c>
      <c r="Q1044" t="s">
        <v>8279</v>
      </c>
      <c r="R1044" s="23">
        <f t="shared" si="100"/>
        <v>1.5384615384615385E-2</v>
      </c>
      <c r="S1044" s="7">
        <f t="shared" si="101"/>
        <v>10</v>
      </c>
      <c r="T1044" t="s">
        <v>8328</v>
      </c>
      <c r="U1044" t="s">
        <v>8329</v>
      </c>
      <c r="V1044" s="14">
        <f t="shared" si="102"/>
        <v>42.720509259255778</v>
      </c>
    </row>
    <row r="1045" spans="1:22" ht="43.2" x14ac:dyDescent="0.3">
      <c r="A1045" s="19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8219</v>
      </c>
      <c r="G1045" s="19" t="s">
        <v>8223</v>
      </c>
      <c r="H1045" s="19" t="s">
        <v>8245</v>
      </c>
      <c r="I1045">
        <v>1432101855</v>
      </c>
      <c r="J1045" s="10">
        <f t="shared" si="97"/>
        <v>42144.252951388888</v>
      </c>
      <c r="K1045">
        <v>1429509855</v>
      </c>
      <c r="L1045" s="10">
        <f t="shared" si="98"/>
        <v>42114.252951388888</v>
      </c>
      <c r="M1045" s="4">
        <f t="shared" si="99"/>
        <v>2015</v>
      </c>
      <c r="N1045" t="b">
        <v>0</v>
      </c>
      <c r="O1045">
        <v>292</v>
      </c>
      <c r="P1045" t="b">
        <v>0</v>
      </c>
      <c r="Q1045" t="s">
        <v>8279</v>
      </c>
      <c r="R1045" s="23">
        <f t="shared" si="100"/>
        <v>8.5370000000000001E-2</v>
      </c>
      <c r="S1045" s="7">
        <f t="shared" si="101"/>
        <v>29.24</v>
      </c>
      <c r="T1045" t="s">
        <v>8328</v>
      </c>
      <c r="U1045" t="s">
        <v>8329</v>
      </c>
      <c r="V1045" s="14">
        <f t="shared" si="102"/>
        <v>30</v>
      </c>
    </row>
    <row r="1046" spans="1:22" ht="43.2" x14ac:dyDescent="0.3">
      <c r="A1046" s="19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8219</v>
      </c>
      <c r="G1046" s="19" t="s">
        <v>8223</v>
      </c>
      <c r="H1046" s="19" t="s">
        <v>8245</v>
      </c>
      <c r="I1046">
        <v>1425587220</v>
      </c>
      <c r="J1046" s="10">
        <f t="shared" si="97"/>
        <v>42068.852083333331</v>
      </c>
      <c r="K1046">
        <v>1420668801</v>
      </c>
      <c r="L1046" s="10">
        <f t="shared" si="98"/>
        <v>42011.925937499997</v>
      </c>
      <c r="M1046" s="4">
        <f t="shared" si="99"/>
        <v>2015</v>
      </c>
      <c r="N1046" t="b">
        <v>0</v>
      </c>
      <c r="O1046">
        <v>2</v>
      </c>
      <c r="P1046" t="b">
        <v>0</v>
      </c>
      <c r="Q1046" t="s">
        <v>8279</v>
      </c>
      <c r="R1046" s="23">
        <f t="shared" si="100"/>
        <v>8.571428571428571E-4</v>
      </c>
      <c r="S1046" s="7">
        <f t="shared" si="101"/>
        <v>3</v>
      </c>
      <c r="T1046" t="s">
        <v>8328</v>
      </c>
      <c r="U1046" t="s">
        <v>8329</v>
      </c>
      <c r="V1046" s="14">
        <f t="shared" si="102"/>
        <v>56.926145833334886</v>
      </c>
    </row>
    <row r="1047" spans="1:22" ht="43.2" x14ac:dyDescent="0.3">
      <c r="A1047" s="19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8219</v>
      </c>
      <c r="G1047" s="19" t="s">
        <v>8223</v>
      </c>
      <c r="H1047" s="19" t="s">
        <v>8245</v>
      </c>
      <c r="I1047">
        <v>1408827550</v>
      </c>
      <c r="J1047" s="10">
        <f t="shared" si="97"/>
        <v>41874.874421296292</v>
      </c>
      <c r="K1047">
        <v>1406235550</v>
      </c>
      <c r="L1047" s="10">
        <f t="shared" si="98"/>
        <v>41844.874421296292</v>
      </c>
      <c r="M1047" s="4">
        <f t="shared" si="99"/>
        <v>2014</v>
      </c>
      <c r="N1047" t="b">
        <v>0</v>
      </c>
      <c r="O1047">
        <v>8</v>
      </c>
      <c r="P1047" t="b">
        <v>0</v>
      </c>
      <c r="Q1047" t="s">
        <v>8279</v>
      </c>
      <c r="R1047" s="23">
        <f t="shared" si="100"/>
        <v>2.6599999999999999E-2</v>
      </c>
      <c r="S1047" s="7">
        <f t="shared" si="101"/>
        <v>33.25</v>
      </c>
      <c r="T1047" t="s">
        <v>8328</v>
      </c>
      <c r="U1047" t="s">
        <v>8329</v>
      </c>
      <c r="V1047" s="14">
        <f t="shared" si="102"/>
        <v>30</v>
      </c>
    </row>
    <row r="1048" spans="1:22" ht="43.2" x14ac:dyDescent="0.3">
      <c r="A1048" s="19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8219</v>
      </c>
      <c r="G1048" s="19" t="s">
        <v>8235</v>
      </c>
      <c r="H1048" s="19" t="s">
        <v>8248</v>
      </c>
      <c r="I1048">
        <v>1451161560</v>
      </c>
      <c r="J1048" s="10">
        <f t="shared" si="97"/>
        <v>42364.851388888885</v>
      </c>
      <c r="K1048">
        <v>1447273560</v>
      </c>
      <c r="L1048" s="10">
        <f t="shared" si="98"/>
        <v>42319.851388888885</v>
      </c>
      <c r="M1048" s="4">
        <f t="shared" si="99"/>
        <v>2015</v>
      </c>
      <c r="N1048" t="b">
        <v>0</v>
      </c>
      <c r="O1048">
        <v>0</v>
      </c>
      <c r="P1048" t="b">
        <v>0</v>
      </c>
      <c r="Q1048" t="s">
        <v>8279</v>
      </c>
      <c r="R1048" s="23">
        <f t="shared" si="100"/>
        <v>0</v>
      </c>
      <c r="S1048" s="7">
        <f t="shared" si="101"/>
        <v>0</v>
      </c>
      <c r="T1048" t="s">
        <v>8328</v>
      </c>
      <c r="U1048" t="s">
        <v>8329</v>
      </c>
      <c r="V1048" s="14">
        <f t="shared" si="102"/>
        <v>45</v>
      </c>
    </row>
    <row r="1049" spans="1:22" ht="43.2" x14ac:dyDescent="0.3">
      <c r="A1049" s="1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8219</v>
      </c>
      <c r="G1049" s="19" t="s">
        <v>8223</v>
      </c>
      <c r="H1049" s="19" t="s">
        <v>8245</v>
      </c>
      <c r="I1049">
        <v>1415219915</v>
      </c>
      <c r="J1049" s="10">
        <f t="shared" si="97"/>
        <v>41948.860127314816</v>
      </c>
      <c r="K1049">
        <v>1412624315</v>
      </c>
      <c r="L1049" s="10">
        <f t="shared" si="98"/>
        <v>41918.818460648152</v>
      </c>
      <c r="M1049" s="4">
        <f t="shared" si="99"/>
        <v>2014</v>
      </c>
      <c r="N1049" t="b">
        <v>0</v>
      </c>
      <c r="O1049">
        <v>1</v>
      </c>
      <c r="P1049" t="b">
        <v>0</v>
      </c>
      <c r="Q1049" t="s">
        <v>8279</v>
      </c>
      <c r="R1049" s="23">
        <f t="shared" si="100"/>
        <v>5.0000000000000001E-4</v>
      </c>
      <c r="S1049" s="7">
        <f t="shared" si="101"/>
        <v>1</v>
      </c>
      <c r="T1049" t="s">
        <v>8328</v>
      </c>
      <c r="U1049" t="s">
        <v>8329</v>
      </c>
      <c r="V1049" s="14">
        <f t="shared" si="102"/>
        <v>30.041666666664241</v>
      </c>
    </row>
    <row r="1050" spans="1:22" ht="43.2" x14ac:dyDescent="0.3">
      <c r="A1050" s="19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8219</v>
      </c>
      <c r="G1050" s="19" t="s">
        <v>8223</v>
      </c>
      <c r="H1050" s="19" t="s">
        <v>8245</v>
      </c>
      <c r="I1050">
        <v>1474766189</v>
      </c>
      <c r="J1050" s="10">
        <f t="shared" si="97"/>
        <v>42638.053113425922</v>
      </c>
      <c r="K1050">
        <v>1471310189</v>
      </c>
      <c r="L1050" s="10">
        <f t="shared" si="98"/>
        <v>42598.053113425922</v>
      </c>
      <c r="M1050" s="4">
        <f t="shared" si="99"/>
        <v>2016</v>
      </c>
      <c r="N1050" t="b">
        <v>0</v>
      </c>
      <c r="O1050">
        <v>4</v>
      </c>
      <c r="P1050" t="b">
        <v>0</v>
      </c>
      <c r="Q1050" t="s">
        <v>8279</v>
      </c>
      <c r="R1050" s="23">
        <f t="shared" si="100"/>
        <v>1.4133333333333333E-2</v>
      </c>
      <c r="S1050" s="7">
        <f t="shared" si="101"/>
        <v>53</v>
      </c>
      <c r="T1050" t="s">
        <v>8328</v>
      </c>
      <c r="U1050" t="s">
        <v>8329</v>
      </c>
      <c r="V1050" s="14">
        <f t="shared" si="102"/>
        <v>40</v>
      </c>
    </row>
    <row r="1051" spans="1:22" x14ac:dyDescent="0.3">
      <c r="A1051" s="19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8219</v>
      </c>
      <c r="G1051" s="19" t="s">
        <v>8223</v>
      </c>
      <c r="H1051" s="19" t="s">
        <v>8245</v>
      </c>
      <c r="I1051">
        <v>1455272445</v>
      </c>
      <c r="J1051" s="10">
        <f t="shared" si="97"/>
        <v>42412.431076388893</v>
      </c>
      <c r="K1051">
        <v>1452680445</v>
      </c>
      <c r="L1051" s="10">
        <f t="shared" si="98"/>
        <v>42382.431076388893</v>
      </c>
      <c r="M1051" s="4">
        <f t="shared" si="99"/>
        <v>2016</v>
      </c>
      <c r="N1051" t="b">
        <v>0</v>
      </c>
      <c r="O1051">
        <v>0</v>
      </c>
      <c r="P1051" t="b">
        <v>0</v>
      </c>
      <c r="Q1051" t="s">
        <v>8279</v>
      </c>
      <c r="R1051" s="23">
        <f t="shared" si="100"/>
        <v>0</v>
      </c>
      <c r="S1051" s="7">
        <f t="shared" si="101"/>
        <v>0</v>
      </c>
      <c r="T1051" t="s">
        <v>8328</v>
      </c>
      <c r="U1051" t="s">
        <v>8329</v>
      </c>
      <c r="V1051" s="14">
        <f t="shared" si="102"/>
        <v>30</v>
      </c>
    </row>
    <row r="1052" spans="1:22" ht="28.8" x14ac:dyDescent="0.3">
      <c r="A1052" s="19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8219</v>
      </c>
      <c r="G1052" s="19" t="s">
        <v>8223</v>
      </c>
      <c r="H1052" s="19" t="s">
        <v>8245</v>
      </c>
      <c r="I1052">
        <v>1442257677</v>
      </c>
      <c r="J1052" s="10">
        <f t="shared" si="97"/>
        <v>42261.7971875</v>
      </c>
      <c r="K1052">
        <v>1439665677</v>
      </c>
      <c r="L1052" s="10">
        <f t="shared" si="98"/>
        <v>42231.7971875</v>
      </c>
      <c r="M1052" s="4">
        <f t="shared" si="99"/>
        <v>2015</v>
      </c>
      <c r="N1052" t="b">
        <v>0</v>
      </c>
      <c r="O1052">
        <v>0</v>
      </c>
      <c r="P1052" t="b">
        <v>0</v>
      </c>
      <c r="Q1052" t="s">
        <v>8279</v>
      </c>
      <c r="R1052" s="23">
        <f t="shared" si="100"/>
        <v>0</v>
      </c>
      <c r="S1052" s="7">
        <f t="shared" si="101"/>
        <v>0</v>
      </c>
      <c r="T1052" t="s">
        <v>8328</v>
      </c>
      <c r="U1052" t="s">
        <v>8329</v>
      </c>
      <c r="V1052" s="14">
        <f t="shared" si="102"/>
        <v>30</v>
      </c>
    </row>
    <row r="1053" spans="1:22" ht="43.2" x14ac:dyDescent="0.3">
      <c r="A1053" s="19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8219</v>
      </c>
      <c r="G1053" s="19" t="s">
        <v>8223</v>
      </c>
      <c r="H1053" s="19" t="s">
        <v>8245</v>
      </c>
      <c r="I1053">
        <v>1409098825</v>
      </c>
      <c r="J1053" s="10">
        <f t="shared" si="97"/>
        <v>41878.014178240745</v>
      </c>
      <c r="K1053">
        <v>1406679625</v>
      </c>
      <c r="L1053" s="10">
        <f t="shared" si="98"/>
        <v>41850.014178240745</v>
      </c>
      <c r="M1053" s="4">
        <f t="shared" si="99"/>
        <v>2014</v>
      </c>
      <c r="N1053" t="b">
        <v>0</v>
      </c>
      <c r="O1053">
        <v>0</v>
      </c>
      <c r="P1053" t="b">
        <v>0</v>
      </c>
      <c r="Q1053" t="s">
        <v>8279</v>
      </c>
      <c r="R1053" s="23">
        <f t="shared" si="100"/>
        <v>0</v>
      </c>
      <c r="S1053" s="7">
        <f t="shared" si="101"/>
        <v>0</v>
      </c>
      <c r="T1053" t="s">
        <v>8328</v>
      </c>
      <c r="U1053" t="s">
        <v>8329</v>
      </c>
      <c r="V1053" s="14">
        <f t="shared" si="102"/>
        <v>28</v>
      </c>
    </row>
    <row r="1054" spans="1:22" ht="57.6" x14ac:dyDescent="0.3">
      <c r="A1054" s="19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8219</v>
      </c>
      <c r="G1054" s="19" t="s">
        <v>8223</v>
      </c>
      <c r="H1054" s="19" t="s">
        <v>8245</v>
      </c>
      <c r="I1054">
        <v>1465243740</v>
      </c>
      <c r="J1054" s="10">
        <f t="shared" si="97"/>
        <v>42527.839583333334</v>
      </c>
      <c r="K1054">
        <v>1461438495</v>
      </c>
      <c r="L1054" s="10">
        <f t="shared" si="98"/>
        <v>42483.797395833331</v>
      </c>
      <c r="M1054" s="4">
        <f t="shared" si="99"/>
        <v>2016</v>
      </c>
      <c r="N1054" t="b">
        <v>0</v>
      </c>
      <c r="O1054">
        <v>0</v>
      </c>
      <c r="P1054" t="b">
        <v>0</v>
      </c>
      <c r="Q1054" t="s">
        <v>8279</v>
      </c>
      <c r="R1054" s="23">
        <f t="shared" si="100"/>
        <v>0</v>
      </c>
      <c r="S1054" s="7">
        <f t="shared" si="101"/>
        <v>0</v>
      </c>
      <c r="T1054" t="s">
        <v>8328</v>
      </c>
      <c r="U1054" t="s">
        <v>8329</v>
      </c>
      <c r="V1054" s="14">
        <f t="shared" si="102"/>
        <v>44.04218750000291</v>
      </c>
    </row>
    <row r="1055" spans="1:22" ht="43.2" x14ac:dyDescent="0.3">
      <c r="A1055" s="19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8219</v>
      </c>
      <c r="G1055" s="19" t="s">
        <v>8223</v>
      </c>
      <c r="H1055" s="19" t="s">
        <v>8245</v>
      </c>
      <c r="I1055">
        <v>1488773332</v>
      </c>
      <c r="J1055" s="10">
        <f t="shared" si="97"/>
        <v>42800.172824074078</v>
      </c>
      <c r="K1055">
        <v>1486613332</v>
      </c>
      <c r="L1055" s="10">
        <f t="shared" si="98"/>
        <v>42775.172824074078</v>
      </c>
      <c r="M1055" s="4">
        <f t="shared" si="99"/>
        <v>2017</v>
      </c>
      <c r="N1055" t="b">
        <v>0</v>
      </c>
      <c r="O1055">
        <v>1</v>
      </c>
      <c r="P1055" t="b">
        <v>0</v>
      </c>
      <c r="Q1055" t="s">
        <v>8279</v>
      </c>
      <c r="R1055" s="23">
        <f t="shared" si="100"/>
        <v>0.01</v>
      </c>
      <c r="S1055" s="7">
        <f t="shared" si="101"/>
        <v>15</v>
      </c>
      <c r="T1055" t="s">
        <v>8328</v>
      </c>
      <c r="U1055" t="s">
        <v>8329</v>
      </c>
      <c r="V1055" s="14">
        <f t="shared" si="102"/>
        <v>25</v>
      </c>
    </row>
    <row r="1056" spans="1:22" ht="57.6" x14ac:dyDescent="0.3">
      <c r="A1056" s="19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8219</v>
      </c>
      <c r="G1056" s="19" t="s">
        <v>8223</v>
      </c>
      <c r="H1056" s="19" t="s">
        <v>8245</v>
      </c>
      <c r="I1056">
        <v>1407708000</v>
      </c>
      <c r="J1056" s="10">
        <f t="shared" si="97"/>
        <v>41861.916666666664</v>
      </c>
      <c r="K1056">
        <v>1405110399</v>
      </c>
      <c r="L1056" s="10">
        <f t="shared" si="98"/>
        <v>41831.851840277777</v>
      </c>
      <c r="M1056" s="4">
        <f t="shared" si="99"/>
        <v>2014</v>
      </c>
      <c r="N1056" t="b">
        <v>0</v>
      </c>
      <c r="O1056">
        <v>0</v>
      </c>
      <c r="P1056" t="b">
        <v>0</v>
      </c>
      <c r="Q1056" t="s">
        <v>8279</v>
      </c>
      <c r="R1056" s="23">
        <f t="shared" si="100"/>
        <v>0</v>
      </c>
      <c r="S1056" s="7">
        <f t="shared" si="101"/>
        <v>0</v>
      </c>
      <c r="T1056" t="s">
        <v>8328</v>
      </c>
      <c r="U1056" t="s">
        <v>8329</v>
      </c>
      <c r="V1056" s="14">
        <f t="shared" si="102"/>
        <v>30.064826388887013</v>
      </c>
    </row>
    <row r="1057" spans="1:22" ht="43.2" x14ac:dyDescent="0.3">
      <c r="A1057" s="19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8219</v>
      </c>
      <c r="G1057" s="19" t="s">
        <v>8223</v>
      </c>
      <c r="H1057" s="19" t="s">
        <v>8245</v>
      </c>
      <c r="I1057">
        <v>1457394545</v>
      </c>
      <c r="J1057" s="10">
        <f t="shared" si="97"/>
        <v>42436.992418981477</v>
      </c>
      <c r="K1057">
        <v>1454802545</v>
      </c>
      <c r="L1057" s="10">
        <f t="shared" si="98"/>
        <v>42406.992418981477</v>
      </c>
      <c r="M1057" s="4">
        <f t="shared" si="99"/>
        <v>2016</v>
      </c>
      <c r="N1057" t="b">
        <v>0</v>
      </c>
      <c r="O1057">
        <v>0</v>
      </c>
      <c r="P1057" t="b">
        <v>0</v>
      </c>
      <c r="Q1057" t="s">
        <v>8279</v>
      </c>
      <c r="R1057" s="23">
        <f t="shared" si="100"/>
        <v>0</v>
      </c>
      <c r="S1057" s="7">
        <f t="shared" si="101"/>
        <v>0</v>
      </c>
      <c r="T1057" t="s">
        <v>8328</v>
      </c>
      <c r="U1057" t="s">
        <v>8329</v>
      </c>
      <c r="V1057" s="14">
        <f t="shared" si="102"/>
        <v>30</v>
      </c>
    </row>
    <row r="1058" spans="1:22" ht="43.2" x14ac:dyDescent="0.3">
      <c r="A1058" s="19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8219</v>
      </c>
      <c r="G1058" s="19" t="s">
        <v>8223</v>
      </c>
      <c r="H1058" s="19" t="s">
        <v>8245</v>
      </c>
      <c r="I1058">
        <v>1429892177</v>
      </c>
      <c r="J1058" s="10">
        <f t="shared" si="97"/>
        <v>42118.677974537037</v>
      </c>
      <c r="K1058">
        <v>1424711777</v>
      </c>
      <c r="L1058" s="10">
        <f t="shared" si="98"/>
        <v>42058.719641203701</v>
      </c>
      <c r="M1058" s="4">
        <f t="shared" si="99"/>
        <v>2015</v>
      </c>
      <c r="N1058" t="b">
        <v>0</v>
      </c>
      <c r="O1058">
        <v>0</v>
      </c>
      <c r="P1058" t="b">
        <v>0</v>
      </c>
      <c r="Q1058" t="s">
        <v>8279</v>
      </c>
      <c r="R1058" s="23">
        <f t="shared" si="100"/>
        <v>0</v>
      </c>
      <c r="S1058" s="7">
        <f t="shared" si="101"/>
        <v>0</v>
      </c>
      <c r="T1058" t="s">
        <v>8328</v>
      </c>
      <c r="U1058" t="s">
        <v>8329</v>
      </c>
      <c r="V1058" s="14">
        <f t="shared" si="102"/>
        <v>59.958333333335759</v>
      </c>
    </row>
    <row r="1059" spans="1:22" ht="43.2" x14ac:dyDescent="0.3">
      <c r="A1059" s="1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8219</v>
      </c>
      <c r="G1059" s="19" t="s">
        <v>8223</v>
      </c>
      <c r="H1059" s="19" t="s">
        <v>8245</v>
      </c>
      <c r="I1059">
        <v>1480888483</v>
      </c>
      <c r="J1059" s="10">
        <f t="shared" si="97"/>
        <v>42708.912997685184</v>
      </c>
      <c r="K1059">
        <v>1478292883</v>
      </c>
      <c r="L1059" s="10">
        <f t="shared" si="98"/>
        <v>42678.871331018519</v>
      </c>
      <c r="M1059" s="4">
        <f t="shared" si="99"/>
        <v>2016</v>
      </c>
      <c r="N1059" t="b">
        <v>0</v>
      </c>
      <c r="O1059">
        <v>0</v>
      </c>
      <c r="P1059" t="b">
        <v>0</v>
      </c>
      <c r="Q1059" t="s">
        <v>8279</v>
      </c>
      <c r="R1059" s="23">
        <f t="shared" si="100"/>
        <v>0</v>
      </c>
      <c r="S1059" s="7">
        <f t="shared" si="101"/>
        <v>0</v>
      </c>
      <c r="T1059" t="s">
        <v>8328</v>
      </c>
      <c r="U1059" t="s">
        <v>8329</v>
      </c>
      <c r="V1059" s="14">
        <f t="shared" si="102"/>
        <v>30.041666666664241</v>
      </c>
    </row>
    <row r="1060" spans="1:22" ht="43.2" x14ac:dyDescent="0.3">
      <c r="A1060" s="19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8219</v>
      </c>
      <c r="G1060" s="19" t="s">
        <v>8223</v>
      </c>
      <c r="H1060" s="19" t="s">
        <v>8245</v>
      </c>
      <c r="I1060">
        <v>1427328000</v>
      </c>
      <c r="J1060" s="10">
        <f t="shared" si="97"/>
        <v>42089</v>
      </c>
      <c r="K1060">
        <v>1423777043</v>
      </c>
      <c r="L1060" s="10">
        <f t="shared" si="98"/>
        <v>42047.900960648149</v>
      </c>
      <c r="M1060" s="4">
        <f t="shared" si="99"/>
        <v>2015</v>
      </c>
      <c r="N1060" t="b">
        <v>0</v>
      </c>
      <c r="O1060">
        <v>0</v>
      </c>
      <c r="P1060" t="b">
        <v>0</v>
      </c>
      <c r="Q1060" t="s">
        <v>8279</v>
      </c>
      <c r="R1060" s="23">
        <f t="shared" si="100"/>
        <v>0</v>
      </c>
      <c r="S1060" s="7">
        <f t="shared" si="101"/>
        <v>0</v>
      </c>
      <c r="T1060" t="s">
        <v>8328</v>
      </c>
      <c r="U1060" t="s">
        <v>8329</v>
      </c>
      <c r="V1060" s="14">
        <f t="shared" si="102"/>
        <v>41.099039351851388</v>
      </c>
    </row>
    <row r="1061" spans="1:22" x14ac:dyDescent="0.3">
      <c r="A1061" s="19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8219</v>
      </c>
      <c r="G1061" s="19" t="s">
        <v>8223</v>
      </c>
      <c r="H1061" s="19" t="s">
        <v>8245</v>
      </c>
      <c r="I1061">
        <v>1426269456</v>
      </c>
      <c r="J1061" s="10">
        <f t="shared" si="97"/>
        <v>42076.748333333337</v>
      </c>
      <c r="K1061">
        <v>1423681056</v>
      </c>
      <c r="L1061" s="10">
        <f t="shared" si="98"/>
        <v>42046.79</v>
      </c>
      <c r="M1061" s="4">
        <f t="shared" si="99"/>
        <v>2015</v>
      </c>
      <c r="N1061" t="b">
        <v>0</v>
      </c>
      <c r="O1061">
        <v>0</v>
      </c>
      <c r="P1061" t="b">
        <v>0</v>
      </c>
      <c r="Q1061" t="s">
        <v>8279</v>
      </c>
      <c r="R1061" s="23">
        <f t="shared" si="100"/>
        <v>0</v>
      </c>
      <c r="S1061" s="7">
        <f t="shared" si="101"/>
        <v>0</v>
      </c>
      <c r="T1061" t="s">
        <v>8328</v>
      </c>
      <c r="U1061" t="s">
        <v>8329</v>
      </c>
      <c r="V1061" s="14">
        <f t="shared" si="102"/>
        <v>29.958333333335759</v>
      </c>
    </row>
    <row r="1062" spans="1:22" ht="43.2" x14ac:dyDescent="0.3">
      <c r="A1062" s="19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8219</v>
      </c>
      <c r="G1062" s="19" t="s">
        <v>8223</v>
      </c>
      <c r="H1062" s="19" t="s">
        <v>8245</v>
      </c>
      <c r="I1062">
        <v>1429134893</v>
      </c>
      <c r="J1062" s="10">
        <f t="shared" si="97"/>
        <v>42109.913113425922</v>
      </c>
      <c r="K1062">
        <v>1426542893</v>
      </c>
      <c r="L1062" s="10">
        <f t="shared" si="98"/>
        <v>42079.913113425922</v>
      </c>
      <c r="M1062" s="4">
        <f t="shared" si="99"/>
        <v>2015</v>
      </c>
      <c r="N1062" t="b">
        <v>0</v>
      </c>
      <c r="O1062">
        <v>1</v>
      </c>
      <c r="P1062" t="b">
        <v>0</v>
      </c>
      <c r="Q1062" t="s">
        <v>8279</v>
      </c>
      <c r="R1062" s="23">
        <f t="shared" si="100"/>
        <v>0.01</v>
      </c>
      <c r="S1062" s="7">
        <f t="shared" si="101"/>
        <v>50</v>
      </c>
      <c r="T1062" t="s">
        <v>8328</v>
      </c>
      <c r="U1062" t="s">
        <v>8329</v>
      </c>
      <c r="V1062" s="14">
        <f t="shared" si="102"/>
        <v>30</v>
      </c>
    </row>
    <row r="1063" spans="1:22" ht="28.8" x14ac:dyDescent="0.3">
      <c r="A1063" s="19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8219</v>
      </c>
      <c r="G1063" s="19" t="s">
        <v>8223</v>
      </c>
      <c r="H1063" s="19" t="s">
        <v>8245</v>
      </c>
      <c r="I1063">
        <v>1462150800</v>
      </c>
      <c r="J1063" s="10">
        <f t="shared" si="97"/>
        <v>42492.041666666672</v>
      </c>
      <c r="K1063">
        <v>1456987108</v>
      </c>
      <c r="L1063" s="10">
        <f t="shared" si="98"/>
        <v>42432.276712962965</v>
      </c>
      <c r="M1063" s="4">
        <f t="shared" si="99"/>
        <v>2016</v>
      </c>
      <c r="N1063" t="b">
        <v>0</v>
      </c>
      <c r="O1063">
        <v>0</v>
      </c>
      <c r="P1063" t="b">
        <v>0</v>
      </c>
      <c r="Q1063" t="s">
        <v>8279</v>
      </c>
      <c r="R1063" s="23">
        <f t="shared" si="100"/>
        <v>0</v>
      </c>
      <c r="S1063" s="7">
        <f t="shared" si="101"/>
        <v>0</v>
      </c>
      <c r="T1063" t="s">
        <v>8328</v>
      </c>
      <c r="U1063" t="s">
        <v>8329</v>
      </c>
      <c r="V1063" s="14">
        <f t="shared" si="102"/>
        <v>59.764953703706851</v>
      </c>
    </row>
    <row r="1064" spans="1:22" x14ac:dyDescent="0.3">
      <c r="A1064" s="19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8219</v>
      </c>
      <c r="G1064" s="19" t="s">
        <v>8223</v>
      </c>
      <c r="H1064" s="19" t="s">
        <v>8245</v>
      </c>
      <c r="I1064">
        <v>1468351341</v>
      </c>
      <c r="J1064" s="10">
        <f t="shared" si="97"/>
        <v>42563.807187500002</v>
      </c>
      <c r="K1064">
        <v>1467746541</v>
      </c>
      <c r="L1064" s="10">
        <f t="shared" si="98"/>
        <v>42556.807187500002</v>
      </c>
      <c r="M1064" s="4">
        <f t="shared" si="99"/>
        <v>2016</v>
      </c>
      <c r="N1064" t="b">
        <v>0</v>
      </c>
      <c r="O1064">
        <v>4</v>
      </c>
      <c r="P1064" t="b">
        <v>0</v>
      </c>
      <c r="Q1064" t="s">
        <v>8279</v>
      </c>
      <c r="R1064" s="23">
        <f t="shared" si="100"/>
        <v>0.95477386934673369</v>
      </c>
      <c r="S1064" s="7">
        <f t="shared" si="101"/>
        <v>47.5</v>
      </c>
      <c r="T1064" t="s">
        <v>8328</v>
      </c>
      <c r="U1064" t="s">
        <v>8329</v>
      </c>
      <c r="V1064" s="14">
        <f t="shared" si="102"/>
        <v>7</v>
      </c>
    </row>
    <row r="1065" spans="1:22" ht="43.2" x14ac:dyDescent="0.3">
      <c r="A1065" s="19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8219</v>
      </c>
      <c r="G1065" s="19" t="s">
        <v>8223</v>
      </c>
      <c r="H1065" s="19" t="s">
        <v>8245</v>
      </c>
      <c r="I1065">
        <v>1472604262</v>
      </c>
      <c r="J1065" s="10">
        <f t="shared" si="97"/>
        <v>42613.030810185184</v>
      </c>
      <c r="K1065">
        <v>1470012262</v>
      </c>
      <c r="L1065" s="10">
        <f t="shared" si="98"/>
        <v>42583.030810185184</v>
      </c>
      <c r="M1065" s="4">
        <f t="shared" si="99"/>
        <v>2016</v>
      </c>
      <c r="N1065" t="b">
        <v>0</v>
      </c>
      <c r="O1065">
        <v>0</v>
      </c>
      <c r="P1065" t="b">
        <v>0</v>
      </c>
      <c r="Q1065" t="s">
        <v>8279</v>
      </c>
      <c r="R1065" s="23">
        <f t="shared" si="100"/>
        <v>0</v>
      </c>
      <c r="S1065" s="7">
        <f t="shared" si="101"/>
        <v>0</v>
      </c>
      <c r="T1065" t="s">
        <v>8328</v>
      </c>
      <c r="U1065" t="s">
        <v>8329</v>
      </c>
      <c r="V1065" s="14">
        <f t="shared" si="102"/>
        <v>30</v>
      </c>
    </row>
    <row r="1066" spans="1:22" ht="43.2" x14ac:dyDescent="0.3">
      <c r="A1066" s="19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8220</v>
      </c>
      <c r="G1066" s="19" t="s">
        <v>8223</v>
      </c>
      <c r="H1066" s="19" t="s">
        <v>8245</v>
      </c>
      <c r="I1066">
        <v>1373174903</v>
      </c>
      <c r="J1066" s="10">
        <f t="shared" si="97"/>
        <v>41462.228043981479</v>
      </c>
      <c r="K1066">
        <v>1369286903</v>
      </c>
      <c r="L1066" s="10">
        <f t="shared" si="98"/>
        <v>41417.228043981479</v>
      </c>
      <c r="M1066" s="4">
        <f t="shared" si="99"/>
        <v>2013</v>
      </c>
      <c r="N1066" t="b">
        <v>0</v>
      </c>
      <c r="O1066">
        <v>123</v>
      </c>
      <c r="P1066" t="b">
        <v>0</v>
      </c>
      <c r="Q1066" t="s">
        <v>8280</v>
      </c>
      <c r="R1066" s="23">
        <f t="shared" si="100"/>
        <v>8.9744444444444446E-2</v>
      </c>
      <c r="S1066" s="7">
        <f t="shared" si="101"/>
        <v>65.67</v>
      </c>
      <c r="T1066" t="s">
        <v>8330</v>
      </c>
      <c r="U1066" t="s">
        <v>8331</v>
      </c>
      <c r="V1066" s="14">
        <f t="shared" si="102"/>
        <v>45</v>
      </c>
    </row>
    <row r="1067" spans="1:22" ht="43.2" x14ac:dyDescent="0.3">
      <c r="A1067" s="19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8220</v>
      </c>
      <c r="G1067" s="19" t="s">
        <v>8225</v>
      </c>
      <c r="H1067" s="19" t="s">
        <v>8247</v>
      </c>
      <c r="I1067">
        <v>1392800922</v>
      </c>
      <c r="J1067" s="10">
        <f t="shared" si="97"/>
        <v>41689.381041666667</v>
      </c>
      <c r="K1067">
        <v>1390381722</v>
      </c>
      <c r="L1067" s="10">
        <f t="shared" si="98"/>
        <v>41661.381041666667</v>
      </c>
      <c r="M1067" s="4">
        <f t="shared" si="99"/>
        <v>2014</v>
      </c>
      <c r="N1067" t="b">
        <v>0</v>
      </c>
      <c r="O1067">
        <v>5</v>
      </c>
      <c r="P1067" t="b">
        <v>0</v>
      </c>
      <c r="Q1067" t="s">
        <v>8280</v>
      </c>
      <c r="R1067" s="23">
        <f t="shared" si="100"/>
        <v>2.7E-2</v>
      </c>
      <c r="S1067" s="7">
        <f t="shared" si="101"/>
        <v>16.2</v>
      </c>
      <c r="T1067" t="s">
        <v>8330</v>
      </c>
      <c r="U1067" t="s">
        <v>8331</v>
      </c>
      <c r="V1067" s="14">
        <f t="shared" si="102"/>
        <v>28</v>
      </c>
    </row>
    <row r="1068" spans="1:22" ht="43.2" x14ac:dyDescent="0.3">
      <c r="A1068" s="19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8220</v>
      </c>
      <c r="G1068" s="19" t="s">
        <v>8223</v>
      </c>
      <c r="H1068" s="19" t="s">
        <v>8245</v>
      </c>
      <c r="I1068">
        <v>1375657582</v>
      </c>
      <c r="J1068" s="10">
        <f t="shared" si="97"/>
        <v>41490.962754629625</v>
      </c>
      <c r="K1068">
        <v>1371769582</v>
      </c>
      <c r="L1068" s="10">
        <f t="shared" si="98"/>
        <v>41445.962754629625</v>
      </c>
      <c r="M1068" s="4">
        <f t="shared" si="99"/>
        <v>2013</v>
      </c>
      <c r="N1068" t="b">
        <v>0</v>
      </c>
      <c r="O1068">
        <v>148</v>
      </c>
      <c r="P1068" t="b">
        <v>0</v>
      </c>
      <c r="Q1068" t="s">
        <v>8280</v>
      </c>
      <c r="R1068" s="23">
        <f t="shared" si="100"/>
        <v>3.3673333333333333E-2</v>
      </c>
      <c r="S1068" s="7">
        <f t="shared" si="101"/>
        <v>34.130000000000003</v>
      </c>
      <c r="T1068" t="s">
        <v>8330</v>
      </c>
      <c r="U1068" t="s">
        <v>8331</v>
      </c>
      <c r="V1068" s="14">
        <f t="shared" si="102"/>
        <v>45</v>
      </c>
    </row>
    <row r="1069" spans="1:22" ht="43.2" x14ac:dyDescent="0.3">
      <c r="A1069" s="1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8220</v>
      </c>
      <c r="G1069" s="19" t="s">
        <v>8223</v>
      </c>
      <c r="H1069" s="19" t="s">
        <v>8245</v>
      </c>
      <c r="I1069">
        <v>1387657931</v>
      </c>
      <c r="J1069" s="10">
        <f t="shared" si="97"/>
        <v>41629.855682870373</v>
      </c>
      <c r="K1069">
        <v>1385065931</v>
      </c>
      <c r="L1069" s="10">
        <f t="shared" si="98"/>
        <v>41599.855682870373</v>
      </c>
      <c r="M1069" s="4">
        <f t="shared" si="99"/>
        <v>2013</v>
      </c>
      <c r="N1069" t="b">
        <v>0</v>
      </c>
      <c r="O1069">
        <v>10</v>
      </c>
      <c r="P1069" t="b">
        <v>0</v>
      </c>
      <c r="Q1069" t="s">
        <v>8280</v>
      </c>
      <c r="R1069" s="23">
        <f t="shared" si="100"/>
        <v>0.26</v>
      </c>
      <c r="S1069" s="7">
        <f t="shared" si="101"/>
        <v>13</v>
      </c>
      <c r="T1069" t="s">
        <v>8330</v>
      </c>
      <c r="U1069" t="s">
        <v>8331</v>
      </c>
      <c r="V1069" s="14">
        <f t="shared" si="102"/>
        <v>30</v>
      </c>
    </row>
    <row r="1070" spans="1:22" ht="57.6" x14ac:dyDescent="0.3">
      <c r="A1070" s="19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8220</v>
      </c>
      <c r="G1070" s="19" t="s">
        <v>8223</v>
      </c>
      <c r="H1070" s="19" t="s">
        <v>8245</v>
      </c>
      <c r="I1070">
        <v>1460274864</v>
      </c>
      <c r="J1070" s="10">
        <f t="shared" si="97"/>
        <v>42470.329444444447</v>
      </c>
      <c r="K1070">
        <v>1457686464</v>
      </c>
      <c r="L1070" s="10">
        <f t="shared" si="98"/>
        <v>42440.371111111112</v>
      </c>
      <c r="M1070" s="4">
        <f t="shared" si="99"/>
        <v>2016</v>
      </c>
      <c r="N1070" t="b">
        <v>0</v>
      </c>
      <c r="O1070">
        <v>4</v>
      </c>
      <c r="P1070" t="b">
        <v>0</v>
      </c>
      <c r="Q1070" t="s">
        <v>8280</v>
      </c>
      <c r="R1070" s="23">
        <f t="shared" si="100"/>
        <v>1.5E-3</v>
      </c>
      <c r="S1070" s="7">
        <f t="shared" si="101"/>
        <v>11.25</v>
      </c>
      <c r="T1070" t="s">
        <v>8330</v>
      </c>
      <c r="U1070" t="s">
        <v>8331</v>
      </c>
      <c r="V1070" s="14">
        <f t="shared" si="102"/>
        <v>29.958333333335759</v>
      </c>
    </row>
    <row r="1071" spans="1:22" ht="43.2" x14ac:dyDescent="0.3">
      <c r="A1071" s="19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8220</v>
      </c>
      <c r="G1071" s="19" t="s">
        <v>8223</v>
      </c>
      <c r="H1071" s="19" t="s">
        <v>8245</v>
      </c>
      <c r="I1071">
        <v>1385447459</v>
      </c>
      <c r="J1071" s="10">
        <f t="shared" si="97"/>
        <v>41604.271516203706</v>
      </c>
      <c r="K1071">
        <v>1382679059</v>
      </c>
      <c r="L1071" s="10">
        <f t="shared" si="98"/>
        <v>41572.229849537034</v>
      </c>
      <c r="M1071" s="4">
        <f t="shared" si="99"/>
        <v>2013</v>
      </c>
      <c r="N1071" t="b">
        <v>0</v>
      </c>
      <c r="O1071">
        <v>21</v>
      </c>
      <c r="P1071" t="b">
        <v>0</v>
      </c>
      <c r="Q1071" t="s">
        <v>8280</v>
      </c>
      <c r="R1071" s="23">
        <f t="shared" si="100"/>
        <v>0.38636363636363635</v>
      </c>
      <c r="S1071" s="7">
        <f t="shared" si="101"/>
        <v>40.479999999999997</v>
      </c>
      <c r="T1071" t="s">
        <v>8330</v>
      </c>
      <c r="U1071" t="s">
        <v>8331</v>
      </c>
      <c r="V1071" s="14">
        <f t="shared" si="102"/>
        <v>32.041666666671517</v>
      </c>
    </row>
    <row r="1072" spans="1:22" ht="43.2" x14ac:dyDescent="0.3">
      <c r="A1072" s="19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8220</v>
      </c>
      <c r="G1072" s="19" t="s">
        <v>8223</v>
      </c>
      <c r="H1072" s="19" t="s">
        <v>8245</v>
      </c>
      <c r="I1072">
        <v>1349050622</v>
      </c>
      <c r="J1072" s="10">
        <f t="shared" si="97"/>
        <v>41183.011828703704</v>
      </c>
      <c r="K1072">
        <v>1347322622</v>
      </c>
      <c r="L1072" s="10">
        <f t="shared" si="98"/>
        <v>41163.011828703704</v>
      </c>
      <c r="M1072" s="4">
        <f t="shared" si="99"/>
        <v>2012</v>
      </c>
      <c r="N1072" t="b">
        <v>0</v>
      </c>
      <c r="O1072">
        <v>2</v>
      </c>
      <c r="P1072" t="b">
        <v>0</v>
      </c>
      <c r="Q1072" t="s">
        <v>8280</v>
      </c>
      <c r="R1072" s="23">
        <f t="shared" si="100"/>
        <v>7.0000000000000001E-3</v>
      </c>
      <c r="S1072" s="7">
        <f t="shared" si="101"/>
        <v>35</v>
      </c>
      <c r="T1072" t="s">
        <v>8330</v>
      </c>
      <c r="U1072" t="s">
        <v>8331</v>
      </c>
      <c r="V1072" s="14">
        <f t="shared" si="102"/>
        <v>20</v>
      </c>
    </row>
    <row r="1073" spans="1:22" ht="43.2" x14ac:dyDescent="0.3">
      <c r="A1073" s="19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8220</v>
      </c>
      <c r="G1073" s="19" t="s">
        <v>8233</v>
      </c>
      <c r="H1073" s="19" t="s">
        <v>8253</v>
      </c>
      <c r="I1073">
        <v>1447787093</v>
      </c>
      <c r="J1073" s="10">
        <f t="shared" si="97"/>
        <v>42325.795057870375</v>
      </c>
      <c r="K1073">
        <v>1445191493</v>
      </c>
      <c r="L1073" s="10">
        <f t="shared" si="98"/>
        <v>42295.753391203703</v>
      </c>
      <c r="M1073" s="4">
        <f t="shared" si="99"/>
        <v>2015</v>
      </c>
      <c r="N1073" t="b">
        <v>0</v>
      </c>
      <c r="O1073">
        <v>0</v>
      </c>
      <c r="P1073" t="b">
        <v>0</v>
      </c>
      <c r="Q1073" t="s">
        <v>8280</v>
      </c>
      <c r="R1073" s="23">
        <f t="shared" si="100"/>
        <v>0</v>
      </c>
      <c r="S1073" s="7">
        <f t="shared" si="101"/>
        <v>0</v>
      </c>
      <c r="T1073" t="s">
        <v>8330</v>
      </c>
      <c r="U1073" t="s">
        <v>8331</v>
      </c>
      <c r="V1073" s="14">
        <f t="shared" si="102"/>
        <v>30.041666666671517</v>
      </c>
    </row>
    <row r="1074" spans="1:22" ht="43.2" x14ac:dyDescent="0.3">
      <c r="A1074" s="19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8220</v>
      </c>
      <c r="G1074" s="19" t="s">
        <v>8223</v>
      </c>
      <c r="H1074" s="19" t="s">
        <v>8245</v>
      </c>
      <c r="I1074">
        <v>1391630297</v>
      </c>
      <c r="J1074" s="10">
        <f t="shared" si="97"/>
        <v>41675.832141203704</v>
      </c>
      <c r="K1074">
        <v>1389038297</v>
      </c>
      <c r="L1074" s="10">
        <f t="shared" si="98"/>
        <v>41645.832141203704</v>
      </c>
      <c r="M1074" s="4">
        <f t="shared" si="99"/>
        <v>2014</v>
      </c>
      <c r="N1074" t="b">
        <v>0</v>
      </c>
      <c r="O1074">
        <v>4</v>
      </c>
      <c r="P1074" t="b">
        <v>0</v>
      </c>
      <c r="Q1074" t="s">
        <v>8280</v>
      </c>
      <c r="R1074" s="23">
        <f t="shared" si="100"/>
        <v>6.8000000000000005E-4</v>
      </c>
      <c r="S1074" s="7">
        <f t="shared" si="101"/>
        <v>12.75</v>
      </c>
      <c r="T1074" t="s">
        <v>8330</v>
      </c>
      <c r="U1074" t="s">
        <v>8331</v>
      </c>
      <c r="V1074" s="14">
        <f t="shared" si="102"/>
        <v>30</v>
      </c>
    </row>
    <row r="1075" spans="1:22" ht="28.8" x14ac:dyDescent="0.3">
      <c r="A1075" s="19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8220</v>
      </c>
      <c r="G1075" s="19" t="s">
        <v>8223</v>
      </c>
      <c r="H1075" s="19" t="s">
        <v>8245</v>
      </c>
      <c r="I1075">
        <v>1318806541</v>
      </c>
      <c r="J1075" s="10">
        <f t="shared" si="97"/>
        <v>40832.964594907404</v>
      </c>
      <c r="K1075">
        <v>1316214541</v>
      </c>
      <c r="L1075" s="10">
        <f t="shared" si="98"/>
        <v>40802.964594907404</v>
      </c>
      <c r="M1075" s="4">
        <f t="shared" si="99"/>
        <v>2011</v>
      </c>
      <c r="N1075" t="b">
        <v>0</v>
      </c>
      <c r="O1075">
        <v>1</v>
      </c>
      <c r="P1075" t="b">
        <v>0</v>
      </c>
      <c r="Q1075" t="s">
        <v>8280</v>
      </c>
      <c r="R1075" s="23">
        <f t="shared" si="100"/>
        <v>1.3333333333333334E-2</v>
      </c>
      <c r="S1075" s="7">
        <f t="shared" si="101"/>
        <v>10</v>
      </c>
      <c r="T1075" t="s">
        <v>8330</v>
      </c>
      <c r="U1075" t="s">
        <v>8331</v>
      </c>
      <c r="V1075" s="14">
        <f t="shared" si="102"/>
        <v>30</v>
      </c>
    </row>
    <row r="1076" spans="1:22" ht="57.6" x14ac:dyDescent="0.3">
      <c r="A1076" s="19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8220</v>
      </c>
      <c r="G1076" s="19" t="s">
        <v>8223</v>
      </c>
      <c r="H1076" s="19" t="s">
        <v>8245</v>
      </c>
      <c r="I1076">
        <v>1388808545</v>
      </c>
      <c r="J1076" s="10">
        <f t="shared" si="97"/>
        <v>41643.172974537039</v>
      </c>
      <c r="K1076">
        <v>1386216545</v>
      </c>
      <c r="L1076" s="10">
        <f t="shared" si="98"/>
        <v>41613.172974537039</v>
      </c>
      <c r="M1076" s="4">
        <f t="shared" si="99"/>
        <v>2013</v>
      </c>
      <c r="N1076" t="b">
        <v>0</v>
      </c>
      <c r="O1076">
        <v>30</v>
      </c>
      <c r="P1076" t="b">
        <v>0</v>
      </c>
      <c r="Q1076" t="s">
        <v>8280</v>
      </c>
      <c r="R1076" s="23">
        <f t="shared" si="100"/>
        <v>6.3092592592592589E-2</v>
      </c>
      <c r="S1076" s="7">
        <f t="shared" si="101"/>
        <v>113.57</v>
      </c>
      <c r="T1076" t="s">
        <v>8330</v>
      </c>
      <c r="U1076" t="s">
        <v>8331</v>
      </c>
      <c r="V1076" s="14">
        <f t="shared" si="102"/>
        <v>30</v>
      </c>
    </row>
    <row r="1077" spans="1:22" ht="28.8" x14ac:dyDescent="0.3">
      <c r="A1077" s="19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8220</v>
      </c>
      <c r="G1077" s="19" t="s">
        <v>8223</v>
      </c>
      <c r="H1077" s="19" t="s">
        <v>8245</v>
      </c>
      <c r="I1077">
        <v>1336340516</v>
      </c>
      <c r="J1077" s="10">
        <f t="shared" si="97"/>
        <v>41035.904120370367</v>
      </c>
      <c r="K1077">
        <v>1333748516</v>
      </c>
      <c r="L1077" s="10">
        <f t="shared" si="98"/>
        <v>41005.904120370367</v>
      </c>
      <c r="M1077" s="4">
        <f t="shared" si="99"/>
        <v>2012</v>
      </c>
      <c r="N1077" t="b">
        <v>0</v>
      </c>
      <c r="O1077">
        <v>3</v>
      </c>
      <c r="P1077" t="b">
        <v>0</v>
      </c>
      <c r="Q1077" t="s">
        <v>8280</v>
      </c>
      <c r="R1077" s="23">
        <f t="shared" si="100"/>
        <v>4.4999999999999998E-2</v>
      </c>
      <c r="S1077" s="7">
        <f t="shared" si="101"/>
        <v>15</v>
      </c>
      <c r="T1077" t="s">
        <v>8330</v>
      </c>
      <c r="U1077" t="s">
        <v>8331</v>
      </c>
      <c r="V1077" s="14">
        <f t="shared" si="102"/>
        <v>30</v>
      </c>
    </row>
    <row r="1078" spans="1:22" ht="43.2" x14ac:dyDescent="0.3">
      <c r="A1078" s="19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8220</v>
      </c>
      <c r="G1078" s="19" t="s">
        <v>8223</v>
      </c>
      <c r="H1078" s="19" t="s">
        <v>8245</v>
      </c>
      <c r="I1078">
        <v>1410426250</v>
      </c>
      <c r="J1078" s="10">
        <f t="shared" si="97"/>
        <v>41893.377893518518</v>
      </c>
      <c r="K1078">
        <v>1405674250</v>
      </c>
      <c r="L1078" s="10">
        <f t="shared" si="98"/>
        <v>41838.377893518518</v>
      </c>
      <c r="M1078" s="4">
        <f t="shared" si="99"/>
        <v>2014</v>
      </c>
      <c r="N1078" t="b">
        <v>0</v>
      </c>
      <c r="O1078">
        <v>975</v>
      </c>
      <c r="P1078" t="b">
        <v>0</v>
      </c>
      <c r="Q1078" t="s">
        <v>8280</v>
      </c>
      <c r="R1078" s="23">
        <f t="shared" si="100"/>
        <v>0.62765333333333329</v>
      </c>
      <c r="S1078" s="7">
        <f t="shared" si="101"/>
        <v>48.28</v>
      </c>
      <c r="T1078" t="s">
        <v>8330</v>
      </c>
      <c r="U1078" t="s">
        <v>8331</v>
      </c>
      <c r="V1078" s="14">
        <f t="shared" si="102"/>
        <v>55</v>
      </c>
    </row>
    <row r="1079" spans="1:22" ht="43.2" x14ac:dyDescent="0.3">
      <c r="A1079" s="1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8220</v>
      </c>
      <c r="G1079" s="19" t="s">
        <v>8223</v>
      </c>
      <c r="H1079" s="19" t="s">
        <v>8245</v>
      </c>
      <c r="I1079">
        <v>1452744011</v>
      </c>
      <c r="J1079" s="10">
        <f t="shared" si="97"/>
        <v>42383.16679398148</v>
      </c>
      <c r="K1079">
        <v>1450152011</v>
      </c>
      <c r="L1079" s="10">
        <f t="shared" si="98"/>
        <v>42353.16679398148</v>
      </c>
      <c r="M1079" s="4">
        <f t="shared" si="99"/>
        <v>2015</v>
      </c>
      <c r="N1079" t="b">
        <v>0</v>
      </c>
      <c r="O1079">
        <v>167</v>
      </c>
      <c r="P1079" t="b">
        <v>0</v>
      </c>
      <c r="Q1079" t="s">
        <v>8280</v>
      </c>
      <c r="R1079" s="23">
        <f t="shared" si="100"/>
        <v>0.29376000000000002</v>
      </c>
      <c r="S1079" s="7">
        <f t="shared" si="101"/>
        <v>43.98</v>
      </c>
      <c r="T1079" t="s">
        <v>8330</v>
      </c>
      <c r="U1079" t="s">
        <v>8331</v>
      </c>
      <c r="V1079" s="14">
        <f t="shared" si="102"/>
        <v>30</v>
      </c>
    </row>
    <row r="1080" spans="1:22" ht="57.6" x14ac:dyDescent="0.3">
      <c r="A1080" s="19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8220</v>
      </c>
      <c r="G1080" s="19" t="s">
        <v>8223</v>
      </c>
      <c r="H1080" s="19" t="s">
        <v>8245</v>
      </c>
      <c r="I1080">
        <v>1311309721</v>
      </c>
      <c r="J1080" s="10">
        <f t="shared" si="97"/>
        <v>40746.195844907408</v>
      </c>
      <c r="K1080">
        <v>1307421721</v>
      </c>
      <c r="L1080" s="10">
        <f t="shared" si="98"/>
        <v>40701.195844907408</v>
      </c>
      <c r="M1080" s="4">
        <f t="shared" si="99"/>
        <v>2011</v>
      </c>
      <c r="N1080" t="b">
        <v>0</v>
      </c>
      <c r="O1080">
        <v>5</v>
      </c>
      <c r="P1080" t="b">
        <v>0</v>
      </c>
      <c r="Q1080" t="s">
        <v>8280</v>
      </c>
      <c r="R1080" s="23">
        <f t="shared" si="100"/>
        <v>7.4999999999999997E-2</v>
      </c>
      <c r="S1080" s="7">
        <f t="shared" si="101"/>
        <v>9</v>
      </c>
      <c r="T1080" t="s">
        <v>8330</v>
      </c>
      <c r="U1080" t="s">
        <v>8331</v>
      </c>
      <c r="V1080" s="14">
        <f t="shared" si="102"/>
        <v>45</v>
      </c>
    </row>
    <row r="1081" spans="1:22" ht="43.2" x14ac:dyDescent="0.3">
      <c r="A1081" s="19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8220</v>
      </c>
      <c r="G1081" s="19" t="s">
        <v>8235</v>
      </c>
      <c r="H1081" s="19" t="s">
        <v>8248</v>
      </c>
      <c r="I1081">
        <v>1463232936</v>
      </c>
      <c r="J1081" s="10">
        <f t="shared" si="97"/>
        <v>42504.566388888888</v>
      </c>
      <c r="K1081">
        <v>1461072936</v>
      </c>
      <c r="L1081" s="10">
        <f t="shared" si="98"/>
        <v>42479.566388888888</v>
      </c>
      <c r="M1081" s="4">
        <f t="shared" si="99"/>
        <v>2016</v>
      </c>
      <c r="N1081" t="b">
        <v>0</v>
      </c>
      <c r="O1081">
        <v>18</v>
      </c>
      <c r="P1081" t="b">
        <v>0</v>
      </c>
      <c r="Q1081" t="s">
        <v>8280</v>
      </c>
      <c r="R1081" s="23">
        <f t="shared" si="100"/>
        <v>2.6076923076923077E-2</v>
      </c>
      <c r="S1081" s="7">
        <f t="shared" si="101"/>
        <v>37.67</v>
      </c>
      <c r="T1081" t="s">
        <v>8330</v>
      </c>
      <c r="U1081" t="s">
        <v>8331</v>
      </c>
      <c r="V1081" s="14">
        <f t="shared" si="102"/>
        <v>25</v>
      </c>
    </row>
    <row r="1082" spans="1:22" ht="43.2" x14ac:dyDescent="0.3">
      <c r="A1082" s="19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8220</v>
      </c>
      <c r="G1082" s="19" t="s">
        <v>8223</v>
      </c>
      <c r="H1082" s="19" t="s">
        <v>8245</v>
      </c>
      <c r="I1082">
        <v>1399778333</v>
      </c>
      <c r="J1082" s="10">
        <f t="shared" si="97"/>
        <v>41770.138113425928</v>
      </c>
      <c r="K1082">
        <v>1397186333</v>
      </c>
      <c r="L1082" s="10">
        <f t="shared" si="98"/>
        <v>41740.138113425928</v>
      </c>
      <c r="M1082" s="4">
        <f t="shared" si="99"/>
        <v>2014</v>
      </c>
      <c r="N1082" t="b">
        <v>0</v>
      </c>
      <c r="O1082">
        <v>98</v>
      </c>
      <c r="P1082" t="b">
        <v>0</v>
      </c>
      <c r="Q1082" t="s">
        <v>8280</v>
      </c>
      <c r="R1082" s="23">
        <f t="shared" si="100"/>
        <v>9.1050000000000006E-2</v>
      </c>
      <c r="S1082" s="7">
        <f t="shared" si="101"/>
        <v>18.579999999999998</v>
      </c>
      <c r="T1082" t="s">
        <v>8330</v>
      </c>
      <c r="U1082" t="s">
        <v>8331</v>
      </c>
      <c r="V1082" s="14">
        <f t="shared" si="102"/>
        <v>30</v>
      </c>
    </row>
    <row r="1083" spans="1:22" ht="43.2" x14ac:dyDescent="0.3">
      <c r="A1083" s="19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8220</v>
      </c>
      <c r="G1083" s="19" t="s">
        <v>8223</v>
      </c>
      <c r="H1083" s="19" t="s">
        <v>8245</v>
      </c>
      <c r="I1083">
        <v>1422483292</v>
      </c>
      <c r="J1083" s="10">
        <f t="shared" si="97"/>
        <v>42032.926990740743</v>
      </c>
      <c r="K1083">
        <v>1419891292</v>
      </c>
      <c r="L1083" s="10">
        <f t="shared" si="98"/>
        <v>42002.926990740743</v>
      </c>
      <c r="M1083" s="4">
        <f t="shared" si="99"/>
        <v>2014</v>
      </c>
      <c r="N1083" t="b">
        <v>0</v>
      </c>
      <c r="O1083">
        <v>4</v>
      </c>
      <c r="P1083" t="b">
        <v>0</v>
      </c>
      <c r="Q1083" t="s">
        <v>8280</v>
      </c>
      <c r="R1083" s="23">
        <f t="shared" si="100"/>
        <v>1.7647058823529413E-4</v>
      </c>
      <c r="S1083" s="7">
        <f t="shared" si="101"/>
        <v>3</v>
      </c>
      <c r="T1083" t="s">
        <v>8330</v>
      </c>
      <c r="U1083" t="s">
        <v>8331</v>
      </c>
      <c r="V1083" s="14">
        <f t="shared" si="102"/>
        <v>30</v>
      </c>
    </row>
    <row r="1084" spans="1:22" ht="43.2" x14ac:dyDescent="0.3">
      <c r="A1084" s="19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8220</v>
      </c>
      <c r="G1084" s="19" t="s">
        <v>8223</v>
      </c>
      <c r="H1084" s="19" t="s">
        <v>8245</v>
      </c>
      <c r="I1084">
        <v>1344635088</v>
      </c>
      <c r="J1084" s="10">
        <f t="shared" si="97"/>
        <v>41131.906111111108</v>
      </c>
      <c r="K1084">
        <v>1342043088</v>
      </c>
      <c r="L1084" s="10">
        <f t="shared" si="98"/>
        <v>41101.906111111108</v>
      </c>
      <c r="M1084" s="4">
        <f t="shared" si="99"/>
        <v>2012</v>
      </c>
      <c r="N1084" t="b">
        <v>0</v>
      </c>
      <c r="O1084">
        <v>3</v>
      </c>
      <c r="P1084" t="b">
        <v>0</v>
      </c>
      <c r="Q1084" t="s">
        <v>8280</v>
      </c>
      <c r="R1084" s="23">
        <f t="shared" si="100"/>
        <v>5.5999999999999999E-3</v>
      </c>
      <c r="S1084" s="7">
        <f t="shared" si="101"/>
        <v>18.670000000000002</v>
      </c>
      <c r="T1084" t="s">
        <v>8330</v>
      </c>
      <c r="U1084" t="s">
        <v>8331</v>
      </c>
      <c r="V1084" s="14">
        <f t="shared" si="102"/>
        <v>30</v>
      </c>
    </row>
    <row r="1085" spans="1:22" ht="43.2" x14ac:dyDescent="0.3">
      <c r="A1085" s="19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8220</v>
      </c>
      <c r="G1085" s="19" t="s">
        <v>8228</v>
      </c>
      <c r="H1085" s="19" t="s">
        <v>8250</v>
      </c>
      <c r="I1085">
        <v>1406994583</v>
      </c>
      <c r="J1085" s="10">
        <f t="shared" si="97"/>
        <v>41853.659525462965</v>
      </c>
      <c r="K1085">
        <v>1401810583</v>
      </c>
      <c r="L1085" s="10">
        <f t="shared" si="98"/>
        <v>41793.659525462965</v>
      </c>
      <c r="M1085" s="4">
        <f t="shared" si="99"/>
        <v>2014</v>
      </c>
      <c r="N1085" t="b">
        <v>0</v>
      </c>
      <c r="O1085">
        <v>1</v>
      </c>
      <c r="P1085" t="b">
        <v>0</v>
      </c>
      <c r="Q1085" t="s">
        <v>8280</v>
      </c>
      <c r="R1085" s="23">
        <f t="shared" si="100"/>
        <v>8.2000000000000007E-3</v>
      </c>
      <c r="S1085" s="7">
        <f t="shared" si="101"/>
        <v>410</v>
      </c>
      <c r="T1085" t="s">
        <v>8330</v>
      </c>
      <c r="U1085" t="s">
        <v>8331</v>
      </c>
      <c r="V1085" s="14">
        <f t="shared" si="102"/>
        <v>60</v>
      </c>
    </row>
    <row r="1086" spans="1:22" x14ac:dyDescent="0.3">
      <c r="A1086" s="19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8220</v>
      </c>
      <c r="G1086" s="19" t="s">
        <v>8223</v>
      </c>
      <c r="H1086" s="19" t="s">
        <v>8245</v>
      </c>
      <c r="I1086">
        <v>1407534804</v>
      </c>
      <c r="J1086" s="10">
        <f t="shared" si="97"/>
        <v>41859.912083333329</v>
      </c>
      <c r="K1086">
        <v>1404942804</v>
      </c>
      <c r="L1086" s="10">
        <f t="shared" si="98"/>
        <v>41829.912083333329</v>
      </c>
      <c r="M1086" s="4">
        <f t="shared" si="99"/>
        <v>2014</v>
      </c>
      <c r="N1086" t="b">
        <v>0</v>
      </c>
      <c r="O1086">
        <v>0</v>
      </c>
      <c r="P1086" t="b">
        <v>0</v>
      </c>
      <c r="Q1086" t="s">
        <v>8280</v>
      </c>
      <c r="R1086" s="23">
        <f t="shared" si="100"/>
        <v>0</v>
      </c>
      <c r="S1086" s="7">
        <f t="shared" si="101"/>
        <v>0</v>
      </c>
      <c r="T1086" t="s">
        <v>8330</v>
      </c>
      <c r="U1086" t="s">
        <v>8331</v>
      </c>
      <c r="V1086" s="14">
        <f t="shared" si="102"/>
        <v>30</v>
      </c>
    </row>
    <row r="1087" spans="1:22" ht="43.2" x14ac:dyDescent="0.3">
      <c r="A1087" s="19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8220</v>
      </c>
      <c r="G1087" s="19" t="s">
        <v>8228</v>
      </c>
      <c r="H1087" s="19" t="s">
        <v>8250</v>
      </c>
      <c r="I1087">
        <v>1457967975</v>
      </c>
      <c r="J1087" s="10">
        <f t="shared" si="97"/>
        <v>42443.629340277781</v>
      </c>
      <c r="K1087">
        <v>1455379575</v>
      </c>
      <c r="L1087" s="10">
        <f t="shared" si="98"/>
        <v>42413.671006944445</v>
      </c>
      <c r="M1087" s="4">
        <f t="shared" si="99"/>
        <v>2016</v>
      </c>
      <c r="N1087" t="b">
        <v>0</v>
      </c>
      <c r="O1087">
        <v>9</v>
      </c>
      <c r="P1087" t="b">
        <v>0</v>
      </c>
      <c r="Q1087" t="s">
        <v>8280</v>
      </c>
      <c r="R1087" s="23">
        <f t="shared" si="100"/>
        <v>3.4200000000000001E-2</v>
      </c>
      <c r="S1087" s="7">
        <f t="shared" si="101"/>
        <v>114</v>
      </c>
      <c r="T1087" t="s">
        <v>8330</v>
      </c>
      <c r="U1087" t="s">
        <v>8331</v>
      </c>
      <c r="V1087" s="14">
        <f t="shared" si="102"/>
        <v>29.958333333335759</v>
      </c>
    </row>
    <row r="1088" spans="1:22" x14ac:dyDescent="0.3">
      <c r="A1088" s="19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8220</v>
      </c>
      <c r="G1088" s="19" t="s">
        <v>8223</v>
      </c>
      <c r="H1088" s="19" t="s">
        <v>8245</v>
      </c>
      <c r="I1088">
        <v>1408913291</v>
      </c>
      <c r="J1088" s="10">
        <f t="shared" si="97"/>
        <v>41875.866793981484</v>
      </c>
      <c r="K1088">
        <v>1406321291</v>
      </c>
      <c r="L1088" s="10">
        <f t="shared" si="98"/>
        <v>41845.866793981484</v>
      </c>
      <c r="M1088" s="4">
        <f t="shared" si="99"/>
        <v>2014</v>
      </c>
      <c r="N1088" t="b">
        <v>0</v>
      </c>
      <c r="O1088">
        <v>2</v>
      </c>
      <c r="P1088" t="b">
        <v>0</v>
      </c>
      <c r="Q1088" t="s">
        <v>8280</v>
      </c>
      <c r="R1088" s="23">
        <f t="shared" si="100"/>
        <v>8.3333333333333339E-4</v>
      </c>
      <c r="S1088" s="7">
        <f t="shared" si="101"/>
        <v>7.5</v>
      </c>
      <c r="T1088" t="s">
        <v>8330</v>
      </c>
      <c r="U1088" t="s">
        <v>8331</v>
      </c>
      <c r="V1088" s="14">
        <f t="shared" si="102"/>
        <v>30</v>
      </c>
    </row>
    <row r="1089" spans="1:22" ht="43.2" x14ac:dyDescent="0.3">
      <c r="A1089" s="1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8220</v>
      </c>
      <c r="G1089" s="19" t="s">
        <v>8223</v>
      </c>
      <c r="H1089" s="19" t="s">
        <v>8245</v>
      </c>
      <c r="I1089">
        <v>1402852087</v>
      </c>
      <c r="J1089" s="10">
        <f t="shared" si="97"/>
        <v>41805.713969907403</v>
      </c>
      <c r="K1089">
        <v>1400260087</v>
      </c>
      <c r="L1089" s="10">
        <f t="shared" si="98"/>
        <v>41775.713969907403</v>
      </c>
      <c r="M1089" s="4">
        <f t="shared" si="99"/>
        <v>2014</v>
      </c>
      <c r="N1089" t="b">
        <v>0</v>
      </c>
      <c r="O1089">
        <v>0</v>
      </c>
      <c r="P1089" t="b">
        <v>0</v>
      </c>
      <c r="Q1089" t="s">
        <v>8280</v>
      </c>
      <c r="R1089" s="23">
        <f t="shared" si="100"/>
        <v>0</v>
      </c>
      <c r="S1089" s="7">
        <f t="shared" si="101"/>
        <v>0</v>
      </c>
      <c r="T1089" t="s">
        <v>8330</v>
      </c>
      <c r="U1089" t="s">
        <v>8331</v>
      </c>
      <c r="V1089" s="14">
        <f t="shared" si="102"/>
        <v>30</v>
      </c>
    </row>
    <row r="1090" spans="1:22" ht="28.8" x14ac:dyDescent="0.3">
      <c r="A1090" s="19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8220</v>
      </c>
      <c r="G1090" s="19" t="s">
        <v>8223</v>
      </c>
      <c r="H1090" s="19" t="s">
        <v>8245</v>
      </c>
      <c r="I1090">
        <v>1398366667</v>
      </c>
      <c r="J1090" s="10">
        <f t="shared" si="97"/>
        <v>41753.799386574072</v>
      </c>
      <c r="K1090">
        <v>1395774667</v>
      </c>
      <c r="L1090" s="10">
        <f t="shared" si="98"/>
        <v>41723.799386574072</v>
      </c>
      <c r="M1090" s="4">
        <f t="shared" si="99"/>
        <v>2014</v>
      </c>
      <c r="N1090" t="b">
        <v>0</v>
      </c>
      <c r="O1090">
        <v>147</v>
      </c>
      <c r="P1090" t="b">
        <v>0</v>
      </c>
      <c r="Q1090" t="s">
        <v>8280</v>
      </c>
      <c r="R1090" s="23">
        <f t="shared" si="100"/>
        <v>0.14182977777777778</v>
      </c>
      <c r="S1090" s="7">
        <f t="shared" si="101"/>
        <v>43.42</v>
      </c>
      <c r="T1090" t="s">
        <v>8330</v>
      </c>
      <c r="U1090" t="s">
        <v>8331</v>
      </c>
      <c r="V1090" s="14">
        <f t="shared" si="102"/>
        <v>30</v>
      </c>
    </row>
    <row r="1091" spans="1:22" ht="28.8" x14ac:dyDescent="0.3">
      <c r="A1091" s="19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8220</v>
      </c>
      <c r="G1091" s="19" t="s">
        <v>8229</v>
      </c>
      <c r="H1091" s="19" t="s">
        <v>8248</v>
      </c>
      <c r="I1091">
        <v>1435293175</v>
      </c>
      <c r="J1091" s="10">
        <f t="shared" ref="J1091:J1154" si="103">(I1091/86400)+DATE(1970,1,1)</f>
        <v>42181.189525462964</v>
      </c>
      <c r="K1091">
        <v>1432701175</v>
      </c>
      <c r="L1091" s="10">
        <f t="shared" ref="L1091:L1154" si="104">(K1091/86400)+DATE(1970,1,1)</f>
        <v>42151.189525462964</v>
      </c>
      <c r="M1091" s="4">
        <f t="shared" ref="M1091:M1154" si="105">YEAR(L1091)</f>
        <v>2015</v>
      </c>
      <c r="N1091" t="b">
        <v>0</v>
      </c>
      <c r="O1091">
        <v>49</v>
      </c>
      <c r="P1091" t="b">
        <v>0</v>
      </c>
      <c r="Q1091" t="s">
        <v>8280</v>
      </c>
      <c r="R1091" s="23">
        <f t="shared" ref="R1091:R1154" si="106">(E1091/D1091)</f>
        <v>7.8266666666666665E-2</v>
      </c>
      <c r="S1091" s="7">
        <f t="shared" ref="S1091:S1154" si="107">IFERROR(ROUND(E1091/O1091,2),0)</f>
        <v>23.96</v>
      </c>
      <c r="T1091" t="s">
        <v>8330</v>
      </c>
      <c r="U1091" t="s">
        <v>8331</v>
      </c>
      <c r="V1091" s="14">
        <f t="shared" ref="V1091:V1154" si="108">J1091-L1091</f>
        <v>30</v>
      </c>
    </row>
    <row r="1092" spans="1:22" ht="43.2" x14ac:dyDescent="0.3">
      <c r="A1092" s="19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8220</v>
      </c>
      <c r="G1092" s="19" t="s">
        <v>8225</v>
      </c>
      <c r="H1092" s="19" t="s">
        <v>8247</v>
      </c>
      <c r="I1092">
        <v>1432873653</v>
      </c>
      <c r="J1092" s="10">
        <f t="shared" si="103"/>
        <v>42153.185798611114</v>
      </c>
      <c r="K1092">
        <v>1430281653</v>
      </c>
      <c r="L1092" s="10">
        <f t="shared" si="104"/>
        <v>42123.185798611114</v>
      </c>
      <c r="M1092" s="4">
        <f t="shared" si="105"/>
        <v>2015</v>
      </c>
      <c r="N1092" t="b">
        <v>0</v>
      </c>
      <c r="O1092">
        <v>1</v>
      </c>
      <c r="P1092" t="b">
        <v>0</v>
      </c>
      <c r="Q1092" t="s">
        <v>8280</v>
      </c>
      <c r="R1092" s="23">
        <f t="shared" si="106"/>
        <v>3.8464497269020693E-4</v>
      </c>
      <c r="S1092" s="7">
        <f t="shared" si="107"/>
        <v>5</v>
      </c>
      <c r="T1092" t="s">
        <v>8330</v>
      </c>
      <c r="U1092" t="s">
        <v>8331</v>
      </c>
      <c r="V1092" s="14">
        <f t="shared" si="108"/>
        <v>30</v>
      </c>
    </row>
    <row r="1093" spans="1:22" ht="43.2" x14ac:dyDescent="0.3">
      <c r="A1093" s="19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8220</v>
      </c>
      <c r="G1093" s="19" t="s">
        <v>8224</v>
      </c>
      <c r="H1093" s="19" t="s">
        <v>8246</v>
      </c>
      <c r="I1093">
        <v>1460313672</v>
      </c>
      <c r="J1093" s="10">
        <f t="shared" si="103"/>
        <v>42470.778611111113</v>
      </c>
      <c r="K1093">
        <v>1457725272</v>
      </c>
      <c r="L1093" s="10">
        <f t="shared" si="104"/>
        <v>42440.820277777777</v>
      </c>
      <c r="M1093" s="4">
        <f t="shared" si="105"/>
        <v>2016</v>
      </c>
      <c r="N1093" t="b">
        <v>0</v>
      </c>
      <c r="O1093">
        <v>2</v>
      </c>
      <c r="P1093" t="b">
        <v>0</v>
      </c>
      <c r="Q1093" t="s">
        <v>8280</v>
      </c>
      <c r="R1093" s="23">
        <f t="shared" si="106"/>
        <v>0.125</v>
      </c>
      <c r="S1093" s="7">
        <f t="shared" si="107"/>
        <v>12.5</v>
      </c>
      <c r="T1093" t="s">
        <v>8330</v>
      </c>
      <c r="U1093" t="s">
        <v>8331</v>
      </c>
      <c r="V1093" s="14">
        <f t="shared" si="108"/>
        <v>29.958333333335759</v>
      </c>
    </row>
    <row r="1094" spans="1:22" ht="57.6" x14ac:dyDescent="0.3">
      <c r="A1094" s="19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8220</v>
      </c>
      <c r="G1094" s="19" t="s">
        <v>8223</v>
      </c>
      <c r="H1094" s="19" t="s">
        <v>8245</v>
      </c>
      <c r="I1094">
        <v>1357432638</v>
      </c>
      <c r="J1094" s="10">
        <f t="shared" si="103"/>
        <v>41280.025902777779</v>
      </c>
      <c r="K1094">
        <v>1354840638</v>
      </c>
      <c r="L1094" s="10">
        <f t="shared" si="104"/>
        <v>41250.025902777779</v>
      </c>
      <c r="M1094" s="4">
        <f t="shared" si="105"/>
        <v>2012</v>
      </c>
      <c r="N1094" t="b">
        <v>0</v>
      </c>
      <c r="O1094">
        <v>7</v>
      </c>
      <c r="P1094" t="b">
        <v>0</v>
      </c>
      <c r="Q1094" t="s">
        <v>8280</v>
      </c>
      <c r="R1094" s="23">
        <f t="shared" si="106"/>
        <v>1.0500000000000001E-2</v>
      </c>
      <c r="S1094" s="7">
        <f t="shared" si="107"/>
        <v>3</v>
      </c>
      <c r="T1094" t="s">
        <v>8330</v>
      </c>
      <c r="U1094" t="s">
        <v>8331</v>
      </c>
      <c r="V1094" s="14">
        <f t="shared" si="108"/>
        <v>30</v>
      </c>
    </row>
    <row r="1095" spans="1:22" ht="43.2" x14ac:dyDescent="0.3">
      <c r="A1095" s="19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8220</v>
      </c>
      <c r="G1095" s="19" t="s">
        <v>8228</v>
      </c>
      <c r="H1095" s="19" t="s">
        <v>8250</v>
      </c>
      <c r="I1095">
        <v>1455232937</v>
      </c>
      <c r="J1095" s="10">
        <f t="shared" si="103"/>
        <v>42411.973807870367</v>
      </c>
      <c r="K1095">
        <v>1453936937</v>
      </c>
      <c r="L1095" s="10">
        <f t="shared" si="104"/>
        <v>42396.973807870367</v>
      </c>
      <c r="M1095" s="4">
        <f t="shared" si="105"/>
        <v>2016</v>
      </c>
      <c r="N1095" t="b">
        <v>0</v>
      </c>
      <c r="O1095">
        <v>4</v>
      </c>
      <c r="P1095" t="b">
        <v>0</v>
      </c>
      <c r="Q1095" t="s">
        <v>8280</v>
      </c>
      <c r="R1095" s="23">
        <f t="shared" si="106"/>
        <v>0.14083333333333334</v>
      </c>
      <c r="S1095" s="7">
        <f t="shared" si="107"/>
        <v>10.56</v>
      </c>
      <c r="T1095" t="s">
        <v>8330</v>
      </c>
      <c r="U1095" t="s">
        <v>8331</v>
      </c>
      <c r="V1095" s="14">
        <f t="shared" si="108"/>
        <v>15</v>
      </c>
    </row>
    <row r="1096" spans="1:22" ht="43.2" x14ac:dyDescent="0.3">
      <c r="A1096" s="19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8220</v>
      </c>
      <c r="G1096" s="19" t="s">
        <v>8223</v>
      </c>
      <c r="H1096" s="19" t="s">
        <v>8245</v>
      </c>
      <c r="I1096">
        <v>1318180033</v>
      </c>
      <c r="J1096" s="10">
        <f t="shared" si="103"/>
        <v>40825.71334490741</v>
      </c>
      <c r="K1096">
        <v>1315588033</v>
      </c>
      <c r="L1096" s="10">
        <f t="shared" si="104"/>
        <v>40795.71334490741</v>
      </c>
      <c r="M1096" s="4">
        <f t="shared" si="105"/>
        <v>2011</v>
      </c>
      <c r="N1096" t="b">
        <v>0</v>
      </c>
      <c r="O1096">
        <v>27</v>
      </c>
      <c r="P1096" t="b">
        <v>0</v>
      </c>
      <c r="Q1096" t="s">
        <v>8280</v>
      </c>
      <c r="R1096" s="23">
        <f t="shared" si="106"/>
        <v>0.18300055555555556</v>
      </c>
      <c r="S1096" s="7">
        <f t="shared" si="107"/>
        <v>122</v>
      </c>
      <c r="T1096" t="s">
        <v>8330</v>
      </c>
      <c r="U1096" t="s">
        <v>8331</v>
      </c>
      <c r="V1096" s="14">
        <f t="shared" si="108"/>
        <v>30</v>
      </c>
    </row>
    <row r="1097" spans="1:22" ht="43.2" x14ac:dyDescent="0.3">
      <c r="A1097" s="19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8220</v>
      </c>
      <c r="G1097" s="19" t="s">
        <v>8223</v>
      </c>
      <c r="H1097" s="19" t="s">
        <v>8245</v>
      </c>
      <c r="I1097">
        <v>1377867220</v>
      </c>
      <c r="J1097" s="10">
        <f t="shared" si="103"/>
        <v>41516.537268518521</v>
      </c>
      <c r="K1097">
        <v>1375275220</v>
      </c>
      <c r="L1097" s="10">
        <f t="shared" si="104"/>
        <v>41486.537268518521</v>
      </c>
      <c r="M1097" s="4">
        <f t="shared" si="105"/>
        <v>2013</v>
      </c>
      <c r="N1097" t="b">
        <v>0</v>
      </c>
      <c r="O1097">
        <v>94</v>
      </c>
      <c r="P1097" t="b">
        <v>0</v>
      </c>
      <c r="Q1097" t="s">
        <v>8280</v>
      </c>
      <c r="R1097" s="23">
        <f t="shared" si="106"/>
        <v>5.0347999999999997E-2</v>
      </c>
      <c r="S1097" s="7">
        <f t="shared" si="107"/>
        <v>267.81</v>
      </c>
      <c r="T1097" t="s">
        <v>8330</v>
      </c>
      <c r="U1097" t="s">
        <v>8331</v>
      </c>
      <c r="V1097" s="14">
        <f t="shared" si="108"/>
        <v>30</v>
      </c>
    </row>
    <row r="1098" spans="1:22" ht="43.2" x14ac:dyDescent="0.3">
      <c r="A1098" s="19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8220</v>
      </c>
      <c r="G1098" s="19" t="s">
        <v>8223</v>
      </c>
      <c r="H1098" s="19" t="s">
        <v>8245</v>
      </c>
      <c r="I1098">
        <v>1412393400</v>
      </c>
      <c r="J1098" s="10">
        <f t="shared" si="103"/>
        <v>41916.145833333336</v>
      </c>
      <c r="K1098">
        <v>1409747154</v>
      </c>
      <c r="L1098" s="10">
        <f t="shared" si="104"/>
        <v>41885.51798611111</v>
      </c>
      <c r="M1098" s="4">
        <f t="shared" si="105"/>
        <v>2014</v>
      </c>
      <c r="N1098" t="b">
        <v>0</v>
      </c>
      <c r="O1098">
        <v>29</v>
      </c>
      <c r="P1098" t="b">
        <v>0</v>
      </c>
      <c r="Q1098" t="s">
        <v>8280</v>
      </c>
      <c r="R1098" s="23">
        <f t="shared" si="106"/>
        <v>0.17933333333333334</v>
      </c>
      <c r="S1098" s="7">
        <f t="shared" si="107"/>
        <v>74.209999999999994</v>
      </c>
      <c r="T1098" t="s">
        <v>8330</v>
      </c>
      <c r="U1098" t="s">
        <v>8331</v>
      </c>
      <c r="V1098" s="14">
        <f t="shared" si="108"/>
        <v>30.627847222225682</v>
      </c>
    </row>
    <row r="1099" spans="1:22" ht="43.2" x14ac:dyDescent="0.3">
      <c r="A1099" s="1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8220</v>
      </c>
      <c r="G1099" s="19" t="s">
        <v>8223</v>
      </c>
      <c r="H1099" s="19" t="s">
        <v>8245</v>
      </c>
      <c r="I1099">
        <v>1393786877</v>
      </c>
      <c r="J1099" s="10">
        <f t="shared" si="103"/>
        <v>41700.792557870373</v>
      </c>
      <c r="K1099">
        <v>1390330877</v>
      </c>
      <c r="L1099" s="10">
        <f t="shared" si="104"/>
        <v>41660.792557870373</v>
      </c>
      <c r="M1099" s="4">
        <f t="shared" si="105"/>
        <v>2014</v>
      </c>
      <c r="N1099" t="b">
        <v>0</v>
      </c>
      <c r="O1099">
        <v>7</v>
      </c>
      <c r="P1099" t="b">
        <v>0</v>
      </c>
      <c r="Q1099" t="s">
        <v>8280</v>
      </c>
      <c r="R1099" s="23">
        <f t="shared" si="106"/>
        <v>4.6999999999999999E-4</v>
      </c>
      <c r="S1099" s="7">
        <f t="shared" si="107"/>
        <v>6.71</v>
      </c>
      <c r="T1099" t="s">
        <v>8330</v>
      </c>
      <c r="U1099" t="s">
        <v>8331</v>
      </c>
      <c r="V1099" s="14">
        <f t="shared" si="108"/>
        <v>40</v>
      </c>
    </row>
    <row r="1100" spans="1:22" ht="28.8" x14ac:dyDescent="0.3">
      <c r="A1100" s="19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8220</v>
      </c>
      <c r="G1100" s="19" t="s">
        <v>8223</v>
      </c>
      <c r="H1100" s="19" t="s">
        <v>8245</v>
      </c>
      <c r="I1100">
        <v>1397413095</v>
      </c>
      <c r="J1100" s="10">
        <f t="shared" si="103"/>
        <v>41742.762673611112</v>
      </c>
      <c r="K1100">
        <v>1394821095</v>
      </c>
      <c r="L1100" s="10">
        <f t="shared" si="104"/>
        <v>41712.762673611112</v>
      </c>
      <c r="M1100" s="4">
        <f t="shared" si="105"/>
        <v>2014</v>
      </c>
      <c r="N1100" t="b">
        <v>0</v>
      </c>
      <c r="O1100">
        <v>22</v>
      </c>
      <c r="P1100" t="b">
        <v>0</v>
      </c>
      <c r="Q1100" t="s">
        <v>8280</v>
      </c>
      <c r="R1100" s="23">
        <f t="shared" si="106"/>
        <v>7.2120000000000004E-2</v>
      </c>
      <c r="S1100" s="7">
        <f t="shared" si="107"/>
        <v>81.95</v>
      </c>
      <c r="T1100" t="s">
        <v>8330</v>
      </c>
      <c r="U1100" t="s">
        <v>8331</v>
      </c>
      <c r="V1100" s="14">
        <f t="shared" si="108"/>
        <v>30</v>
      </c>
    </row>
    <row r="1101" spans="1:22" ht="57.6" x14ac:dyDescent="0.3">
      <c r="A1101" s="19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8220</v>
      </c>
      <c r="G1101" s="19" t="s">
        <v>8224</v>
      </c>
      <c r="H1101" s="19" t="s">
        <v>8246</v>
      </c>
      <c r="I1101">
        <v>1431547468</v>
      </c>
      <c r="J1101" s="10">
        <f t="shared" si="103"/>
        <v>42137.836435185185</v>
      </c>
      <c r="K1101">
        <v>1428955468</v>
      </c>
      <c r="L1101" s="10">
        <f t="shared" si="104"/>
        <v>42107.836435185185</v>
      </c>
      <c r="M1101" s="4">
        <f t="shared" si="105"/>
        <v>2015</v>
      </c>
      <c r="N1101" t="b">
        <v>0</v>
      </c>
      <c r="O1101">
        <v>1</v>
      </c>
      <c r="P1101" t="b">
        <v>0</v>
      </c>
      <c r="Q1101" t="s">
        <v>8280</v>
      </c>
      <c r="R1101" s="23">
        <f t="shared" si="106"/>
        <v>5.0000000000000001E-3</v>
      </c>
      <c r="S1101" s="7">
        <f t="shared" si="107"/>
        <v>25</v>
      </c>
      <c r="T1101" t="s">
        <v>8330</v>
      </c>
      <c r="U1101" t="s">
        <v>8331</v>
      </c>
      <c r="V1101" s="14">
        <f t="shared" si="108"/>
        <v>30</v>
      </c>
    </row>
    <row r="1102" spans="1:22" ht="43.2" x14ac:dyDescent="0.3">
      <c r="A1102" s="19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8220</v>
      </c>
      <c r="G1102" s="19" t="s">
        <v>8235</v>
      </c>
      <c r="H1102" s="19" t="s">
        <v>8248</v>
      </c>
      <c r="I1102">
        <v>1455417571</v>
      </c>
      <c r="J1102" s="10">
        <f t="shared" si="103"/>
        <v>42414.110775462963</v>
      </c>
      <c r="K1102">
        <v>1452825571</v>
      </c>
      <c r="L1102" s="10">
        <f t="shared" si="104"/>
        <v>42384.110775462963</v>
      </c>
      <c r="M1102" s="4">
        <f t="shared" si="105"/>
        <v>2016</v>
      </c>
      <c r="N1102" t="b">
        <v>0</v>
      </c>
      <c r="O1102">
        <v>10</v>
      </c>
      <c r="P1102" t="b">
        <v>0</v>
      </c>
      <c r="Q1102" t="s">
        <v>8280</v>
      </c>
      <c r="R1102" s="23">
        <f t="shared" si="106"/>
        <v>2.5000000000000001E-2</v>
      </c>
      <c r="S1102" s="7">
        <f t="shared" si="107"/>
        <v>10</v>
      </c>
      <c r="T1102" t="s">
        <v>8330</v>
      </c>
      <c r="U1102" t="s">
        <v>8331</v>
      </c>
      <c r="V1102" s="14">
        <f t="shared" si="108"/>
        <v>30</v>
      </c>
    </row>
    <row r="1103" spans="1:22" ht="28.8" x14ac:dyDescent="0.3">
      <c r="A1103" s="19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8220</v>
      </c>
      <c r="G1103" s="19" t="s">
        <v>8223</v>
      </c>
      <c r="H1103" s="19" t="s">
        <v>8245</v>
      </c>
      <c r="I1103">
        <v>1468519920</v>
      </c>
      <c r="J1103" s="10">
        <f t="shared" si="103"/>
        <v>42565.758333333331</v>
      </c>
      <c r="K1103">
        <v>1466188338</v>
      </c>
      <c r="L1103" s="10">
        <f t="shared" si="104"/>
        <v>42538.77243055556</v>
      </c>
      <c r="M1103" s="4">
        <f t="shared" si="105"/>
        <v>2016</v>
      </c>
      <c r="N1103" t="b">
        <v>0</v>
      </c>
      <c r="O1103">
        <v>6</v>
      </c>
      <c r="P1103" t="b">
        <v>0</v>
      </c>
      <c r="Q1103" t="s">
        <v>8280</v>
      </c>
      <c r="R1103" s="23">
        <f t="shared" si="106"/>
        <v>4.0999999999999999E-4</v>
      </c>
      <c r="S1103" s="7">
        <f t="shared" si="107"/>
        <v>6.83</v>
      </c>
      <c r="T1103" t="s">
        <v>8330</v>
      </c>
      <c r="U1103" t="s">
        <v>8331</v>
      </c>
      <c r="V1103" s="14">
        <f t="shared" si="108"/>
        <v>26.985902777771116</v>
      </c>
    </row>
    <row r="1104" spans="1:22" ht="43.2" x14ac:dyDescent="0.3">
      <c r="A1104" s="19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8220</v>
      </c>
      <c r="G1104" s="19" t="s">
        <v>8223</v>
      </c>
      <c r="H1104" s="19" t="s">
        <v>8245</v>
      </c>
      <c r="I1104">
        <v>1386568740</v>
      </c>
      <c r="J1104" s="10">
        <f t="shared" si="103"/>
        <v>41617.249305555553</v>
      </c>
      <c r="K1104">
        <v>1383095125</v>
      </c>
      <c r="L1104" s="10">
        <f t="shared" si="104"/>
        <v>41577.045428240745</v>
      </c>
      <c r="M1104" s="4">
        <f t="shared" si="105"/>
        <v>2013</v>
      </c>
      <c r="N1104" t="b">
        <v>0</v>
      </c>
      <c r="O1104">
        <v>24</v>
      </c>
      <c r="P1104" t="b">
        <v>0</v>
      </c>
      <c r="Q1104" t="s">
        <v>8280</v>
      </c>
      <c r="R1104" s="23">
        <f t="shared" si="106"/>
        <v>5.3124999999999999E-2</v>
      </c>
      <c r="S1104" s="7">
        <f t="shared" si="107"/>
        <v>17.71</v>
      </c>
      <c r="T1104" t="s">
        <v>8330</v>
      </c>
      <c r="U1104" t="s">
        <v>8331</v>
      </c>
      <c r="V1104" s="14">
        <f t="shared" si="108"/>
        <v>40.203877314808778</v>
      </c>
    </row>
    <row r="1105" spans="1:22" ht="43.2" x14ac:dyDescent="0.3">
      <c r="A1105" s="19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8220</v>
      </c>
      <c r="G1105" s="19" t="s">
        <v>8223</v>
      </c>
      <c r="H1105" s="19" t="s">
        <v>8245</v>
      </c>
      <c r="I1105">
        <v>1466227190</v>
      </c>
      <c r="J1105" s="10">
        <f t="shared" si="103"/>
        <v>42539.22210648148</v>
      </c>
      <c r="K1105">
        <v>1461043190</v>
      </c>
      <c r="L1105" s="10">
        <f t="shared" si="104"/>
        <v>42479.22210648148</v>
      </c>
      <c r="M1105" s="4">
        <f t="shared" si="105"/>
        <v>2016</v>
      </c>
      <c r="N1105" t="b">
        <v>0</v>
      </c>
      <c r="O1105">
        <v>15</v>
      </c>
      <c r="P1105" t="b">
        <v>0</v>
      </c>
      <c r="Q1105" t="s">
        <v>8280</v>
      </c>
      <c r="R1105" s="23">
        <f t="shared" si="106"/>
        <v>1.6199999999999999E-2</v>
      </c>
      <c r="S1105" s="7">
        <f t="shared" si="107"/>
        <v>16.2</v>
      </c>
      <c r="T1105" t="s">
        <v>8330</v>
      </c>
      <c r="U1105" t="s">
        <v>8331</v>
      </c>
      <c r="V1105" s="14">
        <f t="shared" si="108"/>
        <v>60</v>
      </c>
    </row>
    <row r="1106" spans="1:22" ht="43.2" x14ac:dyDescent="0.3">
      <c r="A1106" s="19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8220</v>
      </c>
      <c r="G1106" s="19" t="s">
        <v>8224</v>
      </c>
      <c r="H1106" s="19" t="s">
        <v>8246</v>
      </c>
      <c r="I1106">
        <v>1402480221</v>
      </c>
      <c r="J1106" s="10">
        <f t="shared" si="103"/>
        <v>41801.40996527778</v>
      </c>
      <c r="K1106">
        <v>1399888221</v>
      </c>
      <c r="L1106" s="10">
        <f t="shared" si="104"/>
        <v>41771.40996527778</v>
      </c>
      <c r="M1106" s="4">
        <f t="shared" si="105"/>
        <v>2014</v>
      </c>
      <c r="N1106" t="b">
        <v>0</v>
      </c>
      <c r="O1106">
        <v>37</v>
      </c>
      <c r="P1106" t="b">
        <v>0</v>
      </c>
      <c r="Q1106" t="s">
        <v>8280</v>
      </c>
      <c r="R1106" s="23">
        <f t="shared" si="106"/>
        <v>4.9516666666666667E-2</v>
      </c>
      <c r="S1106" s="7">
        <f t="shared" si="107"/>
        <v>80.3</v>
      </c>
      <c r="T1106" t="s">
        <v>8330</v>
      </c>
      <c r="U1106" t="s">
        <v>8331</v>
      </c>
      <c r="V1106" s="14">
        <f t="shared" si="108"/>
        <v>30</v>
      </c>
    </row>
    <row r="1107" spans="1:22" ht="57.6" x14ac:dyDescent="0.3">
      <c r="A1107" s="19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8220</v>
      </c>
      <c r="G1107" s="19" t="s">
        <v>8223</v>
      </c>
      <c r="H1107" s="19" t="s">
        <v>8245</v>
      </c>
      <c r="I1107">
        <v>1395627327</v>
      </c>
      <c r="J1107" s="10">
        <f t="shared" si="103"/>
        <v>41722.0940625</v>
      </c>
      <c r="K1107">
        <v>1393038927</v>
      </c>
      <c r="L1107" s="10">
        <f t="shared" si="104"/>
        <v>41692.135729166665</v>
      </c>
      <c r="M1107" s="4">
        <f t="shared" si="105"/>
        <v>2014</v>
      </c>
      <c r="N1107" t="b">
        <v>0</v>
      </c>
      <c r="O1107">
        <v>20</v>
      </c>
      <c r="P1107" t="b">
        <v>0</v>
      </c>
      <c r="Q1107" t="s">
        <v>8280</v>
      </c>
      <c r="R1107" s="23">
        <f t="shared" si="106"/>
        <v>1.5900000000000001E-3</v>
      </c>
      <c r="S1107" s="7">
        <f t="shared" si="107"/>
        <v>71.55</v>
      </c>
      <c r="T1107" t="s">
        <v>8330</v>
      </c>
      <c r="U1107" t="s">
        <v>8331</v>
      </c>
      <c r="V1107" s="14">
        <f t="shared" si="108"/>
        <v>29.958333333335759</v>
      </c>
    </row>
    <row r="1108" spans="1:22" ht="43.2" x14ac:dyDescent="0.3">
      <c r="A1108" s="19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8220</v>
      </c>
      <c r="G1108" s="19" t="s">
        <v>8223</v>
      </c>
      <c r="H1108" s="19" t="s">
        <v>8245</v>
      </c>
      <c r="I1108">
        <v>1333557975</v>
      </c>
      <c r="J1108" s="10">
        <f t="shared" si="103"/>
        <v>41003.698784722219</v>
      </c>
      <c r="K1108">
        <v>1330969575</v>
      </c>
      <c r="L1108" s="10">
        <f t="shared" si="104"/>
        <v>40973.740451388891</v>
      </c>
      <c r="M1108" s="4">
        <f t="shared" si="105"/>
        <v>2012</v>
      </c>
      <c r="N1108" t="b">
        <v>0</v>
      </c>
      <c r="O1108">
        <v>7</v>
      </c>
      <c r="P1108" t="b">
        <v>0</v>
      </c>
      <c r="Q1108" t="s">
        <v>8280</v>
      </c>
      <c r="R1108" s="23">
        <f t="shared" si="106"/>
        <v>0.41249999999999998</v>
      </c>
      <c r="S1108" s="7">
        <f t="shared" si="107"/>
        <v>23.57</v>
      </c>
      <c r="T1108" t="s">
        <v>8330</v>
      </c>
      <c r="U1108" t="s">
        <v>8331</v>
      </c>
      <c r="V1108" s="14">
        <f t="shared" si="108"/>
        <v>29.958333333328483</v>
      </c>
    </row>
    <row r="1109" spans="1:22" ht="57.6" x14ac:dyDescent="0.3">
      <c r="A1109" s="1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8220</v>
      </c>
      <c r="G1109" s="19" t="s">
        <v>8223</v>
      </c>
      <c r="H1109" s="19" t="s">
        <v>8245</v>
      </c>
      <c r="I1109">
        <v>1406148024</v>
      </c>
      <c r="J1109" s="10">
        <f t="shared" si="103"/>
        <v>41843.861388888887</v>
      </c>
      <c r="K1109">
        <v>1403556024</v>
      </c>
      <c r="L1109" s="10">
        <f t="shared" si="104"/>
        <v>41813.861388888887</v>
      </c>
      <c r="M1109" s="4">
        <f t="shared" si="105"/>
        <v>2014</v>
      </c>
      <c r="N1109" t="b">
        <v>0</v>
      </c>
      <c r="O1109">
        <v>0</v>
      </c>
      <c r="P1109" t="b">
        <v>0</v>
      </c>
      <c r="Q1109" t="s">
        <v>8280</v>
      </c>
      <c r="R1109" s="23">
        <f t="shared" si="106"/>
        <v>0</v>
      </c>
      <c r="S1109" s="7">
        <f t="shared" si="107"/>
        <v>0</v>
      </c>
      <c r="T1109" t="s">
        <v>8330</v>
      </c>
      <c r="U1109" t="s">
        <v>8331</v>
      </c>
      <c r="V1109" s="14">
        <f t="shared" si="108"/>
        <v>30</v>
      </c>
    </row>
    <row r="1110" spans="1:22" ht="57.6" x14ac:dyDescent="0.3">
      <c r="A1110" s="19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8220</v>
      </c>
      <c r="G1110" s="19" t="s">
        <v>8223</v>
      </c>
      <c r="H1110" s="19" t="s">
        <v>8245</v>
      </c>
      <c r="I1110">
        <v>1334326635</v>
      </c>
      <c r="J1110" s="10">
        <f t="shared" si="103"/>
        <v>41012.595312500001</v>
      </c>
      <c r="K1110">
        <v>1329146235</v>
      </c>
      <c r="L1110" s="10">
        <f t="shared" si="104"/>
        <v>40952.636979166666</v>
      </c>
      <c r="M1110" s="4">
        <f t="shared" si="105"/>
        <v>2012</v>
      </c>
      <c r="N1110" t="b">
        <v>0</v>
      </c>
      <c r="O1110">
        <v>21</v>
      </c>
      <c r="P1110" t="b">
        <v>0</v>
      </c>
      <c r="Q1110" t="s">
        <v>8280</v>
      </c>
      <c r="R1110" s="23">
        <f t="shared" si="106"/>
        <v>2.93E-2</v>
      </c>
      <c r="S1110" s="7">
        <f t="shared" si="107"/>
        <v>34.880000000000003</v>
      </c>
      <c r="T1110" t="s">
        <v>8330</v>
      </c>
      <c r="U1110" t="s">
        <v>8331</v>
      </c>
      <c r="V1110" s="14">
        <f t="shared" si="108"/>
        <v>59.958333333335759</v>
      </c>
    </row>
    <row r="1111" spans="1:22" ht="43.2" x14ac:dyDescent="0.3">
      <c r="A1111" s="19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8220</v>
      </c>
      <c r="G1111" s="19" t="s">
        <v>8223</v>
      </c>
      <c r="H1111" s="19" t="s">
        <v>8245</v>
      </c>
      <c r="I1111">
        <v>1479495790</v>
      </c>
      <c r="J1111" s="10">
        <f t="shared" si="103"/>
        <v>42692.793865740736</v>
      </c>
      <c r="K1111">
        <v>1476900190</v>
      </c>
      <c r="L1111" s="10">
        <f t="shared" si="104"/>
        <v>42662.752199074079</v>
      </c>
      <c r="M1111" s="4">
        <f t="shared" si="105"/>
        <v>2016</v>
      </c>
      <c r="N1111" t="b">
        <v>0</v>
      </c>
      <c r="O1111">
        <v>3</v>
      </c>
      <c r="P1111" t="b">
        <v>0</v>
      </c>
      <c r="Q1111" t="s">
        <v>8280</v>
      </c>
      <c r="R1111" s="23">
        <f t="shared" si="106"/>
        <v>4.4999999999999997E-3</v>
      </c>
      <c r="S1111" s="7">
        <f t="shared" si="107"/>
        <v>15</v>
      </c>
      <c r="T1111" t="s">
        <v>8330</v>
      </c>
      <c r="U1111" t="s">
        <v>8331</v>
      </c>
      <c r="V1111" s="14">
        <f t="shared" si="108"/>
        <v>30.041666666656965</v>
      </c>
    </row>
    <row r="1112" spans="1:22" ht="43.2" x14ac:dyDescent="0.3">
      <c r="A1112" s="19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8220</v>
      </c>
      <c r="G1112" s="19" t="s">
        <v>8223</v>
      </c>
      <c r="H1112" s="19" t="s">
        <v>8245</v>
      </c>
      <c r="I1112">
        <v>1354919022</v>
      </c>
      <c r="J1112" s="10">
        <f t="shared" si="103"/>
        <v>41250.933124999996</v>
      </c>
      <c r="K1112">
        <v>1352327022</v>
      </c>
      <c r="L1112" s="10">
        <f t="shared" si="104"/>
        <v>41220.933124999996</v>
      </c>
      <c r="M1112" s="4">
        <f t="shared" si="105"/>
        <v>2012</v>
      </c>
      <c r="N1112" t="b">
        <v>0</v>
      </c>
      <c r="O1112">
        <v>11</v>
      </c>
      <c r="P1112" t="b">
        <v>0</v>
      </c>
      <c r="Q1112" t="s">
        <v>8280</v>
      </c>
      <c r="R1112" s="23">
        <f t="shared" si="106"/>
        <v>5.1000000000000004E-3</v>
      </c>
      <c r="S1112" s="7">
        <f t="shared" si="107"/>
        <v>23.18</v>
      </c>
      <c r="T1112" t="s">
        <v>8330</v>
      </c>
      <c r="U1112" t="s">
        <v>8331</v>
      </c>
      <c r="V1112" s="14">
        <f t="shared" si="108"/>
        <v>30</v>
      </c>
    </row>
    <row r="1113" spans="1:22" ht="43.2" x14ac:dyDescent="0.3">
      <c r="A1113" s="19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8220</v>
      </c>
      <c r="G1113" s="19" t="s">
        <v>8223</v>
      </c>
      <c r="H1113" s="19" t="s">
        <v>8245</v>
      </c>
      <c r="I1113">
        <v>1452228790</v>
      </c>
      <c r="J1113" s="10">
        <f t="shared" si="103"/>
        <v>42377.203587962962</v>
      </c>
      <c r="K1113">
        <v>1449636790</v>
      </c>
      <c r="L1113" s="10">
        <f t="shared" si="104"/>
        <v>42347.203587962962</v>
      </c>
      <c r="M1113" s="4">
        <f t="shared" si="105"/>
        <v>2015</v>
      </c>
      <c r="N1113" t="b">
        <v>0</v>
      </c>
      <c r="O1113">
        <v>1</v>
      </c>
      <c r="P1113" t="b">
        <v>0</v>
      </c>
      <c r="Q1113" t="s">
        <v>8280</v>
      </c>
      <c r="R1113" s="23">
        <f t="shared" si="106"/>
        <v>4.0000000000000002E-4</v>
      </c>
      <c r="S1113" s="7">
        <f t="shared" si="107"/>
        <v>1</v>
      </c>
      <c r="T1113" t="s">
        <v>8330</v>
      </c>
      <c r="U1113" t="s">
        <v>8331</v>
      </c>
      <c r="V1113" s="14">
        <f t="shared" si="108"/>
        <v>30</v>
      </c>
    </row>
    <row r="1114" spans="1:22" ht="43.2" x14ac:dyDescent="0.3">
      <c r="A1114" s="19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8220</v>
      </c>
      <c r="G1114" s="19" t="s">
        <v>8223</v>
      </c>
      <c r="H1114" s="19" t="s">
        <v>8245</v>
      </c>
      <c r="I1114">
        <v>1421656200</v>
      </c>
      <c r="J1114" s="10">
        <f t="shared" si="103"/>
        <v>42023.354166666672</v>
      </c>
      <c r="K1114">
        <v>1416507211</v>
      </c>
      <c r="L1114" s="10">
        <f t="shared" si="104"/>
        <v>41963.759386574078</v>
      </c>
      <c r="M1114" s="4">
        <f t="shared" si="105"/>
        <v>2014</v>
      </c>
      <c r="N1114" t="b">
        <v>0</v>
      </c>
      <c r="O1114">
        <v>312</v>
      </c>
      <c r="P1114" t="b">
        <v>0</v>
      </c>
      <c r="Q1114" t="s">
        <v>8280</v>
      </c>
      <c r="R1114" s="23">
        <f t="shared" si="106"/>
        <v>0.35537409090909089</v>
      </c>
      <c r="S1114" s="7">
        <f t="shared" si="107"/>
        <v>100.23</v>
      </c>
      <c r="T1114" t="s">
        <v>8330</v>
      </c>
      <c r="U1114" t="s">
        <v>8331</v>
      </c>
      <c r="V1114" s="14">
        <f t="shared" si="108"/>
        <v>59.594780092593282</v>
      </c>
    </row>
    <row r="1115" spans="1:22" ht="43.2" x14ac:dyDescent="0.3">
      <c r="A1115" s="19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8220</v>
      </c>
      <c r="G1115" s="19" t="s">
        <v>8224</v>
      </c>
      <c r="H1115" s="19" t="s">
        <v>8246</v>
      </c>
      <c r="I1115">
        <v>1408058820</v>
      </c>
      <c r="J1115" s="10">
        <f t="shared" si="103"/>
        <v>41865.977083333331</v>
      </c>
      <c r="K1115">
        <v>1405466820</v>
      </c>
      <c r="L1115" s="10">
        <f t="shared" si="104"/>
        <v>41835.977083333331</v>
      </c>
      <c r="M1115" s="4">
        <f t="shared" si="105"/>
        <v>2014</v>
      </c>
      <c r="N1115" t="b">
        <v>0</v>
      </c>
      <c r="O1115">
        <v>1</v>
      </c>
      <c r="P1115" t="b">
        <v>0</v>
      </c>
      <c r="Q1115" t="s">
        <v>8280</v>
      </c>
      <c r="R1115" s="23">
        <f t="shared" si="106"/>
        <v>5.0000000000000001E-3</v>
      </c>
      <c r="S1115" s="7">
        <f t="shared" si="107"/>
        <v>5</v>
      </c>
      <c r="T1115" t="s">
        <v>8330</v>
      </c>
      <c r="U1115" t="s">
        <v>8331</v>
      </c>
      <c r="V1115" s="14">
        <f t="shared" si="108"/>
        <v>30</v>
      </c>
    </row>
    <row r="1116" spans="1:22" ht="43.2" x14ac:dyDescent="0.3">
      <c r="A1116" s="19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8220</v>
      </c>
      <c r="G1116" s="19" t="s">
        <v>8224</v>
      </c>
      <c r="H1116" s="19" t="s">
        <v>8246</v>
      </c>
      <c r="I1116">
        <v>1381306687</v>
      </c>
      <c r="J1116" s="10">
        <f t="shared" si="103"/>
        <v>41556.345914351856</v>
      </c>
      <c r="K1116">
        <v>1378714687</v>
      </c>
      <c r="L1116" s="10">
        <f t="shared" si="104"/>
        <v>41526.345914351856</v>
      </c>
      <c r="M1116" s="4">
        <f t="shared" si="105"/>
        <v>2013</v>
      </c>
      <c r="N1116" t="b">
        <v>0</v>
      </c>
      <c r="O1116">
        <v>3</v>
      </c>
      <c r="P1116" t="b">
        <v>0</v>
      </c>
      <c r="Q1116" t="s">
        <v>8280</v>
      </c>
      <c r="R1116" s="23">
        <f t="shared" si="106"/>
        <v>1.6666666666666668E-3</v>
      </c>
      <c r="S1116" s="7">
        <f t="shared" si="107"/>
        <v>3.33</v>
      </c>
      <c r="T1116" t="s">
        <v>8330</v>
      </c>
      <c r="U1116" t="s">
        <v>8331</v>
      </c>
      <c r="V1116" s="14">
        <f t="shared" si="108"/>
        <v>30</v>
      </c>
    </row>
    <row r="1117" spans="1:22" ht="43.2" x14ac:dyDescent="0.3">
      <c r="A1117" s="19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8220</v>
      </c>
      <c r="G1117" s="19" t="s">
        <v>8223</v>
      </c>
      <c r="H1117" s="19" t="s">
        <v>8245</v>
      </c>
      <c r="I1117">
        <v>1459352495</v>
      </c>
      <c r="J1117" s="10">
        <f t="shared" si="103"/>
        <v>42459.653877314813</v>
      </c>
      <c r="K1117">
        <v>1456764095</v>
      </c>
      <c r="L1117" s="10">
        <f t="shared" si="104"/>
        <v>42429.695543981477</v>
      </c>
      <c r="M1117" s="4">
        <f t="shared" si="105"/>
        <v>2016</v>
      </c>
      <c r="N1117" t="b">
        <v>0</v>
      </c>
      <c r="O1117">
        <v>4</v>
      </c>
      <c r="P1117" t="b">
        <v>0</v>
      </c>
      <c r="Q1117" t="s">
        <v>8280</v>
      </c>
      <c r="R1117" s="23">
        <f t="shared" si="106"/>
        <v>1.325E-3</v>
      </c>
      <c r="S1117" s="7">
        <f t="shared" si="107"/>
        <v>13.25</v>
      </c>
      <c r="T1117" t="s">
        <v>8330</v>
      </c>
      <c r="U1117" t="s">
        <v>8331</v>
      </c>
      <c r="V1117" s="14">
        <f t="shared" si="108"/>
        <v>29.958333333335759</v>
      </c>
    </row>
    <row r="1118" spans="1:22" ht="43.2" x14ac:dyDescent="0.3">
      <c r="A1118" s="19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8220</v>
      </c>
      <c r="G1118" s="19" t="s">
        <v>8223</v>
      </c>
      <c r="H1118" s="19" t="s">
        <v>8245</v>
      </c>
      <c r="I1118">
        <v>1339273208</v>
      </c>
      <c r="J1118" s="10">
        <f t="shared" si="103"/>
        <v>41069.847314814819</v>
      </c>
      <c r="K1118">
        <v>1334089208</v>
      </c>
      <c r="L1118" s="10">
        <f t="shared" si="104"/>
        <v>41009.847314814819</v>
      </c>
      <c r="M1118" s="4">
        <f t="shared" si="105"/>
        <v>2012</v>
      </c>
      <c r="N1118" t="b">
        <v>0</v>
      </c>
      <c r="O1118">
        <v>10</v>
      </c>
      <c r="P1118" t="b">
        <v>0</v>
      </c>
      <c r="Q1118" t="s">
        <v>8280</v>
      </c>
      <c r="R1118" s="23">
        <f t="shared" si="106"/>
        <v>3.5704000000000004E-4</v>
      </c>
      <c r="S1118" s="7">
        <f t="shared" si="107"/>
        <v>17.850000000000001</v>
      </c>
      <c r="T1118" t="s">
        <v>8330</v>
      </c>
      <c r="U1118" t="s">
        <v>8331</v>
      </c>
      <c r="V1118" s="14">
        <f t="shared" si="108"/>
        <v>60</v>
      </c>
    </row>
    <row r="1119" spans="1:22" ht="43.2" x14ac:dyDescent="0.3">
      <c r="A1119" s="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8220</v>
      </c>
      <c r="G1119" s="19" t="s">
        <v>8235</v>
      </c>
      <c r="H1119" s="19" t="s">
        <v>8248</v>
      </c>
      <c r="I1119">
        <v>1451053313</v>
      </c>
      <c r="J1119" s="10">
        <f t="shared" si="103"/>
        <v>42363.598530092597</v>
      </c>
      <c r="K1119">
        <v>1448461313</v>
      </c>
      <c r="L1119" s="10">
        <f t="shared" si="104"/>
        <v>42333.598530092597</v>
      </c>
      <c r="M1119" s="4">
        <f t="shared" si="105"/>
        <v>2015</v>
      </c>
      <c r="N1119" t="b">
        <v>0</v>
      </c>
      <c r="O1119">
        <v>8</v>
      </c>
      <c r="P1119" t="b">
        <v>0</v>
      </c>
      <c r="Q1119" t="s">
        <v>8280</v>
      </c>
      <c r="R1119" s="23">
        <f t="shared" si="106"/>
        <v>8.3000000000000004E-2</v>
      </c>
      <c r="S1119" s="7">
        <f t="shared" si="107"/>
        <v>10.38</v>
      </c>
      <c r="T1119" t="s">
        <v>8330</v>
      </c>
      <c r="U1119" t="s">
        <v>8331</v>
      </c>
      <c r="V1119" s="14">
        <f t="shared" si="108"/>
        <v>30</v>
      </c>
    </row>
    <row r="1120" spans="1:22" ht="43.2" x14ac:dyDescent="0.3">
      <c r="A1120" s="19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8220</v>
      </c>
      <c r="G1120" s="19" t="s">
        <v>8225</v>
      </c>
      <c r="H1120" s="19" t="s">
        <v>8247</v>
      </c>
      <c r="I1120">
        <v>1396666779</v>
      </c>
      <c r="J1120" s="10">
        <f t="shared" si="103"/>
        <v>41734.124756944446</v>
      </c>
      <c r="K1120">
        <v>1394078379</v>
      </c>
      <c r="L1120" s="10">
        <f t="shared" si="104"/>
        <v>41704.16642361111</v>
      </c>
      <c r="M1120" s="4">
        <f t="shared" si="105"/>
        <v>2014</v>
      </c>
      <c r="N1120" t="b">
        <v>0</v>
      </c>
      <c r="O1120">
        <v>3</v>
      </c>
      <c r="P1120" t="b">
        <v>0</v>
      </c>
      <c r="Q1120" t="s">
        <v>8280</v>
      </c>
      <c r="R1120" s="23">
        <f t="shared" si="106"/>
        <v>2.4222222222222221E-2</v>
      </c>
      <c r="S1120" s="7">
        <f t="shared" si="107"/>
        <v>36.33</v>
      </c>
      <c r="T1120" t="s">
        <v>8330</v>
      </c>
      <c r="U1120" t="s">
        <v>8331</v>
      </c>
      <c r="V1120" s="14">
        <f t="shared" si="108"/>
        <v>29.958333333335759</v>
      </c>
    </row>
    <row r="1121" spans="1:22" ht="57.6" x14ac:dyDescent="0.3">
      <c r="A1121" s="19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8220</v>
      </c>
      <c r="G1121" s="19" t="s">
        <v>8223</v>
      </c>
      <c r="H1121" s="19" t="s">
        <v>8245</v>
      </c>
      <c r="I1121">
        <v>1396810864</v>
      </c>
      <c r="J1121" s="10">
        <f t="shared" si="103"/>
        <v>41735.792407407411</v>
      </c>
      <c r="K1121">
        <v>1395687664</v>
      </c>
      <c r="L1121" s="10">
        <f t="shared" si="104"/>
        <v>41722.792407407411</v>
      </c>
      <c r="M1121" s="4">
        <f t="shared" si="105"/>
        <v>2014</v>
      </c>
      <c r="N1121" t="b">
        <v>0</v>
      </c>
      <c r="O1121">
        <v>1</v>
      </c>
      <c r="P1121" t="b">
        <v>0</v>
      </c>
      <c r="Q1121" t="s">
        <v>8280</v>
      </c>
      <c r="R1121" s="23">
        <f t="shared" si="106"/>
        <v>2.3809523809523812E-3</v>
      </c>
      <c r="S1121" s="7">
        <f t="shared" si="107"/>
        <v>5</v>
      </c>
      <c r="T1121" t="s">
        <v>8330</v>
      </c>
      <c r="U1121" t="s">
        <v>8331</v>
      </c>
      <c r="V1121" s="14">
        <f t="shared" si="108"/>
        <v>13</v>
      </c>
    </row>
    <row r="1122" spans="1:22" ht="43.2" x14ac:dyDescent="0.3">
      <c r="A1122" s="19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8220</v>
      </c>
      <c r="G1122" s="19" t="s">
        <v>8223</v>
      </c>
      <c r="H1122" s="19" t="s">
        <v>8245</v>
      </c>
      <c r="I1122">
        <v>1319835400</v>
      </c>
      <c r="J1122" s="10">
        <f t="shared" si="103"/>
        <v>40844.872685185182</v>
      </c>
      <c r="K1122">
        <v>1315947400</v>
      </c>
      <c r="L1122" s="10">
        <f t="shared" si="104"/>
        <v>40799.872685185182</v>
      </c>
      <c r="M1122" s="4">
        <f t="shared" si="105"/>
        <v>2011</v>
      </c>
      <c r="N1122" t="b">
        <v>0</v>
      </c>
      <c r="O1122">
        <v>0</v>
      </c>
      <c r="P1122" t="b">
        <v>0</v>
      </c>
      <c r="Q1122" t="s">
        <v>8280</v>
      </c>
      <c r="R1122" s="23">
        <f t="shared" si="106"/>
        <v>0</v>
      </c>
      <c r="S1122" s="7">
        <f t="shared" si="107"/>
        <v>0</v>
      </c>
      <c r="T1122" t="s">
        <v>8330</v>
      </c>
      <c r="U1122" t="s">
        <v>8331</v>
      </c>
      <c r="V1122" s="14">
        <f t="shared" si="108"/>
        <v>45</v>
      </c>
    </row>
    <row r="1123" spans="1:22" ht="43.2" x14ac:dyDescent="0.3">
      <c r="A1123" s="19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8220</v>
      </c>
      <c r="G1123" s="19" t="s">
        <v>8223</v>
      </c>
      <c r="H1123" s="19" t="s">
        <v>8245</v>
      </c>
      <c r="I1123">
        <v>1457904316</v>
      </c>
      <c r="J1123" s="10">
        <f t="shared" si="103"/>
        <v>42442.892546296294</v>
      </c>
      <c r="K1123">
        <v>1455315916</v>
      </c>
      <c r="L1123" s="10">
        <f t="shared" si="104"/>
        <v>42412.934212962966</v>
      </c>
      <c r="M1123" s="4">
        <f t="shared" si="105"/>
        <v>2016</v>
      </c>
      <c r="N1123" t="b">
        <v>0</v>
      </c>
      <c r="O1123">
        <v>5</v>
      </c>
      <c r="P1123" t="b">
        <v>0</v>
      </c>
      <c r="Q1123" t="s">
        <v>8280</v>
      </c>
      <c r="R1123" s="23">
        <f t="shared" si="106"/>
        <v>1.16E-4</v>
      </c>
      <c r="S1123" s="7">
        <f t="shared" si="107"/>
        <v>5.8</v>
      </c>
      <c r="T1123" t="s">
        <v>8330</v>
      </c>
      <c r="U1123" t="s">
        <v>8331</v>
      </c>
      <c r="V1123" s="14">
        <f t="shared" si="108"/>
        <v>29.958333333328483</v>
      </c>
    </row>
    <row r="1124" spans="1:22" ht="57.6" x14ac:dyDescent="0.3">
      <c r="A1124" s="19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8220</v>
      </c>
      <c r="G1124" s="19" t="s">
        <v>8224</v>
      </c>
      <c r="H1124" s="19" t="s">
        <v>8246</v>
      </c>
      <c r="I1124">
        <v>1369932825</v>
      </c>
      <c r="J1124" s="10">
        <f t="shared" si="103"/>
        <v>41424.703993055555</v>
      </c>
      <c r="K1124">
        <v>1368723225</v>
      </c>
      <c r="L1124" s="10">
        <f t="shared" si="104"/>
        <v>41410.703993055555</v>
      </c>
      <c r="M1124" s="4">
        <f t="shared" si="105"/>
        <v>2013</v>
      </c>
      <c r="N1124" t="b">
        <v>0</v>
      </c>
      <c r="O1124">
        <v>0</v>
      </c>
      <c r="P1124" t="b">
        <v>0</v>
      </c>
      <c r="Q1124" t="s">
        <v>8280</v>
      </c>
      <c r="R1124" s="23">
        <f t="shared" si="106"/>
        <v>0</v>
      </c>
      <c r="S1124" s="7">
        <f t="shared" si="107"/>
        <v>0</v>
      </c>
      <c r="T1124" t="s">
        <v>8330</v>
      </c>
      <c r="U1124" t="s">
        <v>8331</v>
      </c>
      <c r="V1124" s="14">
        <f t="shared" si="108"/>
        <v>14</v>
      </c>
    </row>
    <row r="1125" spans="1:22" ht="43.2" x14ac:dyDescent="0.3">
      <c r="A1125" s="19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8220</v>
      </c>
      <c r="G1125" s="19" t="s">
        <v>8223</v>
      </c>
      <c r="H1125" s="19" t="s">
        <v>8245</v>
      </c>
      <c r="I1125">
        <v>1397910848</v>
      </c>
      <c r="J1125" s="10">
        <f t="shared" si="103"/>
        <v>41748.5237037037</v>
      </c>
      <c r="K1125">
        <v>1395318848</v>
      </c>
      <c r="L1125" s="10">
        <f t="shared" si="104"/>
        <v>41718.5237037037</v>
      </c>
      <c r="M1125" s="4">
        <f t="shared" si="105"/>
        <v>2014</v>
      </c>
      <c r="N1125" t="b">
        <v>0</v>
      </c>
      <c r="O1125">
        <v>3</v>
      </c>
      <c r="P1125" t="b">
        <v>0</v>
      </c>
      <c r="Q1125" t="s">
        <v>8280</v>
      </c>
      <c r="R1125" s="23">
        <f t="shared" si="106"/>
        <v>2.2000000000000001E-3</v>
      </c>
      <c r="S1125" s="7">
        <f t="shared" si="107"/>
        <v>3.67</v>
      </c>
      <c r="T1125" t="s">
        <v>8330</v>
      </c>
      <c r="U1125" t="s">
        <v>8331</v>
      </c>
      <c r="V1125" s="14">
        <f t="shared" si="108"/>
        <v>30</v>
      </c>
    </row>
    <row r="1126" spans="1:22" ht="43.2" x14ac:dyDescent="0.3">
      <c r="A1126" s="19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8220</v>
      </c>
      <c r="G1126" s="19" t="s">
        <v>8223</v>
      </c>
      <c r="H1126" s="19" t="s">
        <v>8245</v>
      </c>
      <c r="I1126">
        <v>1430409651</v>
      </c>
      <c r="J1126" s="10">
        <f t="shared" si="103"/>
        <v>42124.667256944449</v>
      </c>
      <c r="K1126">
        <v>1427817651</v>
      </c>
      <c r="L1126" s="10">
        <f t="shared" si="104"/>
        <v>42094.667256944449</v>
      </c>
      <c r="M1126" s="4">
        <f t="shared" si="105"/>
        <v>2015</v>
      </c>
      <c r="N1126" t="b">
        <v>0</v>
      </c>
      <c r="O1126">
        <v>7</v>
      </c>
      <c r="P1126" t="b">
        <v>0</v>
      </c>
      <c r="Q1126" t="s">
        <v>8281</v>
      </c>
      <c r="R1126" s="23">
        <f t="shared" si="106"/>
        <v>4.7222222222222223E-3</v>
      </c>
      <c r="S1126" s="7">
        <f t="shared" si="107"/>
        <v>60.71</v>
      </c>
      <c r="T1126" t="s">
        <v>8330</v>
      </c>
      <c r="U1126" t="s">
        <v>8332</v>
      </c>
      <c r="V1126" s="14">
        <f t="shared" si="108"/>
        <v>30</v>
      </c>
    </row>
    <row r="1127" spans="1:22" ht="43.2" x14ac:dyDescent="0.3">
      <c r="A1127" s="19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8220</v>
      </c>
      <c r="G1127" s="19" t="s">
        <v>8224</v>
      </c>
      <c r="H1127" s="19" t="s">
        <v>8246</v>
      </c>
      <c r="I1127">
        <v>1443193130</v>
      </c>
      <c r="J1127" s="10">
        <f t="shared" si="103"/>
        <v>42272.624189814815</v>
      </c>
      <c r="K1127">
        <v>1438009130</v>
      </c>
      <c r="L1127" s="10">
        <f t="shared" si="104"/>
        <v>42212.624189814815</v>
      </c>
      <c r="M1127" s="4">
        <f t="shared" si="105"/>
        <v>2015</v>
      </c>
      <c r="N1127" t="b">
        <v>0</v>
      </c>
      <c r="O1127">
        <v>0</v>
      </c>
      <c r="P1127" t="b">
        <v>0</v>
      </c>
      <c r="Q1127" t="s">
        <v>8281</v>
      </c>
      <c r="R1127" s="23">
        <f t="shared" si="106"/>
        <v>0</v>
      </c>
      <c r="S1127" s="7">
        <f t="shared" si="107"/>
        <v>0</v>
      </c>
      <c r="T1127" t="s">
        <v>8330</v>
      </c>
      <c r="U1127" t="s">
        <v>8332</v>
      </c>
      <c r="V1127" s="14">
        <f t="shared" si="108"/>
        <v>60</v>
      </c>
    </row>
    <row r="1128" spans="1:22" ht="43.2" x14ac:dyDescent="0.3">
      <c r="A1128" s="19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8220</v>
      </c>
      <c r="G1128" s="19" t="s">
        <v>8223</v>
      </c>
      <c r="H1128" s="19" t="s">
        <v>8245</v>
      </c>
      <c r="I1128">
        <v>1468482694</v>
      </c>
      <c r="J1128" s="10">
        <f t="shared" si="103"/>
        <v>42565.327476851853</v>
      </c>
      <c r="K1128">
        <v>1465890694</v>
      </c>
      <c r="L1128" s="10">
        <f t="shared" si="104"/>
        <v>42535.327476851853</v>
      </c>
      <c r="M1128" s="4">
        <f t="shared" si="105"/>
        <v>2016</v>
      </c>
      <c r="N1128" t="b">
        <v>0</v>
      </c>
      <c r="O1128">
        <v>2</v>
      </c>
      <c r="P1128" t="b">
        <v>0</v>
      </c>
      <c r="Q1128" t="s">
        <v>8281</v>
      </c>
      <c r="R1128" s="23">
        <f t="shared" si="106"/>
        <v>5.0000000000000001E-3</v>
      </c>
      <c r="S1128" s="7">
        <f t="shared" si="107"/>
        <v>5</v>
      </c>
      <c r="T1128" t="s">
        <v>8330</v>
      </c>
      <c r="U1128" t="s">
        <v>8332</v>
      </c>
      <c r="V1128" s="14">
        <f t="shared" si="108"/>
        <v>30</v>
      </c>
    </row>
    <row r="1129" spans="1:22" ht="57.6" x14ac:dyDescent="0.3">
      <c r="A1129" s="1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8220</v>
      </c>
      <c r="G1129" s="19" t="s">
        <v>8223</v>
      </c>
      <c r="H1129" s="19" t="s">
        <v>8245</v>
      </c>
      <c r="I1129">
        <v>1416000600</v>
      </c>
      <c r="J1129" s="10">
        <f t="shared" si="103"/>
        <v>41957.895833333328</v>
      </c>
      <c r="K1129">
        <v>1413318600</v>
      </c>
      <c r="L1129" s="10">
        <f t="shared" si="104"/>
        <v>41926.854166666664</v>
      </c>
      <c r="M1129" s="4">
        <f t="shared" si="105"/>
        <v>2014</v>
      </c>
      <c r="N1129" t="b">
        <v>0</v>
      </c>
      <c r="O1129">
        <v>23</v>
      </c>
      <c r="P1129" t="b">
        <v>0</v>
      </c>
      <c r="Q1129" t="s">
        <v>8281</v>
      </c>
      <c r="R1129" s="23">
        <f t="shared" si="106"/>
        <v>1.6714285714285713E-2</v>
      </c>
      <c r="S1129" s="7">
        <f t="shared" si="107"/>
        <v>25.43</v>
      </c>
      <c r="T1129" t="s">
        <v>8330</v>
      </c>
      <c r="U1129" t="s">
        <v>8332</v>
      </c>
      <c r="V1129" s="14">
        <f t="shared" si="108"/>
        <v>31.041666666664241</v>
      </c>
    </row>
    <row r="1130" spans="1:22" x14ac:dyDescent="0.3">
      <c r="A1130" s="19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8220</v>
      </c>
      <c r="G1130" s="19" t="s">
        <v>8224</v>
      </c>
      <c r="H1130" s="19" t="s">
        <v>8246</v>
      </c>
      <c r="I1130">
        <v>1407425717</v>
      </c>
      <c r="J1130" s="10">
        <f t="shared" si="103"/>
        <v>41858.649502314816</v>
      </c>
      <c r="K1130">
        <v>1404833717</v>
      </c>
      <c r="L1130" s="10">
        <f t="shared" si="104"/>
        <v>41828.649502314816</v>
      </c>
      <c r="M1130" s="4">
        <f t="shared" si="105"/>
        <v>2014</v>
      </c>
      <c r="N1130" t="b">
        <v>0</v>
      </c>
      <c r="O1130">
        <v>1</v>
      </c>
      <c r="P1130" t="b">
        <v>0</v>
      </c>
      <c r="Q1130" t="s">
        <v>8281</v>
      </c>
      <c r="R1130" s="23">
        <f t="shared" si="106"/>
        <v>1E-3</v>
      </c>
      <c r="S1130" s="7">
        <f t="shared" si="107"/>
        <v>1</v>
      </c>
      <c r="T1130" t="s">
        <v>8330</v>
      </c>
      <c r="U1130" t="s">
        <v>8332</v>
      </c>
      <c r="V1130" s="14">
        <f t="shared" si="108"/>
        <v>30</v>
      </c>
    </row>
    <row r="1131" spans="1:22" ht="43.2" x14ac:dyDescent="0.3">
      <c r="A1131" s="19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8220</v>
      </c>
      <c r="G1131" s="19" t="s">
        <v>8223</v>
      </c>
      <c r="H1131" s="19" t="s">
        <v>8245</v>
      </c>
      <c r="I1131">
        <v>1465107693</v>
      </c>
      <c r="J1131" s="10">
        <f t="shared" si="103"/>
        <v>42526.264965277776</v>
      </c>
      <c r="K1131">
        <v>1462515693</v>
      </c>
      <c r="L1131" s="10">
        <f t="shared" si="104"/>
        <v>42496.264965277776</v>
      </c>
      <c r="M1131" s="4">
        <f t="shared" si="105"/>
        <v>2016</v>
      </c>
      <c r="N1131" t="b">
        <v>0</v>
      </c>
      <c r="O1131">
        <v>2</v>
      </c>
      <c r="P1131" t="b">
        <v>0</v>
      </c>
      <c r="Q1131" t="s">
        <v>8281</v>
      </c>
      <c r="R1131" s="23">
        <f t="shared" si="106"/>
        <v>1.0499999999999999E-3</v>
      </c>
      <c r="S1131" s="7">
        <f t="shared" si="107"/>
        <v>10.5</v>
      </c>
      <c r="T1131" t="s">
        <v>8330</v>
      </c>
      <c r="U1131" t="s">
        <v>8332</v>
      </c>
      <c r="V1131" s="14">
        <f t="shared" si="108"/>
        <v>30</v>
      </c>
    </row>
    <row r="1132" spans="1:22" ht="43.2" x14ac:dyDescent="0.3">
      <c r="A1132" s="19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8220</v>
      </c>
      <c r="G1132" s="19" t="s">
        <v>8223</v>
      </c>
      <c r="H1132" s="19" t="s">
        <v>8245</v>
      </c>
      <c r="I1132">
        <v>1416963300</v>
      </c>
      <c r="J1132" s="10">
        <f t="shared" si="103"/>
        <v>41969.038194444445</v>
      </c>
      <c r="K1132">
        <v>1411775700</v>
      </c>
      <c r="L1132" s="10">
        <f t="shared" si="104"/>
        <v>41908.996527777781</v>
      </c>
      <c r="M1132" s="4">
        <f t="shared" si="105"/>
        <v>2014</v>
      </c>
      <c r="N1132" t="b">
        <v>0</v>
      </c>
      <c r="O1132">
        <v>3</v>
      </c>
      <c r="P1132" t="b">
        <v>0</v>
      </c>
      <c r="Q1132" t="s">
        <v>8281</v>
      </c>
      <c r="R1132" s="23">
        <f t="shared" si="106"/>
        <v>2.2000000000000001E-3</v>
      </c>
      <c r="S1132" s="7">
        <f t="shared" si="107"/>
        <v>3.67</v>
      </c>
      <c r="T1132" t="s">
        <v>8330</v>
      </c>
      <c r="U1132" t="s">
        <v>8332</v>
      </c>
      <c r="V1132" s="14">
        <f t="shared" si="108"/>
        <v>60.041666666664241</v>
      </c>
    </row>
    <row r="1133" spans="1:22" ht="43.2" x14ac:dyDescent="0.3">
      <c r="A1133" s="19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8220</v>
      </c>
      <c r="G1133" s="19" t="s">
        <v>8225</v>
      </c>
      <c r="H1133" s="19" t="s">
        <v>8247</v>
      </c>
      <c r="I1133">
        <v>1450993668</v>
      </c>
      <c r="J1133" s="10">
        <f t="shared" si="103"/>
        <v>42362.908194444448</v>
      </c>
      <c r="K1133">
        <v>1448401668</v>
      </c>
      <c r="L1133" s="10">
        <f t="shared" si="104"/>
        <v>42332.908194444448</v>
      </c>
      <c r="M1133" s="4">
        <f t="shared" si="105"/>
        <v>2015</v>
      </c>
      <c r="N1133" t="b">
        <v>0</v>
      </c>
      <c r="O1133">
        <v>0</v>
      </c>
      <c r="P1133" t="b">
        <v>0</v>
      </c>
      <c r="Q1133" t="s">
        <v>8281</v>
      </c>
      <c r="R1133" s="23">
        <f t="shared" si="106"/>
        <v>0</v>
      </c>
      <c r="S1133" s="7">
        <f t="shared" si="107"/>
        <v>0</v>
      </c>
      <c r="T1133" t="s">
        <v>8330</v>
      </c>
      <c r="U1133" t="s">
        <v>8332</v>
      </c>
      <c r="V1133" s="14">
        <f t="shared" si="108"/>
        <v>30</v>
      </c>
    </row>
    <row r="1134" spans="1:22" ht="43.2" x14ac:dyDescent="0.3">
      <c r="A1134" s="19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8220</v>
      </c>
      <c r="G1134" s="19" t="s">
        <v>8228</v>
      </c>
      <c r="H1134" s="19" t="s">
        <v>8250</v>
      </c>
      <c r="I1134">
        <v>1483238771</v>
      </c>
      <c r="J1134" s="10">
        <f t="shared" si="103"/>
        <v>42736.115405092598</v>
      </c>
      <c r="K1134">
        <v>1480646771</v>
      </c>
      <c r="L1134" s="10">
        <f t="shared" si="104"/>
        <v>42706.115405092598</v>
      </c>
      <c r="M1134" s="4">
        <f t="shared" si="105"/>
        <v>2016</v>
      </c>
      <c r="N1134" t="b">
        <v>0</v>
      </c>
      <c r="O1134">
        <v>13</v>
      </c>
      <c r="P1134" t="b">
        <v>0</v>
      </c>
      <c r="Q1134" t="s">
        <v>8281</v>
      </c>
      <c r="R1134" s="23">
        <f t="shared" si="106"/>
        <v>0.14380000000000001</v>
      </c>
      <c r="S1134" s="7">
        <f t="shared" si="107"/>
        <v>110.62</v>
      </c>
      <c r="T1134" t="s">
        <v>8330</v>
      </c>
      <c r="U1134" t="s">
        <v>8332</v>
      </c>
      <c r="V1134" s="14">
        <f t="shared" si="108"/>
        <v>30</v>
      </c>
    </row>
    <row r="1135" spans="1:22" ht="43.2" x14ac:dyDescent="0.3">
      <c r="A1135" s="19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8220</v>
      </c>
      <c r="G1135" s="19" t="s">
        <v>8224</v>
      </c>
      <c r="H1135" s="19" t="s">
        <v>8246</v>
      </c>
      <c r="I1135">
        <v>1406799981</v>
      </c>
      <c r="J1135" s="10">
        <f t="shared" si="103"/>
        <v>41851.407187500001</v>
      </c>
      <c r="K1135">
        <v>1404207981</v>
      </c>
      <c r="L1135" s="10">
        <f t="shared" si="104"/>
        <v>41821.407187500001</v>
      </c>
      <c r="M1135" s="4">
        <f t="shared" si="105"/>
        <v>2014</v>
      </c>
      <c r="N1135" t="b">
        <v>0</v>
      </c>
      <c r="O1135">
        <v>1</v>
      </c>
      <c r="P1135" t="b">
        <v>0</v>
      </c>
      <c r="Q1135" t="s">
        <v>8281</v>
      </c>
      <c r="R1135" s="23">
        <f t="shared" si="106"/>
        <v>6.6666666666666671E-3</v>
      </c>
      <c r="S1135" s="7">
        <f t="shared" si="107"/>
        <v>20</v>
      </c>
      <c r="T1135" t="s">
        <v>8330</v>
      </c>
      <c r="U1135" t="s">
        <v>8332</v>
      </c>
      <c r="V1135" s="14">
        <f t="shared" si="108"/>
        <v>30</v>
      </c>
    </row>
    <row r="1136" spans="1:22" ht="43.2" x14ac:dyDescent="0.3">
      <c r="A1136" s="19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8220</v>
      </c>
      <c r="G1136" s="19" t="s">
        <v>8225</v>
      </c>
      <c r="H1136" s="19" t="s">
        <v>8247</v>
      </c>
      <c r="I1136">
        <v>1417235580</v>
      </c>
      <c r="J1136" s="10">
        <f t="shared" si="103"/>
        <v>41972.189583333333</v>
      </c>
      <c r="K1136">
        <v>1416034228</v>
      </c>
      <c r="L1136" s="10">
        <f t="shared" si="104"/>
        <v>41958.285046296296</v>
      </c>
      <c r="M1136" s="4">
        <f t="shared" si="105"/>
        <v>2014</v>
      </c>
      <c r="N1136" t="b">
        <v>0</v>
      </c>
      <c r="O1136">
        <v>1</v>
      </c>
      <c r="P1136" t="b">
        <v>0</v>
      </c>
      <c r="Q1136" t="s">
        <v>8281</v>
      </c>
      <c r="R1136" s="23">
        <f t="shared" si="106"/>
        <v>4.0000000000000003E-5</v>
      </c>
      <c r="S1136" s="7">
        <f t="shared" si="107"/>
        <v>1</v>
      </c>
      <c r="T1136" t="s">
        <v>8330</v>
      </c>
      <c r="U1136" t="s">
        <v>8332</v>
      </c>
      <c r="V1136" s="14">
        <f t="shared" si="108"/>
        <v>13.904537037036789</v>
      </c>
    </row>
    <row r="1137" spans="1:22" ht="57.6" x14ac:dyDescent="0.3">
      <c r="A1137" s="19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8220</v>
      </c>
      <c r="G1137" s="19" t="s">
        <v>8235</v>
      </c>
      <c r="H1137" s="19" t="s">
        <v>8248</v>
      </c>
      <c r="I1137">
        <v>1470527094</v>
      </c>
      <c r="J1137" s="10">
        <f t="shared" si="103"/>
        <v>42588.98951388889</v>
      </c>
      <c r="K1137">
        <v>1467935094</v>
      </c>
      <c r="L1137" s="10">
        <f t="shared" si="104"/>
        <v>42558.98951388889</v>
      </c>
      <c r="M1137" s="4">
        <f t="shared" si="105"/>
        <v>2016</v>
      </c>
      <c r="N1137" t="b">
        <v>0</v>
      </c>
      <c r="O1137">
        <v>1</v>
      </c>
      <c r="P1137" t="b">
        <v>0</v>
      </c>
      <c r="Q1137" t="s">
        <v>8281</v>
      </c>
      <c r="R1137" s="23">
        <f t="shared" si="106"/>
        <v>0.05</v>
      </c>
      <c r="S1137" s="7">
        <f t="shared" si="107"/>
        <v>50</v>
      </c>
      <c r="T1137" t="s">
        <v>8330</v>
      </c>
      <c r="U1137" t="s">
        <v>8332</v>
      </c>
      <c r="V1137" s="14">
        <f t="shared" si="108"/>
        <v>30</v>
      </c>
    </row>
    <row r="1138" spans="1:22" ht="43.2" x14ac:dyDescent="0.3">
      <c r="A1138" s="19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8220</v>
      </c>
      <c r="G1138" s="19" t="s">
        <v>8229</v>
      </c>
      <c r="H1138" s="19" t="s">
        <v>8248</v>
      </c>
      <c r="I1138">
        <v>1450541229</v>
      </c>
      <c r="J1138" s="10">
        <f t="shared" si="103"/>
        <v>42357.671631944446</v>
      </c>
      <c r="K1138">
        <v>1447949229</v>
      </c>
      <c r="L1138" s="10">
        <f t="shared" si="104"/>
        <v>42327.671631944446</v>
      </c>
      <c r="M1138" s="4">
        <f t="shared" si="105"/>
        <v>2015</v>
      </c>
      <c r="N1138" t="b">
        <v>0</v>
      </c>
      <c r="O1138">
        <v>6</v>
      </c>
      <c r="P1138" t="b">
        <v>0</v>
      </c>
      <c r="Q1138" t="s">
        <v>8281</v>
      </c>
      <c r="R1138" s="23">
        <f t="shared" si="106"/>
        <v>6.4439140811455853E-2</v>
      </c>
      <c r="S1138" s="7">
        <f t="shared" si="107"/>
        <v>45</v>
      </c>
      <c r="T1138" t="s">
        <v>8330</v>
      </c>
      <c r="U1138" t="s">
        <v>8332</v>
      </c>
      <c r="V1138" s="14">
        <f t="shared" si="108"/>
        <v>30</v>
      </c>
    </row>
    <row r="1139" spans="1:22" ht="43.2" x14ac:dyDescent="0.3">
      <c r="A1139" s="1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8220</v>
      </c>
      <c r="G1139" s="19" t="s">
        <v>8223</v>
      </c>
      <c r="H1139" s="19" t="s">
        <v>8245</v>
      </c>
      <c r="I1139">
        <v>1461440421</v>
      </c>
      <c r="J1139" s="10">
        <f t="shared" si="103"/>
        <v>42483.819687499999</v>
      </c>
      <c r="K1139">
        <v>1458848421</v>
      </c>
      <c r="L1139" s="10">
        <f t="shared" si="104"/>
        <v>42453.819687499999</v>
      </c>
      <c r="M1139" s="4">
        <f t="shared" si="105"/>
        <v>2016</v>
      </c>
      <c r="N1139" t="b">
        <v>0</v>
      </c>
      <c r="O1139">
        <v>39</v>
      </c>
      <c r="P1139" t="b">
        <v>0</v>
      </c>
      <c r="Q1139" t="s">
        <v>8281</v>
      </c>
      <c r="R1139" s="23">
        <f t="shared" si="106"/>
        <v>0.39500000000000002</v>
      </c>
      <c r="S1139" s="7">
        <f t="shared" si="107"/>
        <v>253.21</v>
      </c>
      <c r="T1139" t="s">
        <v>8330</v>
      </c>
      <c r="U1139" t="s">
        <v>8332</v>
      </c>
      <c r="V1139" s="14">
        <f t="shared" si="108"/>
        <v>30</v>
      </c>
    </row>
    <row r="1140" spans="1:22" ht="43.2" x14ac:dyDescent="0.3">
      <c r="A1140" s="19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8220</v>
      </c>
      <c r="G1140" s="19" t="s">
        <v>8223</v>
      </c>
      <c r="H1140" s="19" t="s">
        <v>8245</v>
      </c>
      <c r="I1140">
        <v>1485035131</v>
      </c>
      <c r="J1140" s="10">
        <f t="shared" si="103"/>
        <v>42756.9066087963</v>
      </c>
      <c r="K1140">
        <v>1483307131</v>
      </c>
      <c r="L1140" s="10">
        <f t="shared" si="104"/>
        <v>42736.9066087963</v>
      </c>
      <c r="M1140" s="4">
        <f t="shared" si="105"/>
        <v>2017</v>
      </c>
      <c r="N1140" t="b">
        <v>0</v>
      </c>
      <c r="O1140">
        <v>4</v>
      </c>
      <c r="P1140" t="b">
        <v>0</v>
      </c>
      <c r="Q1140" t="s">
        <v>8281</v>
      </c>
      <c r="R1140" s="23">
        <f t="shared" si="106"/>
        <v>3.5714285714285713E-3</v>
      </c>
      <c r="S1140" s="7">
        <f t="shared" si="107"/>
        <v>31.25</v>
      </c>
      <c r="T1140" t="s">
        <v>8330</v>
      </c>
      <c r="U1140" t="s">
        <v>8332</v>
      </c>
      <c r="V1140" s="14">
        <f t="shared" si="108"/>
        <v>20</v>
      </c>
    </row>
    <row r="1141" spans="1:22" ht="43.2" x14ac:dyDescent="0.3">
      <c r="A1141" s="19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8220</v>
      </c>
      <c r="G1141" s="19" t="s">
        <v>8223</v>
      </c>
      <c r="H1141" s="19" t="s">
        <v>8245</v>
      </c>
      <c r="I1141">
        <v>1420100426</v>
      </c>
      <c r="J1141" s="10">
        <f t="shared" si="103"/>
        <v>42005.34752314815</v>
      </c>
      <c r="K1141">
        <v>1417508426</v>
      </c>
      <c r="L1141" s="10">
        <f t="shared" si="104"/>
        <v>41975.34752314815</v>
      </c>
      <c r="M1141" s="4">
        <f t="shared" si="105"/>
        <v>2014</v>
      </c>
      <c r="N1141" t="b">
        <v>0</v>
      </c>
      <c r="O1141">
        <v>1</v>
      </c>
      <c r="P1141" t="b">
        <v>0</v>
      </c>
      <c r="Q1141" t="s">
        <v>8281</v>
      </c>
      <c r="R1141" s="23">
        <f t="shared" si="106"/>
        <v>6.2500000000000001E-4</v>
      </c>
      <c r="S1141" s="7">
        <f t="shared" si="107"/>
        <v>5</v>
      </c>
      <c r="T1141" t="s">
        <v>8330</v>
      </c>
      <c r="U1141" t="s">
        <v>8332</v>
      </c>
      <c r="V1141" s="14">
        <f t="shared" si="108"/>
        <v>30</v>
      </c>
    </row>
    <row r="1142" spans="1:22" ht="43.2" x14ac:dyDescent="0.3">
      <c r="A1142" s="19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8220</v>
      </c>
      <c r="G1142" s="19" t="s">
        <v>8224</v>
      </c>
      <c r="H1142" s="19" t="s">
        <v>8246</v>
      </c>
      <c r="I1142">
        <v>1438859121</v>
      </c>
      <c r="J1142" s="10">
        <f t="shared" si="103"/>
        <v>42222.462048611109</v>
      </c>
      <c r="K1142">
        <v>1436267121</v>
      </c>
      <c r="L1142" s="10">
        <f t="shared" si="104"/>
        <v>42192.462048611109</v>
      </c>
      <c r="M1142" s="4">
        <f t="shared" si="105"/>
        <v>2015</v>
      </c>
      <c r="N1142" t="b">
        <v>0</v>
      </c>
      <c r="O1142">
        <v>0</v>
      </c>
      <c r="P1142" t="b">
        <v>0</v>
      </c>
      <c r="Q1142" t="s">
        <v>8281</v>
      </c>
      <c r="R1142" s="23">
        <f t="shared" si="106"/>
        <v>0</v>
      </c>
      <c r="S1142" s="7">
        <f t="shared" si="107"/>
        <v>0</v>
      </c>
      <c r="T1142" t="s">
        <v>8330</v>
      </c>
      <c r="U1142" t="s">
        <v>8332</v>
      </c>
      <c r="V1142" s="14">
        <f t="shared" si="108"/>
        <v>30</v>
      </c>
    </row>
    <row r="1143" spans="1:22" x14ac:dyDescent="0.3">
      <c r="A1143" s="19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8220</v>
      </c>
      <c r="G1143" s="19" t="s">
        <v>8235</v>
      </c>
      <c r="H1143" s="19" t="s">
        <v>8248</v>
      </c>
      <c r="I1143">
        <v>1436460450</v>
      </c>
      <c r="J1143" s="10">
        <f t="shared" si="103"/>
        <v>42194.699652777781</v>
      </c>
      <c r="K1143">
        <v>1433868450</v>
      </c>
      <c r="L1143" s="10">
        <f t="shared" si="104"/>
        <v>42164.699652777781</v>
      </c>
      <c r="M1143" s="4">
        <f t="shared" si="105"/>
        <v>2015</v>
      </c>
      <c r="N1143" t="b">
        <v>0</v>
      </c>
      <c r="O1143">
        <v>0</v>
      </c>
      <c r="P1143" t="b">
        <v>0</v>
      </c>
      <c r="Q1143" t="s">
        <v>8281</v>
      </c>
      <c r="R1143" s="23">
        <f t="shared" si="106"/>
        <v>0</v>
      </c>
      <c r="S1143" s="7">
        <f t="shared" si="107"/>
        <v>0</v>
      </c>
      <c r="T1143" t="s">
        <v>8330</v>
      </c>
      <c r="U1143" t="s">
        <v>8332</v>
      </c>
      <c r="V1143" s="14">
        <f t="shared" si="108"/>
        <v>30</v>
      </c>
    </row>
    <row r="1144" spans="1:22" ht="43.2" x14ac:dyDescent="0.3">
      <c r="A1144" s="19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8220</v>
      </c>
      <c r="G1144" s="19" t="s">
        <v>8223</v>
      </c>
      <c r="H1144" s="19" t="s">
        <v>8245</v>
      </c>
      <c r="I1144">
        <v>1424131727</v>
      </c>
      <c r="J1144" s="10">
        <f t="shared" si="103"/>
        <v>42052.006099537037</v>
      </c>
      <c r="K1144">
        <v>1421539727</v>
      </c>
      <c r="L1144" s="10">
        <f t="shared" si="104"/>
        <v>42022.006099537037</v>
      </c>
      <c r="M1144" s="4">
        <f t="shared" si="105"/>
        <v>2015</v>
      </c>
      <c r="N1144" t="b">
        <v>0</v>
      </c>
      <c r="O1144">
        <v>0</v>
      </c>
      <c r="P1144" t="b">
        <v>0</v>
      </c>
      <c r="Q1144" t="s">
        <v>8281</v>
      </c>
      <c r="R1144" s="23">
        <f t="shared" si="106"/>
        <v>0</v>
      </c>
      <c r="S1144" s="7">
        <f t="shared" si="107"/>
        <v>0</v>
      </c>
      <c r="T1144" t="s">
        <v>8330</v>
      </c>
      <c r="U1144" t="s">
        <v>8332</v>
      </c>
      <c r="V1144" s="14">
        <f t="shared" si="108"/>
        <v>30</v>
      </c>
    </row>
    <row r="1145" spans="1:22" ht="43.2" x14ac:dyDescent="0.3">
      <c r="A1145" s="19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8220</v>
      </c>
      <c r="G1145" s="19" t="s">
        <v>8223</v>
      </c>
      <c r="H1145" s="19" t="s">
        <v>8245</v>
      </c>
      <c r="I1145">
        <v>1450327126</v>
      </c>
      <c r="J1145" s="10">
        <f t="shared" si="103"/>
        <v>42355.19358796296</v>
      </c>
      <c r="K1145">
        <v>1447735126</v>
      </c>
      <c r="L1145" s="10">
        <f t="shared" si="104"/>
        <v>42325.19358796296</v>
      </c>
      <c r="M1145" s="4">
        <f t="shared" si="105"/>
        <v>2015</v>
      </c>
      <c r="N1145" t="b">
        <v>0</v>
      </c>
      <c r="O1145">
        <v>8</v>
      </c>
      <c r="P1145" t="b">
        <v>0</v>
      </c>
      <c r="Q1145" t="s">
        <v>8281</v>
      </c>
      <c r="R1145" s="23">
        <f t="shared" si="106"/>
        <v>4.1333333333333335E-3</v>
      </c>
      <c r="S1145" s="7">
        <f t="shared" si="107"/>
        <v>23.25</v>
      </c>
      <c r="T1145" t="s">
        <v>8330</v>
      </c>
      <c r="U1145" t="s">
        <v>8332</v>
      </c>
      <c r="V1145" s="14">
        <f t="shared" si="108"/>
        <v>30</v>
      </c>
    </row>
    <row r="1146" spans="1:22" ht="43.2" x14ac:dyDescent="0.3">
      <c r="A1146" s="19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8220</v>
      </c>
      <c r="G1146" s="19" t="s">
        <v>8223</v>
      </c>
      <c r="H1146" s="19" t="s">
        <v>8245</v>
      </c>
      <c r="I1146">
        <v>1430281320</v>
      </c>
      <c r="J1146" s="10">
        <f t="shared" si="103"/>
        <v>42123.181944444441</v>
      </c>
      <c r="K1146">
        <v>1427689320</v>
      </c>
      <c r="L1146" s="10">
        <f t="shared" si="104"/>
        <v>42093.181944444441</v>
      </c>
      <c r="M1146" s="4">
        <f t="shared" si="105"/>
        <v>2015</v>
      </c>
      <c r="N1146" t="b">
        <v>0</v>
      </c>
      <c r="O1146">
        <v>0</v>
      </c>
      <c r="P1146" t="b">
        <v>0</v>
      </c>
      <c r="Q1146" t="s">
        <v>8282</v>
      </c>
      <c r="R1146" s="23">
        <f t="shared" si="106"/>
        <v>0</v>
      </c>
      <c r="S1146" s="7">
        <f t="shared" si="107"/>
        <v>0</v>
      </c>
      <c r="T1146" t="s">
        <v>8333</v>
      </c>
      <c r="U1146" t="s">
        <v>8334</v>
      </c>
      <c r="V1146" s="14">
        <f t="shared" si="108"/>
        <v>30</v>
      </c>
    </row>
    <row r="1147" spans="1:22" ht="43.2" x14ac:dyDescent="0.3">
      <c r="A1147" s="19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8220</v>
      </c>
      <c r="G1147" s="19" t="s">
        <v>8223</v>
      </c>
      <c r="H1147" s="19" t="s">
        <v>8245</v>
      </c>
      <c r="I1147">
        <v>1412272592</v>
      </c>
      <c r="J1147" s="10">
        <f t="shared" si="103"/>
        <v>41914.74759259259</v>
      </c>
      <c r="K1147">
        <v>1407088592</v>
      </c>
      <c r="L1147" s="10">
        <f t="shared" si="104"/>
        <v>41854.74759259259</v>
      </c>
      <c r="M1147" s="4">
        <f t="shared" si="105"/>
        <v>2014</v>
      </c>
      <c r="N1147" t="b">
        <v>0</v>
      </c>
      <c r="O1147">
        <v>1</v>
      </c>
      <c r="P1147" t="b">
        <v>0</v>
      </c>
      <c r="Q1147" t="s">
        <v>8282</v>
      </c>
      <c r="R1147" s="23">
        <f t="shared" si="106"/>
        <v>1.25E-3</v>
      </c>
      <c r="S1147" s="7">
        <f t="shared" si="107"/>
        <v>100</v>
      </c>
      <c r="T1147" t="s">
        <v>8333</v>
      </c>
      <c r="U1147" t="s">
        <v>8334</v>
      </c>
      <c r="V1147" s="14">
        <f t="shared" si="108"/>
        <v>60</v>
      </c>
    </row>
    <row r="1148" spans="1:22" ht="43.2" x14ac:dyDescent="0.3">
      <c r="A1148" s="19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8220</v>
      </c>
      <c r="G1148" s="19" t="s">
        <v>8223</v>
      </c>
      <c r="H1148" s="19" t="s">
        <v>8245</v>
      </c>
      <c r="I1148">
        <v>1399071173</v>
      </c>
      <c r="J1148" s="10">
        <f t="shared" si="103"/>
        <v>41761.9533912037</v>
      </c>
      <c r="K1148">
        <v>1395787973</v>
      </c>
      <c r="L1148" s="10">
        <f t="shared" si="104"/>
        <v>41723.9533912037</v>
      </c>
      <c r="M1148" s="4">
        <f t="shared" si="105"/>
        <v>2014</v>
      </c>
      <c r="N1148" t="b">
        <v>0</v>
      </c>
      <c r="O1148">
        <v>12</v>
      </c>
      <c r="P1148" t="b">
        <v>0</v>
      </c>
      <c r="Q1148" t="s">
        <v>8282</v>
      </c>
      <c r="R1148" s="23">
        <f t="shared" si="106"/>
        <v>8.8333333333333333E-2</v>
      </c>
      <c r="S1148" s="7">
        <f t="shared" si="107"/>
        <v>44.17</v>
      </c>
      <c r="T1148" t="s">
        <v>8333</v>
      </c>
      <c r="U1148" t="s">
        <v>8334</v>
      </c>
      <c r="V1148" s="14">
        <f t="shared" si="108"/>
        <v>38</v>
      </c>
    </row>
    <row r="1149" spans="1:22" ht="43.2" x14ac:dyDescent="0.3">
      <c r="A1149" s="1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8220</v>
      </c>
      <c r="G1149" s="19" t="s">
        <v>8228</v>
      </c>
      <c r="H1149" s="19" t="s">
        <v>8250</v>
      </c>
      <c r="I1149">
        <v>1413760783</v>
      </c>
      <c r="J1149" s="10">
        <f t="shared" si="103"/>
        <v>41931.972025462965</v>
      </c>
      <c r="K1149">
        <v>1408576783</v>
      </c>
      <c r="L1149" s="10">
        <f t="shared" si="104"/>
        <v>41871.972025462965</v>
      </c>
      <c r="M1149" s="4">
        <f t="shared" si="105"/>
        <v>2014</v>
      </c>
      <c r="N1149" t="b">
        <v>0</v>
      </c>
      <c r="O1149">
        <v>0</v>
      </c>
      <c r="P1149" t="b">
        <v>0</v>
      </c>
      <c r="Q1149" t="s">
        <v>8282</v>
      </c>
      <c r="R1149" s="23">
        <f t="shared" si="106"/>
        <v>0</v>
      </c>
      <c r="S1149" s="7">
        <f t="shared" si="107"/>
        <v>0</v>
      </c>
      <c r="T1149" t="s">
        <v>8333</v>
      </c>
      <c r="U1149" t="s">
        <v>8334</v>
      </c>
      <c r="V1149" s="14">
        <f t="shared" si="108"/>
        <v>60</v>
      </c>
    </row>
    <row r="1150" spans="1:22" ht="28.8" x14ac:dyDescent="0.3">
      <c r="A1150" s="19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8220</v>
      </c>
      <c r="G1150" s="19" t="s">
        <v>8223</v>
      </c>
      <c r="H1150" s="19" t="s">
        <v>8245</v>
      </c>
      <c r="I1150">
        <v>1480568781</v>
      </c>
      <c r="J1150" s="10">
        <f t="shared" si="103"/>
        <v>42705.212743055556</v>
      </c>
      <c r="K1150">
        <v>1477973181</v>
      </c>
      <c r="L1150" s="10">
        <f t="shared" si="104"/>
        <v>42675.171076388884</v>
      </c>
      <c r="M1150" s="4">
        <f t="shared" si="105"/>
        <v>2016</v>
      </c>
      <c r="N1150" t="b">
        <v>0</v>
      </c>
      <c r="O1150">
        <v>3</v>
      </c>
      <c r="P1150" t="b">
        <v>0</v>
      </c>
      <c r="Q1150" t="s">
        <v>8282</v>
      </c>
      <c r="R1150" s="23">
        <f t="shared" si="106"/>
        <v>4.8666666666666667E-3</v>
      </c>
      <c r="S1150" s="7">
        <f t="shared" si="107"/>
        <v>24.33</v>
      </c>
      <c r="T1150" t="s">
        <v>8333</v>
      </c>
      <c r="U1150" t="s">
        <v>8334</v>
      </c>
      <c r="V1150" s="14">
        <f t="shared" si="108"/>
        <v>30.041666666671517</v>
      </c>
    </row>
    <row r="1151" spans="1:22" ht="28.8" x14ac:dyDescent="0.3">
      <c r="A1151" s="19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8220</v>
      </c>
      <c r="G1151" s="19" t="s">
        <v>8223</v>
      </c>
      <c r="H1151" s="19" t="s">
        <v>8245</v>
      </c>
      <c r="I1151">
        <v>1466096566</v>
      </c>
      <c r="J1151" s="10">
        <f t="shared" si="103"/>
        <v>42537.71025462963</v>
      </c>
      <c r="K1151">
        <v>1463504566</v>
      </c>
      <c r="L1151" s="10">
        <f t="shared" si="104"/>
        <v>42507.71025462963</v>
      </c>
      <c r="M1151" s="4">
        <f t="shared" si="105"/>
        <v>2016</v>
      </c>
      <c r="N1151" t="b">
        <v>0</v>
      </c>
      <c r="O1151">
        <v>2</v>
      </c>
      <c r="P1151" t="b">
        <v>0</v>
      </c>
      <c r="Q1151" t="s">
        <v>8282</v>
      </c>
      <c r="R1151" s="23">
        <f t="shared" si="106"/>
        <v>1.5E-3</v>
      </c>
      <c r="S1151" s="7">
        <f t="shared" si="107"/>
        <v>37.5</v>
      </c>
      <c r="T1151" t="s">
        <v>8333</v>
      </c>
      <c r="U1151" t="s">
        <v>8334</v>
      </c>
      <c r="V1151" s="14">
        <f t="shared" si="108"/>
        <v>30</v>
      </c>
    </row>
    <row r="1152" spans="1:22" ht="28.8" x14ac:dyDescent="0.3">
      <c r="A1152" s="19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8220</v>
      </c>
      <c r="G1152" s="19" t="s">
        <v>8223</v>
      </c>
      <c r="H1152" s="19" t="s">
        <v>8245</v>
      </c>
      <c r="I1152">
        <v>1452293675</v>
      </c>
      <c r="J1152" s="10">
        <f t="shared" si="103"/>
        <v>42377.954571759255</v>
      </c>
      <c r="K1152">
        <v>1447109675</v>
      </c>
      <c r="L1152" s="10">
        <f t="shared" si="104"/>
        <v>42317.954571759255</v>
      </c>
      <c r="M1152" s="4">
        <f t="shared" si="105"/>
        <v>2015</v>
      </c>
      <c r="N1152" t="b">
        <v>0</v>
      </c>
      <c r="O1152">
        <v>6</v>
      </c>
      <c r="P1152" t="b">
        <v>0</v>
      </c>
      <c r="Q1152" t="s">
        <v>8282</v>
      </c>
      <c r="R1152" s="23">
        <f t="shared" si="106"/>
        <v>0.1008</v>
      </c>
      <c r="S1152" s="7">
        <f t="shared" si="107"/>
        <v>42</v>
      </c>
      <c r="T1152" t="s">
        <v>8333</v>
      </c>
      <c r="U1152" t="s">
        <v>8334</v>
      </c>
      <c r="V1152" s="14">
        <f t="shared" si="108"/>
        <v>60</v>
      </c>
    </row>
    <row r="1153" spans="1:22" ht="57.6" x14ac:dyDescent="0.3">
      <c r="A1153" s="19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8220</v>
      </c>
      <c r="G1153" s="19" t="s">
        <v>8223</v>
      </c>
      <c r="H1153" s="19" t="s">
        <v>8245</v>
      </c>
      <c r="I1153">
        <v>1441592863</v>
      </c>
      <c r="J1153" s="10">
        <f t="shared" si="103"/>
        <v>42254.102581018524</v>
      </c>
      <c r="K1153">
        <v>1439000863</v>
      </c>
      <c r="L1153" s="10">
        <f t="shared" si="104"/>
        <v>42224.102581018524</v>
      </c>
      <c r="M1153" s="4">
        <f t="shared" si="105"/>
        <v>2015</v>
      </c>
      <c r="N1153" t="b">
        <v>0</v>
      </c>
      <c r="O1153">
        <v>0</v>
      </c>
      <c r="P1153" t="b">
        <v>0</v>
      </c>
      <c r="Q1153" t="s">
        <v>8282</v>
      </c>
      <c r="R1153" s="23">
        <f t="shared" si="106"/>
        <v>0</v>
      </c>
      <c r="S1153" s="7">
        <f t="shared" si="107"/>
        <v>0</v>
      </c>
      <c r="T1153" t="s">
        <v>8333</v>
      </c>
      <c r="U1153" t="s">
        <v>8334</v>
      </c>
      <c r="V1153" s="14">
        <f t="shared" si="108"/>
        <v>30</v>
      </c>
    </row>
    <row r="1154" spans="1:22" x14ac:dyDescent="0.3">
      <c r="A1154" s="19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8220</v>
      </c>
      <c r="G1154" s="19" t="s">
        <v>8223</v>
      </c>
      <c r="H1154" s="19" t="s">
        <v>8245</v>
      </c>
      <c r="I1154">
        <v>1431709312</v>
      </c>
      <c r="J1154" s="10">
        <f t="shared" si="103"/>
        <v>42139.709629629629</v>
      </c>
      <c r="K1154">
        <v>1429117312</v>
      </c>
      <c r="L1154" s="10">
        <f t="shared" si="104"/>
        <v>42109.709629629629</v>
      </c>
      <c r="M1154" s="4">
        <f t="shared" si="105"/>
        <v>2015</v>
      </c>
      <c r="N1154" t="b">
        <v>0</v>
      </c>
      <c r="O1154">
        <v>15</v>
      </c>
      <c r="P1154" t="b">
        <v>0</v>
      </c>
      <c r="Q1154" t="s">
        <v>8282</v>
      </c>
      <c r="R1154" s="23">
        <f t="shared" si="106"/>
        <v>5.6937500000000002E-2</v>
      </c>
      <c r="S1154" s="7">
        <f t="shared" si="107"/>
        <v>60.73</v>
      </c>
      <c r="T1154" t="s">
        <v>8333</v>
      </c>
      <c r="U1154" t="s">
        <v>8334</v>
      </c>
      <c r="V1154" s="14">
        <f t="shared" si="108"/>
        <v>30</v>
      </c>
    </row>
    <row r="1155" spans="1:22" ht="28.8" x14ac:dyDescent="0.3">
      <c r="A1155" s="19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8220</v>
      </c>
      <c r="G1155" s="19" t="s">
        <v>8223</v>
      </c>
      <c r="H1155" s="19" t="s">
        <v>8245</v>
      </c>
      <c r="I1155">
        <v>1434647305</v>
      </c>
      <c r="J1155" s="10">
        <f t="shared" ref="J1155:J1218" si="109">(I1155/86400)+DATE(1970,1,1)</f>
        <v>42173.714178240742</v>
      </c>
      <c r="K1155">
        <v>1432055305</v>
      </c>
      <c r="L1155" s="10">
        <f t="shared" ref="L1155:L1218" si="110">(K1155/86400)+DATE(1970,1,1)</f>
        <v>42143.714178240742</v>
      </c>
      <c r="M1155" s="4">
        <f t="shared" ref="M1155:M1218" si="111">YEAR(L1155)</f>
        <v>2015</v>
      </c>
      <c r="N1155" t="b">
        <v>0</v>
      </c>
      <c r="O1155">
        <v>1</v>
      </c>
      <c r="P1155" t="b">
        <v>0</v>
      </c>
      <c r="Q1155" t="s">
        <v>8282</v>
      </c>
      <c r="R1155" s="23">
        <f t="shared" ref="R1155:R1218" si="112">(E1155/D1155)</f>
        <v>6.2500000000000003E-3</v>
      </c>
      <c r="S1155" s="7">
        <f t="shared" ref="S1155:S1218" si="113">IFERROR(ROUND(E1155/O1155,2),0)</f>
        <v>50</v>
      </c>
      <c r="T1155" t="s">
        <v>8333</v>
      </c>
      <c r="U1155" t="s">
        <v>8334</v>
      </c>
      <c r="V1155" s="14">
        <f t="shared" ref="V1155:V1218" si="114">J1155-L1155</f>
        <v>30</v>
      </c>
    </row>
    <row r="1156" spans="1:22" ht="43.2" x14ac:dyDescent="0.3">
      <c r="A1156" s="19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8220</v>
      </c>
      <c r="G1156" s="19" t="s">
        <v>8223</v>
      </c>
      <c r="H1156" s="19" t="s">
        <v>8245</v>
      </c>
      <c r="I1156">
        <v>1441507006</v>
      </c>
      <c r="J1156" s="10">
        <f t="shared" si="109"/>
        <v>42253.108865740738</v>
      </c>
      <c r="K1156">
        <v>1438915006</v>
      </c>
      <c r="L1156" s="10">
        <f t="shared" si="110"/>
        <v>42223.108865740738</v>
      </c>
      <c r="M1156" s="4">
        <f t="shared" si="111"/>
        <v>2015</v>
      </c>
      <c r="N1156" t="b">
        <v>0</v>
      </c>
      <c r="O1156">
        <v>3</v>
      </c>
      <c r="P1156" t="b">
        <v>0</v>
      </c>
      <c r="Q1156" t="s">
        <v>8282</v>
      </c>
      <c r="R1156" s="23">
        <f t="shared" si="112"/>
        <v>6.5000000000000002E-2</v>
      </c>
      <c r="S1156" s="7">
        <f t="shared" si="113"/>
        <v>108.33</v>
      </c>
      <c r="T1156" t="s">
        <v>8333</v>
      </c>
      <c r="U1156" t="s">
        <v>8334</v>
      </c>
      <c r="V1156" s="14">
        <f t="shared" si="114"/>
        <v>30</v>
      </c>
    </row>
    <row r="1157" spans="1:22" ht="43.2" x14ac:dyDescent="0.3">
      <c r="A1157" s="19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8220</v>
      </c>
      <c r="G1157" s="19" t="s">
        <v>8223</v>
      </c>
      <c r="H1157" s="19" t="s">
        <v>8245</v>
      </c>
      <c r="I1157">
        <v>1408040408</v>
      </c>
      <c r="J1157" s="10">
        <f t="shared" si="109"/>
        <v>41865.763981481483</v>
      </c>
      <c r="K1157">
        <v>1405448408</v>
      </c>
      <c r="L1157" s="10">
        <f t="shared" si="110"/>
        <v>41835.763981481483</v>
      </c>
      <c r="M1157" s="4">
        <f t="shared" si="111"/>
        <v>2014</v>
      </c>
      <c r="N1157" t="b">
        <v>0</v>
      </c>
      <c r="O1157">
        <v>8</v>
      </c>
      <c r="P1157" t="b">
        <v>0</v>
      </c>
      <c r="Q1157" t="s">
        <v>8282</v>
      </c>
      <c r="R1157" s="23">
        <f t="shared" si="112"/>
        <v>7.5199999999999998E-3</v>
      </c>
      <c r="S1157" s="7">
        <f t="shared" si="113"/>
        <v>23.5</v>
      </c>
      <c r="T1157" t="s">
        <v>8333</v>
      </c>
      <c r="U1157" t="s">
        <v>8334</v>
      </c>
      <c r="V1157" s="14">
        <f t="shared" si="114"/>
        <v>30</v>
      </c>
    </row>
    <row r="1158" spans="1:22" ht="43.2" x14ac:dyDescent="0.3">
      <c r="A1158" s="19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8220</v>
      </c>
      <c r="G1158" s="19" t="s">
        <v>8223</v>
      </c>
      <c r="H1158" s="19" t="s">
        <v>8245</v>
      </c>
      <c r="I1158">
        <v>1424742162</v>
      </c>
      <c r="J1158" s="10">
        <f t="shared" si="109"/>
        <v>42059.07131944444</v>
      </c>
      <c r="K1158">
        <v>1422150162</v>
      </c>
      <c r="L1158" s="10">
        <f t="shared" si="110"/>
        <v>42029.07131944444</v>
      </c>
      <c r="M1158" s="4">
        <f t="shared" si="111"/>
        <v>2015</v>
      </c>
      <c r="N1158" t="b">
        <v>0</v>
      </c>
      <c r="O1158">
        <v>0</v>
      </c>
      <c r="P1158" t="b">
        <v>0</v>
      </c>
      <c r="Q1158" t="s">
        <v>8282</v>
      </c>
      <c r="R1158" s="23">
        <f t="shared" si="112"/>
        <v>0</v>
      </c>
      <c r="S1158" s="7">
        <f t="shared" si="113"/>
        <v>0</v>
      </c>
      <c r="T1158" t="s">
        <v>8333</v>
      </c>
      <c r="U1158" t="s">
        <v>8334</v>
      </c>
      <c r="V1158" s="14">
        <f t="shared" si="114"/>
        <v>30</v>
      </c>
    </row>
    <row r="1159" spans="1:22" ht="43.2" x14ac:dyDescent="0.3">
      <c r="A1159" s="1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8220</v>
      </c>
      <c r="G1159" s="19" t="s">
        <v>8223</v>
      </c>
      <c r="H1159" s="19" t="s">
        <v>8245</v>
      </c>
      <c r="I1159">
        <v>1417795480</v>
      </c>
      <c r="J1159" s="10">
        <f t="shared" si="109"/>
        <v>41978.669907407406</v>
      </c>
      <c r="K1159">
        <v>1412607880</v>
      </c>
      <c r="L1159" s="10">
        <f t="shared" si="110"/>
        <v>41918.628240740742</v>
      </c>
      <c r="M1159" s="4">
        <f t="shared" si="111"/>
        <v>2014</v>
      </c>
      <c r="N1159" t="b">
        <v>0</v>
      </c>
      <c r="O1159">
        <v>3</v>
      </c>
      <c r="P1159" t="b">
        <v>0</v>
      </c>
      <c r="Q1159" t="s">
        <v>8282</v>
      </c>
      <c r="R1159" s="23">
        <f t="shared" si="112"/>
        <v>1.5100000000000001E-2</v>
      </c>
      <c r="S1159" s="7">
        <f t="shared" si="113"/>
        <v>50.33</v>
      </c>
      <c r="T1159" t="s">
        <v>8333</v>
      </c>
      <c r="U1159" t="s">
        <v>8334</v>
      </c>
      <c r="V1159" s="14">
        <f t="shared" si="114"/>
        <v>60.041666666664241</v>
      </c>
    </row>
    <row r="1160" spans="1:22" ht="43.2" x14ac:dyDescent="0.3">
      <c r="A1160" s="19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8220</v>
      </c>
      <c r="G1160" s="19" t="s">
        <v>8223</v>
      </c>
      <c r="H1160" s="19" t="s">
        <v>8245</v>
      </c>
      <c r="I1160">
        <v>1418091128</v>
      </c>
      <c r="J1160" s="10">
        <f t="shared" si="109"/>
        <v>41982.09175925926</v>
      </c>
      <c r="K1160">
        <v>1415499128</v>
      </c>
      <c r="L1160" s="10">
        <f t="shared" si="110"/>
        <v>41952.09175925926</v>
      </c>
      <c r="M1160" s="4">
        <f t="shared" si="111"/>
        <v>2014</v>
      </c>
      <c r="N1160" t="b">
        <v>0</v>
      </c>
      <c r="O1160">
        <v>3</v>
      </c>
      <c r="P1160" t="b">
        <v>0</v>
      </c>
      <c r="Q1160" t="s">
        <v>8282</v>
      </c>
      <c r="R1160" s="23">
        <f t="shared" si="112"/>
        <v>4.6666666666666671E-3</v>
      </c>
      <c r="S1160" s="7">
        <f t="shared" si="113"/>
        <v>11.67</v>
      </c>
      <c r="T1160" t="s">
        <v>8333</v>
      </c>
      <c r="U1160" t="s">
        <v>8334</v>
      </c>
      <c r="V1160" s="14">
        <f t="shared" si="114"/>
        <v>30</v>
      </c>
    </row>
    <row r="1161" spans="1:22" ht="43.2" x14ac:dyDescent="0.3">
      <c r="A1161" s="19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8220</v>
      </c>
      <c r="G1161" s="19" t="s">
        <v>8223</v>
      </c>
      <c r="H1161" s="19" t="s">
        <v>8245</v>
      </c>
      <c r="I1161">
        <v>1435679100</v>
      </c>
      <c r="J1161" s="10">
        <f t="shared" si="109"/>
        <v>42185.65625</v>
      </c>
      <c r="K1161">
        <v>1433006765</v>
      </c>
      <c r="L1161" s="10">
        <f t="shared" si="110"/>
        <v>42154.726446759261</v>
      </c>
      <c r="M1161" s="4">
        <f t="shared" si="111"/>
        <v>2015</v>
      </c>
      <c r="N1161" t="b">
        <v>0</v>
      </c>
      <c r="O1161">
        <v>0</v>
      </c>
      <c r="P1161" t="b">
        <v>0</v>
      </c>
      <c r="Q1161" t="s">
        <v>8282</v>
      </c>
      <c r="R1161" s="23">
        <f t="shared" si="112"/>
        <v>0</v>
      </c>
      <c r="S1161" s="7">
        <f t="shared" si="113"/>
        <v>0</v>
      </c>
      <c r="T1161" t="s">
        <v>8333</v>
      </c>
      <c r="U1161" t="s">
        <v>8334</v>
      </c>
      <c r="V1161" s="14">
        <f t="shared" si="114"/>
        <v>30.929803240738693</v>
      </c>
    </row>
    <row r="1162" spans="1:22" ht="43.2" x14ac:dyDescent="0.3">
      <c r="A1162" s="19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8220</v>
      </c>
      <c r="G1162" s="19" t="s">
        <v>8223</v>
      </c>
      <c r="H1162" s="19" t="s">
        <v>8245</v>
      </c>
      <c r="I1162">
        <v>1427510586</v>
      </c>
      <c r="J1162" s="10">
        <f t="shared" si="109"/>
        <v>42091.113263888888</v>
      </c>
      <c r="K1162">
        <v>1424922186</v>
      </c>
      <c r="L1162" s="10">
        <f t="shared" si="110"/>
        <v>42061.154930555553</v>
      </c>
      <c r="M1162" s="4">
        <f t="shared" si="111"/>
        <v>2015</v>
      </c>
      <c r="N1162" t="b">
        <v>0</v>
      </c>
      <c r="O1162">
        <v>19</v>
      </c>
      <c r="P1162" t="b">
        <v>0</v>
      </c>
      <c r="Q1162" t="s">
        <v>8282</v>
      </c>
      <c r="R1162" s="23">
        <f t="shared" si="112"/>
        <v>3.85E-2</v>
      </c>
      <c r="S1162" s="7">
        <f t="shared" si="113"/>
        <v>60.79</v>
      </c>
      <c r="T1162" t="s">
        <v>8333</v>
      </c>
      <c r="U1162" t="s">
        <v>8334</v>
      </c>
      <c r="V1162" s="14">
        <f t="shared" si="114"/>
        <v>29.958333333335759</v>
      </c>
    </row>
    <row r="1163" spans="1:22" ht="43.2" x14ac:dyDescent="0.3">
      <c r="A1163" s="19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8220</v>
      </c>
      <c r="G1163" s="19" t="s">
        <v>8223</v>
      </c>
      <c r="H1163" s="19" t="s">
        <v>8245</v>
      </c>
      <c r="I1163">
        <v>1432047989</v>
      </c>
      <c r="J1163" s="10">
        <f t="shared" si="109"/>
        <v>42143.629502314812</v>
      </c>
      <c r="K1163">
        <v>1430233589</v>
      </c>
      <c r="L1163" s="10">
        <f t="shared" si="110"/>
        <v>42122.629502314812</v>
      </c>
      <c r="M1163" s="4">
        <f t="shared" si="111"/>
        <v>2015</v>
      </c>
      <c r="N1163" t="b">
        <v>0</v>
      </c>
      <c r="O1163">
        <v>0</v>
      </c>
      <c r="P1163" t="b">
        <v>0</v>
      </c>
      <c r="Q1163" t="s">
        <v>8282</v>
      </c>
      <c r="R1163" s="23">
        <f t="shared" si="112"/>
        <v>0</v>
      </c>
      <c r="S1163" s="7">
        <f t="shared" si="113"/>
        <v>0</v>
      </c>
      <c r="T1163" t="s">
        <v>8333</v>
      </c>
      <c r="U1163" t="s">
        <v>8334</v>
      </c>
      <c r="V1163" s="14">
        <f t="shared" si="114"/>
        <v>21</v>
      </c>
    </row>
    <row r="1164" spans="1:22" ht="57.6" x14ac:dyDescent="0.3">
      <c r="A1164" s="19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8220</v>
      </c>
      <c r="G1164" s="19" t="s">
        <v>8223</v>
      </c>
      <c r="H1164" s="19" t="s">
        <v>8245</v>
      </c>
      <c r="I1164">
        <v>1411662264</v>
      </c>
      <c r="J1164" s="10">
        <f t="shared" si="109"/>
        <v>41907.683611111112</v>
      </c>
      <c r="K1164">
        <v>1408983864</v>
      </c>
      <c r="L1164" s="10">
        <f t="shared" si="110"/>
        <v>41876.683611111112</v>
      </c>
      <c r="M1164" s="4">
        <f t="shared" si="111"/>
        <v>2014</v>
      </c>
      <c r="N1164" t="b">
        <v>0</v>
      </c>
      <c r="O1164">
        <v>2</v>
      </c>
      <c r="P1164" t="b">
        <v>0</v>
      </c>
      <c r="Q1164" t="s">
        <v>8282</v>
      </c>
      <c r="R1164" s="23">
        <f t="shared" si="112"/>
        <v>5.8333333333333338E-4</v>
      </c>
      <c r="S1164" s="7">
        <f t="shared" si="113"/>
        <v>17.5</v>
      </c>
      <c r="T1164" t="s">
        <v>8333</v>
      </c>
      <c r="U1164" t="s">
        <v>8334</v>
      </c>
      <c r="V1164" s="14">
        <f t="shared" si="114"/>
        <v>31</v>
      </c>
    </row>
    <row r="1165" spans="1:22" ht="43.2" x14ac:dyDescent="0.3">
      <c r="A1165" s="19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8220</v>
      </c>
      <c r="G1165" s="19" t="s">
        <v>8223</v>
      </c>
      <c r="H1165" s="19" t="s">
        <v>8245</v>
      </c>
      <c r="I1165">
        <v>1407604920</v>
      </c>
      <c r="J1165" s="10">
        <f t="shared" si="109"/>
        <v>41860.723611111112</v>
      </c>
      <c r="K1165">
        <v>1405012920</v>
      </c>
      <c r="L1165" s="10">
        <f t="shared" si="110"/>
        <v>41830.723611111112</v>
      </c>
      <c r="M1165" s="4">
        <f t="shared" si="111"/>
        <v>2014</v>
      </c>
      <c r="N1165" t="b">
        <v>0</v>
      </c>
      <c r="O1165">
        <v>0</v>
      </c>
      <c r="P1165" t="b">
        <v>0</v>
      </c>
      <c r="Q1165" t="s">
        <v>8282</v>
      </c>
      <c r="R1165" s="23">
        <f t="shared" si="112"/>
        <v>0</v>
      </c>
      <c r="S1165" s="7">
        <f t="shared" si="113"/>
        <v>0</v>
      </c>
      <c r="T1165" t="s">
        <v>8333</v>
      </c>
      <c r="U1165" t="s">
        <v>8334</v>
      </c>
      <c r="V1165" s="14">
        <f t="shared" si="114"/>
        <v>30</v>
      </c>
    </row>
    <row r="1166" spans="1:22" ht="57.6" x14ac:dyDescent="0.3">
      <c r="A1166" s="19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8220</v>
      </c>
      <c r="G1166" s="19" t="s">
        <v>8223</v>
      </c>
      <c r="H1166" s="19" t="s">
        <v>8245</v>
      </c>
      <c r="I1166">
        <v>1466270582</v>
      </c>
      <c r="J1166" s="10">
        <f t="shared" si="109"/>
        <v>42539.724328703705</v>
      </c>
      <c r="K1166">
        <v>1463678582</v>
      </c>
      <c r="L1166" s="10">
        <f t="shared" si="110"/>
        <v>42509.724328703705</v>
      </c>
      <c r="M1166" s="4">
        <f t="shared" si="111"/>
        <v>2016</v>
      </c>
      <c r="N1166" t="b">
        <v>0</v>
      </c>
      <c r="O1166">
        <v>0</v>
      </c>
      <c r="P1166" t="b">
        <v>0</v>
      </c>
      <c r="Q1166" t="s">
        <v>8282</v>
      </c>
      <c r="R1166" s="23">
        <f t="shared" si="112"/>
        <v>0</v>
      </c>
      <c r="S1166" s="7">
        <f t="shared" si="113"/>
        <v>0</v>
      </c>
      <c r="T1166" t="s">
        <v>8333</v>
      </c>
      <c r="U1166" t="s">
        <v>8334</v>
      </c>
      <c r="V1166" s="14">
        <f t="shared" si="114"/>
        <v>30</v>
      </c>
    </row>
    <row r="1167" spans="1:22" ht="43.2" x14ac:dyDescent="0.3">
      <c r="A1167" s="19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8220</v>
      </c>
      <c r="G1167" s="19" t="s">
        <v>8223</v>
      </c>
      <c r="H1167" s="19" t="s">
        <v>8245</v>
      </c>
      <c r="I1167">
        <v>1404623330</v>
      </c>
      <c r="J1167" s="10">
        <f t="shared" si="109"/>
        <v>41826.214467592596</v>
      </c>
      <c r="K1167">
        <v>1401685730</v>
      </c>
      <c r="L1167" s="10">
        <f t="shared" si="110"/>
        <v>41792.214467592596</v>
      </c>
      <c r="M1167" s="4">
        <f t="shared" si="111"/>
        <v>2014</v>
      </c>
      <c r="N1167" t="b">
        <v>0</v>
      </c>
      <c r="O1167">
        <v>25</v>
      </c>
      <c r="P1167" t="b">
        <v>0</v>
      </c>
      <c r="Q1167" t="s">
        <v>8282</v>
      </c>
      <c r="R1167" s="23">
        <f t="shared" si="112"/>
        <v>0.20705000000000001</v>
      </c>
      <c r="S1167" s="7">
        <f t="shared" si="113"/>
        <v>82.82</v>
      </c>
      <c r="T1167" t="s">
        <v>8333</v>
      </c>
      <c r="U1167" t="s">
        <v>8334</v>
      </c>
      <c r="V1167" s="14">
        <f t="shared" si="114"/>
        <v>34</v>
      </c>
    </row>
    <row r="1168" spans="1:22" ht="43.2" x14ac:dyDescent="0.3">
      <c r="A1168" s="19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8220</v>
      </c>
      <c r="G1168" s="19" t="s">
        <v>8223</v>
      </c>
      <c r="H1168" s="19" t="s">
        <v>8245</v>
      </c>
      <c r="I1168">
        <v>1435291200</v>
      </c>
      <c r="J1168" s="10">
        <f t="shared" si="109"/>
        <v>42181.166666666672</v>
      </c>
      <c r="K1168">
        <v>1432640342</v>
      </c>
      <c r="L1168" s="10">
        <f t="shared" si="110"/>
        <v>42150.485439814816</v>
      </c>
      <c r="M1168" s="4">
        <f t="shared" si="111"/>
        <v>2015</v>
      </c>
      <c r="N1168" t="b">
        <v>0</v>
      </c>
      <c r="O1168">
        <v>8</v>
      </c>
      <c r="P1168" t="b">
        <v>0</v>
      </c>
      <c r="Q1168" t="s">
        <v>8282</v>
      </c>
      <c r="R1168" s="23">
        <f t="shared" si="112"/>
        <v>0.19139999999999999</v>
      </c>
      <c r="S1168" s="7">
        <f t="shared" si="113"/>
        <v>358.88</v>
      </c>
      <c r="T1168" t="s">
        <v>8333</v>
      </c>
      <c r="U1168" t="s">
        <v>8334</v>
      </c>
      <c r="V1168" s="14">
        <f t="shared" si="114"/>
        <v>30.681226851855172</v>
      </c>
    </row>
    <row r="1169" spans="1:22" ht="43.2" x14ac:dyDescent="0.3">
      <c r="A1169" s="1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8220</v>
      </c>
      <c r="G1169" s="19" t="s">
        <v>8223</v>
      </c>
      <c r="H1169" s="19" t="s">
        <v>8245</v>
      </c>
      <c r="I1169">
        <v>1410543495</v>
      </c>
      <c r="J1169" s="10">
        <f t="shared" si="109"/>
        <v>41894.734895833331</v>
      </c>
      <c r="K1169">
        <v>1407865095</v>
      </c>
      <c r="L1169" s="10">
        <f t="shared" si="110"/>
        <v>41863.734895833331</v>
      </c>
      <c r="M1169" s="4">
        <f t="shared" si="111"/>
        <v>2014</v>
      </c>
      <c r="N1169" t="b">
        <v>0</v>
      </c>
      <c r="O1169">
        <v>16</v>
      </c>
      <c r="P1169" t="b">
        <v>0</v>
      </c>
      <c r="Q1169" t="s">
        <v>8282</v>
      </c>
      <c r="R1169" s="23">
        <f t="shared" si="112"/>
        <v>1.6316666666666667E-2</v>
      </c>
      <c r="S1169" s="7">
        <f t="shared" si="113"/>
        <v>61.19</v>
      </c>
      <c r="T1169" t="s">
        <v>8333</v>
      </c>
      <c r="U1169" t="s">
        <v>8334</v>
      </c>
      <c r="V1169" s="14">
        <f t="shared" si="114"/>
        <v>31</v>
      </c>
    </row>
    <row r="1170" spans="1:22" ht="43.2" x14ac:dyDescent="0.3">
      <c r="A1170" s="19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8220</v>
      </c>
      <c r="G1170" s="19" t="s">
        <v>8223</v>
      </c>
      <c r="H1170" s="19" t="s">
        <v>8245</v>
      </c>
      <c r="I1170">
        <v>1474507065</v>
      </c>
      <c r="J1170" s="10">
        <f t="shared" si="109"/>
        <v>42635.053993055553</v>
      </c>
      <c r="K1170">
        <v>1471915065</v>
      </c>
      <c r="L1170" s="10">
        <f t="shared" si="110"/>
        <v>42605.053993055553</v>
      </c>
      <c r="M1170" s="4">
        <f t="shared" si="111"/>
        <v>2016</v>
      </c>
      <c r="N1170" t="b">
        <v>0</v>
      </c>
      <c r="O1170">
        <v>3</v>
      </c>
      <c r="P1170" t="b">
        <v>0</v>
      </c>
      <c r="Q1170" t="s">
        <v>8282</v>
      </c>
      <c r="R1170" s="23">
        <f t="shared" si="112"/>
        <v>5.6666666666666664E-2</v>
      </c>
      <c r="S1170" s="7">
        <f t="shared" si="113"/>
        <v>340</v>
      </c>
      <c r="T1170" t="s">
        <v>8333</v>
      </c>
      <c r="U1170" t="s">
        <v>8334</v>
      </c>
      <c r="V1170" s="14">
        <f t="shared" si="114"/>
        <v>30</v>
      </c>
    </row>
    <row r="1171" spans="1:22" ht="43.2" x14ac:dyDescent="0.3">
      <c r="A1171" s="19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8220</v>
      </c>
      <c r="G1171" s="19" t="s">
        <v>8223</v>
      </c>
      <c r="H1171" s="19" t="s">
        <v>8245</v>
      </c>
      <c r="I1171">
        <v>1424593763</v>
      </c>
      <c r="J1171" s="10">
        <f t="shared" si="109"/>
        <v>42057.353738425925</v>
      </c>
      <c r="K1171">
        <v>1422001763</v>
      </c>
      <c r="L1171" s="10">
        <f t="shared" si="110"/>
        <v>42027.353738425925</v>
      </c>
      <c r="M1171" s="4">
        <f t="shared" si="111"/>
        <v>2015</v>
      </c>
      <c r="N1171" t="b">
        <v>0</v>
      </c>
      <c r="O1171">
        <v>3</v>
      </c>
      <c r="P1171" t="b">
        <v>0</v>
      </c>
      <c r="Q1171" t="s">
        <v>8282</v>
      </c>
      <c r="R1171" s="23">
        <f t="shared" si="112"/>
        <v>1.6999999999999999E-3</v>
      </c>
      <c r="S1171" s="7">
        <f t="shared" si="113"/>
        <v>5.67</v>
      </c>
      <c r="T1171" t="s">
        <v>8333</v>
      </c>
      <c r="U1171" t="s">
        <v>8334</v>
      </c>
      <c r="V1171" s="14">
        <f t="shared" si="114"/>
        <v>30</v>
      </c>
    </row>
    <row r="1172" spans="1:22" ht="43.2" x14ac:dyDescent="0.3">
      <c r="A1172" s="19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8220</v>
      </c>
      <c r="G1172" s="19" t="s">
        <v>8224</v>
      </c>
      <c r="H1172" s="19" t="s">
        <v>8246</v>
      </c>
      <c r="I1172">
        <v>1433021171</v>
      </c>
      <c r="J1172" s="10">
        <f t="shared" si="109"/>
        <v>42154.893182870372</v>
      </c>
      <c r="K1172">
        <v>1430429171</v>
      </c>
      <c r="L1172" s="10">
        <f t="shared" si="110"/>
        <v>42124.893182870372</v>
      </c>
      <c r="M1172" s="4">
        <f t="shared" si="111"/>
        <v>2015</v>
      </c>
      <c r="N1172" t="b">
        <v>0</v>
      </c>
      <c r="O1172">
        <v>2</v>
      </c>
      <c r="P1172" t="b">
        <v>0</v>
      </c>
      <c r="Q1172" t="s">
        <v>8282</v>
      </c>
      <c r="R1172" s="23">
        <f t="shared" si="112"/>
        <v>4.0000000000000001E-3</v>
      </c>
      <c r="S1172" s="7">
        <f t="shared" si="113"/>
        <v>50</v>
      </c>
      <c r="T1172" t="s">
        <v>8333</v>
      </c>
      <c r="U1172" t="s">
        <v>8334</v>
      </c>
      <c r="V1172" s="14">
        <f t="shared" si="114"/>
        <v>30</v>
      </c>
    </row>
    <row r="1173" spans="1:22" ht="43.2" x14ac:dyDescent="0.3">
      <c r="A1173" s="19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8220</v>
      </c>
      <c r="G1173" s="19" t="s">
        <v>8223</v>
      </c>
      <c r="H1173" s="19" t="s">
        <v>8245</v>
      </c>
      <c r="I1173">
        <v>1415909927</v>
      </c>
      <c r="J1173" s="10">
        <f t="shared" si="109"/>
        <v>41956.846377314811</v>
      </c>
      <c r="K1173">
        <v>1414351127</v>
      </c>
      <c r="L1173" s="10">
        <f t="shared" si="110"/>
        <v>41938.804710648146</v>
      </c>
      <c r="M1173" s="4">
        <f t="shared" si="111"/>
        <v>2014</v>
      </c>
      <c r="N1173" t="b">
        <v>0</v>
      </c>
      <c r="O1173">
        <v>1</v>
      </c>
      <c r="P1173" t="b">
        <v>0</v>
      </c>
      <c r="Q1173" t="s">
        <v>8282</v>
      </c>
      <c r="R1173" s="23">
        <f t="shared" si="112"/>
        <v>1E-3</v>
      </c>
      <c r="S1173" s="7">
        <f t="shared" si="113"/>
        <v>25</v>
      </c>
      <c r="T1173" t="s">
        <v>8333</v>
      </c>
      <c r="U1173" t="s">
        <v>8334</v>
      </c>
      <c r="V1173" s="14">
        <f t="shared" si="114"/>
        <v>18.041666666664241</v>
      </c>
    </row>
    <row r="1174" spans="1:22" ht="28.8" x14ac:dyDescent="0.3">
      <c r="A1174" s="19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8220</v>
      </c>
      <c r="G1174" s="19" t="s">
        <v>8223</v>
      </c>
      <c r="H1174" s="19" t="s">
        <v>8245</v>
      </c>
      <c r="I1174">
        <v>1408551752</v>
      </c>
      <c r="J1174" s="10">
        <f t="shared" si="109"/>
        <v>41871.682314814811</v>
      </c>
      <c r="K1174">
        <v>1405959752</v>
      </c>
      <c r="L1174" s="10">
        <f t="shared" si="110"/>
        <v>41841.682314814811</v>
      </c>
      <c r="M1174" s="4">
        <f t="shared" si="111"/>
        <v>2014</v>
      </c>
      <c r="N1174" t="b">
        <v>0</v>
      </c>
      <c r="O1174">
        <v>0</v>
      </c>
      <c r="P1174" t="b">
        <v>0</v>
      </c>
      <c r="Q1174" t="s">
        <v>8282</v>
      </c>
      <c r="R1174" s="23">
        <f t="shared" si="112"/>
        <v>0</v>
      </c>
      <c r="S1174" s="7">
        <f t="shared" si="113"/>
        <v>0</v>
      </c>
      <c r="T1174" t="s">
        <v>8333</v>
      </c>
      <c r="U1174" t="s">
        <v>8334</v>
      </c>
      <c r="V1174" s="14">
        <f t="shared" si="114"/>
        <v>30</v>
      </c>
    </row>
    <row r="1175" spans="1:22" ht="43.2" x14ac:dyDescent="0.3">
      <c r="A1175" s="19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8220</v>
      </c>
      <c r="G1175" s="19" t="s">
        <v>8223</v>
      </c>
      <c r="H1175" s="19" t="s">
        <v>8245</v>
      </c>
      <c r="I1175">
        <v>1438576057</v>
      </c>
      <c r="J1175" s="10">
        <f t="shared" si="109"/>
        <v>42219.185844907406</v>
      </c>
      <c r="K1175">
        <v>1435552057</v>
      </c>
      <c r="L1175" s="10">
        <f t="shared" si="110"/>
        <v>42184.185844907406</v>
      </c>
      <c r="M1175" s="4">
        <f t="shared" si="111"/>
        <v>2015</v>
      </c>
      <c r="N1175" t="b">
        <v>0</v>
      </c>
      <c r="O1175">
        <v>1</v>
      </c>
      <c r="P1175" t="b">
        <v>0</v>
      </c>
      <c r="Q1175" t="s">
        <v>8282</v>
      </c>
      <c r="R1175" s="23">
        <f t="shared" si="112"/>
        <v>2.4000000000000001E-4</v>
      </c>
      <c r="S1175" s="7">
        <f t="shared" si="113"/>
        <v>30</v>
      </c>
      <c r="T1175" t="s">
        <v>8333</v>
      </c>
      <c r="U1175" t="s">
        <v>8334</v>
      </c>
      <c r="V1175" s="14">
        <f t="shared" si="114"/>
        <v>35</v>
      </c>
    </row>
    <row r="1176" spans="1:22" ht="43.2" x14ac:dyDescent="0.3">
      <c r="A1176" s="19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8220</v>
      </c>
      <c r="G1176" s="19" t="s">
        <v>8223</v>
      </c>
      <c r="H1176" s="19" t="s">
        <v>8245</v>
      </c>
      <c r="I1176">
        <v>1462738327</v>
      </c>
      <c r="J1176" s="10">
        <f t="shared" si="109"/>
        <v>42498.84174768519</v>
      </c>
      <c r="K1176">
        <v>1460146327</v>
      </c>
      <c r="L1176" s="10">
        <f t="shared" si="110"/>
        <v>42468.84174768519</v>
      </c>
      <c r="M1176" s="4">
        <f t="shared" si="111"/>
        <v>2016</v>
      </c>
      <c r="N1176" t="b">
        <v>0</v>
      </c>
      <c r="O1176">
        <v>19</v>
      </c>
      <c r="P1176" t="b">
        <v>0</v>
      </c>
      <c r="Q1176" t="s">
        <v>8282</v>
      </c>
      <c r="R1176" s="23">
        <f t="shared" si="112"/>
        <v>5.906666666666667E-2</v>
      </c>
      <c r="S1176" s="7">
        <f t="shared" si="113"/>
        <v>46.63</v>
      </c>
      <c r="T1176" t="s">
        <v>8333</v>
      </c>
      <c r="U1176" t="s">
        <v>8334</v>
      </c>
      <c r="V1176" s="14">
        <f t="shared" si="114"/>
        <v>30</v>
      </c>
    </row>
    <row r="1177" spans="1:22" ht="43.2" x14ac:dyDescent="0.3">
      <c r="A1177" s="19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8220</v>
      </c>
      <c r="G1177" s="19" t="s">
        <v>8223</v>
      </c>
      <c r="H1177" s="19" t="s">
        <v>8245</v>
      </c>
      <c r="I1177">
        <v>1436981339</v>
      </c>
      <c r="J1177" s="10">
        <f t="shared" si="109"/>
        <v>42200.728460648148</v>
      </c>
      <c r="K1177">
        <v>1434389339</v>
      </c>
      <c r="L1177" s="10">
        <f t="shared" si="110"/>
        <v>42170.728460648148</v>
      </c>
      <c r="M1177" s="4">
        <f t="shared" si="111"/>
        <v>2015</v>
      </c>
      <c r="N1177" t="b">
        <v>0</v>
      </c>
      <c r="O1177">
        <v>9</v>
      </c>
      <c r="P1177" t="b">
        <v>0</v>
      </c>
      <c r="Q1177" t="s">
        <v>8282</v>
      </c>
      <c r="R1177" s="23">
        <f t="shared" si="112"/>
        <v>2.9250000000000002E-2</v>
      </c>
      <c r="S1177" s="7">
        <f t="shared" si="113"/>
        <v>65</v>
      </c>
      <c r="T1177" t="s">
        <v>8333</v>
      </c>
      <c r="U1177" t="s">
        <v>8334</v>
      </c>
      <c r="V1177" s="14">
        <f t="shared" si="114"/>
        <v>30</v>
      </c>
    </row>
    <row r="1178" spans="1:22" ht="57.6" x14ac:dyDescent="0.3">
      <c r="A1178" s="19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8220</v>
      </c>
      <c r="G1178" s="19" t="s">
        <v>8225</v>
      </c>
      <c r="H1178" s="19" t="s">
        <v>8247</v>
      </c>
      <c r="I1178">
        <v>1488805200</v>
      </c>
      <c r="J1178" s="10">
        <f t="shared" si="109"/>
        <v>42800.541666666672</v>
      </c>
      <c r="K1178">
        <v>1484094498</v>
      </c>
      <c r="L1178" s="10">
        <f t="shared" si="110"/>
        <v>42746.019652777773</v>
      </c>
      <c r="M1178" s="4">
        <f t="shared" si="111"/>
        <v>2017</v>
      </c>
      <c r="N1178" t="b">
        <v>0</v>
      </c>
      <c r="O1178">
        <v>1</v>
      </c>
      <c r="P1178" t="b">
        <v>0</v>
      </c>
      <c r="Q1178" t="s">
        <v>8282</v>
      </c>
      <c r="R1178" s="23">
        <f t="shared" si="112"/>
        <v>5.7142857142857142E-5</v>
      </c>
      <c r="S1178" s="7">
        <f t="shared" si="113"/>
        <v>10</v>
      </c>
      <c r="T1178" t="s">
        <v>8333</v>
      </c>
      <c r="U1178" t="s">
        <v>8334</v>
      </c>
      <c r="V1178" s="14">
        <f t="shared" si="114"/>
        <v>54.522013888898073</v>
      </c>
    </row>
    <row r="1179" spans="1:22" ht="43.2" x14ac:dyDescent="0.3">
      <c r="A1179" s="1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8220</v>
      </c>
      <c r="G1179" s="19" t="s">
        <v>8224</v>
      </c>
      <c r="H1179" s="19" t="s">
        <v>8246</v>
      </c>
      <c r="I1179">
        <v>1413388296</v>
      </c>
      <c r="J1179" s="10">
        <f t="shared" si="109"/>
        <v>41927.660833333335</v>
      </c>
      <c r="K1179">
        <v>1410796296</v>
      </c>
      <c r="L1179" s="10">
        <f t="shared" si="110"/>
        <v>41897.660833333335</v>
      </c>
      <c r="M1179" s="4">
        <f t="shared" si="111"/>
        <v>2014</v>
      </c>
      <c r="N1179" t="b">
        <v>0</v>
      </c>
      <c r="O1179">
        <v>0</v>
      </c>
      <c r="P1179" t="b">
        <v>0</v>
      </c>
      <c r="Q1179" t="s">
        <v>8282</v>
      </c>
      <c r="R1179" s="23">
        <f t="shared" si="112"/>
        <v>0</v>
      </c>
      <c r="S1179" s="7">
        <f t="shared" si="113"/>
        <v>0</v>
      </c>
      <c r="T1179" t="s">
        <v>8333</v>
      </c>
      <c r="U1179" t="s">
        <v>8334</v>
      </c>
      <c r="V1179" s="14">
        <f t="shared" si="114"/>
        <v>30</v>
      </c>
    </row>
    <row r="1180" spans="1:22" ht="43.2" x14ac:dyDescent="0.3">
      <c r="A1180" s="19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8220</v>
      </c>
      <c r="G1180" s="19" t="s">
        <v>8223</v>
      </c>
      <c r="H1180" s="19" t="s">
        <v>8245</v>
      </c>
      <c r="I1180">
        <v>1408225452</v>
      </c>
      <c r="J1180" s="10">
        <f t="shared" si="109"/>
        <v>41867.905694444446</v>
      </c>
      <c r="K1180">
        <v>1405633452</v>
      </c>
      <c r="L1180" s="10">
        <f t="shared" si="110"/>
        <v>41837.905694444446</v>
      </c>
      <c r="M1180" s="4">
        <f t="shared" si="111"/>
        <v>2014</v>
      </c>
      <c r="N1180" t="b">
        <v>0</v>
      </c>
      <c r="O1180">
        <v>1</v>
      </c>
      <c r="P1180" t="b">
        <v>0</v>
      </c>
      <c r="Q1180" t="s">
        <v>8282</v>
      </c>
      <c r="R1180" s="23">
        <f t="shared" si="112"/>
        <v>6.666666666666667E-5</v>
      </c>
      <c r="S1180" s="7">
        <f t="shared" si="113"/>
        <v>5</v>
      </c>
      <c r="T1180" t="s">
        <v>8333</v>
      </c>
      <c r="U1180" t="s">
        <v>8334</v>
      </c>
      <c r="V1180" s="14">
        <f t="shared" si="114"/>
        <v>30</v>
      </c>
    </row>
    <row r="1181" spans="1:22" ht="43.2" x14ac:dyDescent="0.3">
      <c r="A1181" s="19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8220</v>
      </c>
      <c r="G1181" s="19" t="s">
        <v>8228</v>
      </c>
      <c r="H1181" s="19" t="s">
        <v>8250</v>
      </c>
      <c r="I1181">
        <v>1446052627</v>
      </c>
      <c r="J1181" s="10">
        <f t="shared" si="109"/>
        <v>42305.720219907409</v>
      </c>
      <c r="K1181">
        <v>1443460627</v>
      </c>
      <c r="L1181" s="10">
        <f t="shared" si="110"/>
        <v>42275.720219907409</v>
      </c>
      <c r="M1181" s="4">
        <f t="shared" si="111"/>
        <v>2015</v>
      </c>
      <c r="N1181" t="b">
        <v>0</v>
      </c>
      <c r="O1181">
        <v>5</v>
      </c>
      <c r="P1181" t="b">
        <v>0</v>
      </c>
      <c r="Q1181" t="s">
        <v>8282</v>
      </c>
      <c r="R1181" s="23">
        <f t="shared" si="112"/>
        <v>5.3333333333333337E-2</v>
      </c>
      <c r="S1181" s="7">
        <f t="shared" si="113"/>
        <v>640</v>
      </c>
      <c r="T1181" t="s">
        <v>8333</v>
      </c>
      <c r="U1181" t="s">
        <v>8334</v>
      </c>
      <c r="V1181" s="14">
        <f t="shared" si="114"/>
        <v>30</v>
      </c>
    </row>
    <row r="1182" spans="1:22" ht="43.2" x14ac:dyDescent="0.3">
      <c r="A1182" s="19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8220</v>
      </c>
      <c r="G1182" s="19" t="s">
        <v>8223</v>
      </c>
      <c r="H1182" s="19" t="s">
        <v>8245</v>
      </c>
      <c r="I1182">
        <v>1403983314</v>
      </c>
      <c r="J1182" s="10">
        <f t="shared" si="109"/>
        <v>41818.806875000002</v>
      </c>
      <c r="K1182">
        <v>1400786514</v>
      </c>
      <c r="L1182" s="10">
        <f t="shared" si="110"/>
        <v>41781.806875000002</v>
      </c>
      <c r="M1182" s="4">
        <f t="shared" si="111"/>
        <v>2014</v>
      </c>
      <c r="N1182" t="b">
        <v>0</v>
      </c>
      <c r="O1182">
        <v>85</v>
      </c>
      <c r="P1182" t="b">
        <v>0</v>
      </c>
      <c r="Q1182" t="s">
        <v>8282</v>
      </c>
      <c r="R1182" s="23">
        <f t="shared" si="112"/>
        <v>0.11749999999999999</v>
      </c>
      <c r="S1182" s="7">
        <f t="shared" si="113"/>
        <v>69.12</v>
      </c>
      <c r="T1182" t="s">
        <v>8333</v>
      </c>
      <c r="U1182" t="s">
        <v>8334</v>
      </c>
      <c r="V1182" s="14">
        <f t="shared" si="114"/>
        <v>37</v>
      </c>
    </row>
    <row r="1183" spans="1:22" ht="28.8" x14ac:dyDescent="0.3">
      <c r="A1183" s="19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8220</v>
      </c>
      <c r="G1183" s="19" t="s">
        <v>8223</v>
      </c>
      <c r="H1183" s="19" t="s">
        <v>8245</v>
      </c>
      <c r="I1183">
        <v>1425197321</v>
      </c>
      <c r="J1183" s="10">
        <f t="shared" si="109"/>
        <v>42064.339363425926</v>
      </c>
      <c r="K1183">
        <v>1422605321</v>
      </c>
      <c r="L1183" s="10">
        <f t="shared" si="110"/>
        <v>42034.339363425926</v>
      </c>
      <c r="M1183" s="4">
        <f t="shared" si="111"/>
        <v>2015</v>
      </c>
      <c r="N1183" t="b">
        <v>0</v>
      </c>
      <c r="O1183">
        <v>3</v>
      </c>
      <c r="P1183" t="b">
        <v>0</v>
      </c>
      <c r="Q1183" t="s">
        <v>8282</v>
      </c>
      <c r="R1183" s="23">
        <f t="shared" si="112"/>
        <v>8.0000000000000007E-5</v>
      </c>
      <c r="S1183" s="7">
        <f t="shared" si="113"/>
        <v>1.33</v>
      </c>
      <c r="T1183" t="s">
        <v>8333</v>
      </c>
      <c r="U1183" t="s">
        <v>8334</v>
      </c>
      <c r="V1183" s="14">
        <f t="shared" si="114"/>
        <v>30</v>
      </c>
    </row>
    <row r="1184" spans="1:22" ht="57.6" x14ac:dyDescent="0.3">
      <c r="A1184" s="19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8220</v>
      </c>
      <c r="G1184" s="19" t="s">
        <v>8223</v>
      </c>
      <c r="H1184" s="19" t="s">
        <v>8245</v>
      </c>
      <c r="I1184">
        <v>1484239320</v>
      </c>
      <c r="J1184" s="10">
        <f t="shared" si="109"/>
        <v>42747.695833333331</v>
      </c>
      <c r="K1184">
        <v>1482609088</v>
      </c>
      <c r="L1184" s="10">
        <f t="shared" si="110"/>
        <v>42728.827407407407</v>
      </c>
      <c r="M1184" s="4">
        <f t="shared" si="111"/>
        <v>2016</v>
      </c>
      <c r="N1184" t="b">
        <v>0</v>
      </c>
      <c r="O1184">
        <v>4</v>
      </c>
      <c r="P1184" t="b">
        <v>0</v>
      </c>
      <c r="Q1184" t="s">
        <v>8282</v>
      </c>
      <c r="R1184" s="23">
        <f t="shared" si="112"/>
        <v>4.2000000000000003E-2</v>
      </c>
      <c r="S1184" s="7">
        <f t="shared" si="113"/>
        <v>10.5</v>
      </c>
      <c r="T1184" t="s">
        <v>8333</v>
      </c>
      <c r="U1184" t="s">
        <v>8334</v>
      </c>
      <c r="V1184" s="14">
        <f t="shared" si="114"/>
        <v>18.868425925924385</v>
      </c>
    </row>
    <row r="1185" spans="1:22" ht="43.2" x14ac:dyDescent="0.3">
      <c r="A1185" s="19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8220</v>
      </c>
      <c r="G1185" s="19" t="s">
        <v>8223</v>
      </c>
      <c r="H1185" s="19" t="s">
        <v>8245</v>
      </c>
      <c r="I1185">
        <v>1478059140</v>
      </c>
      <c r="J1185" s="10">
        <f t="shared" si="109"/>
        <v>42676.165972222225</v>
      </c>
      <c r="K1185">
        <v>1476391223</v>
      </c>
      <c r="L1185" s="10">
        <f t="shared" si="110"/>
        <v>42656.86137731481</v>
      </c>
      <c r="M1185" s="4">
        <f t="shared" si="111"/>
        <v>2016</v>
      </c>
      <c r="N1185" t="b">
        <v>0</v>
      </c>
      <c r="O1185">
        <v>3</v>
      </c>
      <c r="P1185" t="b">
        <v>0</v>
      </c>
      <c r="Q1185" t="s">
        <v>8282</v>
      </c>
      <c r="R1185" s="23">
        <f t="shared" si="112"/>
        <v>0.04</v>
      </c>
      <c r="S1185" s="7">
        <f t="shared" si="113"/>
        <v>33.33</v>
      </c>
      <c r="T1185" t="s">
        <v>8333</v>
      </c>
      <c r="U1185" t="s">
        <v>8334</v>
      </c>
      <c r="V1185" s="14">
        <f t="shared" si="114"/>
        <v>19.304594907414867</v>
      </c>
    </row>
    <row r="1186" spans="1:22" ht="43.2" x14ac:dyDescent="0.3">
      <c r="A1186" s="19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8218</v>
      </c>
      <c r="G1186" s="19" t="s">
        <v>8224</v>
      </c>
      <c r="H1186" s="19" t="s">
        <v>8246</v>
      </c>
      <c r="I1186">
        <v>1486391011</v>
      </c>
      <c r="J1186" s="10">
        <f t="shared" si="109"/>
        <v>42772.599664351852</v>
      </c>
      <c r="K1186">
        <v>1483712611</v>
      </c>
      <c r="L1186" s="10">
        <f t="shared" si="110"/>
        <v>42741.599664351852</v>
      </c>
      <c r="M1186" s="4">
        <f t="shared" si="111"/>
        <v>2017</v>
      </c>
      <c r="N1186" t="b">
        <v>0</v>
      </c>
      <c r="O1186">
        <v>375</v>
      </c>
      <c r="P1186" t="b">
        <v>1</v>
      </c>
      <c r="Q1186" t="s">
        <v>8283</v>
      </c>
      <c r="R1186" s="23">
        <f t="shared" si="112"/>
        <v>1.0493636363636363</v>
      </c>
      <c r="S1186" s="7">
        <f t="shared" si="113"/>
        <v>61.56</v>
      </c>
      <c r="T1186" t="s">
        <v>8335</v>
      </c>
      <c r="U1186" t="s">
        <v>8336</v>
      </c>
      <c r="V1186" s="14">
        <f t="shared" si="114"/>
        <v>31</v>
      </c>
    </row>
    <row r="1187" spans="1:22" ht="57.6" x14ac:dyDescent="0.3">
      <c r="A1187" s="19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8218</v>
      </c>
      <c r="G1187" s="19" t="s">
        <v>8223</v>
      </c>
      <c r="H1187" s="19" t="s">
        <v>8245</v>
      </c>
      <c r="I1187">
        <v>1433736000</v>
      </c>
      <c r="J1187" s="10">
        <f t="shared" si="109"/>
        <v>42163.166666666672</v>
      </c>
      <c r="K1187">
        <v>1430945149</v>
      </c>
      <c r="L1187" s="10">
        <f t="shared" si="110"/>
        <v>42130.865150462967</v>
      </c>
      <c r="M1187" s="4">
        <f t="shared" si="111"/>
        <v>2015</v>
      </c>
      <c r="N1187" t="b">
        <v>0</v>
      </c>
      <c r="O1187">
        <v>111</v>
      </c>
      <c r="P1187" t="b">
        <v>1</v>
      </c>
      <c r="Q1187" t="s">
        <v>8283</v>
      </c>
      <c r="R1187" s="23">
        <f t="shared" si="112"/>
        <v>1.0544</v>
      </c>
      <c r="S1187" s="7">
        <f t="shared" si="113"/>
        <v>118.74</v>
      </c>
      <c r="T1187" t="s">
        <v>8335</v>
      </c>
      <c r="U1187" t="s">
        <v>8336</v>
      </c>
      <c r="V1187" s="14">
        <f t="shared" si="114"/>
        <v>32.301516203704523</v>
      </c>
    </row>
    <row r="1188" spans="1:22" ht="43.2" x14ac:dyDescent="0.3">
      <c r="A1188" s="19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8218</v>
      </c>
      <c r="G1188" s="19" t="s">
        <v>8224</v>
      </c>
      <c r="H1188" s="19" t="s">
        <v>8246</v>
      </c>
      <c r="I1188">
        <v>1433198520</v>
      </c>
      <c r="J1188" s="10">
        <f t="shared" si="109"/>
        <v>42156.945833333331</v>
      </c>
      <c r="K1188">
        <v>1430340195</v>
      </c>
      <c r="L1188" s="10">
        <f t="shared" si="110"/>
        <v>42123.86336805555</v>
      </c>
      <c r="M1188" s="4">
        <f t="shared" si="111"/>
        <v>2015</v>
      </c>
      <c r="N1188" t="b">
        <v>0</v>
      </c>
      <c r="O1188">
        <v>123</v>
      </c>
      <c r="P1188" t="b">
        <v>1</v>
      </c>
      <c r="Q1188" t="s">
        <v>8283</v>
      </c>
      <c r="R1188" s="23">
        <f t="shared" si="112"/>
        <v>1.0673333333333332</v>
      </c>
      <c r="S1188" s="7">
        <f t="shared" si="113"/>
        <v>65.08</v>
      </c>
      <c r="T1188" t="s">
        <v>8335</v>
      </c>
      <c r="U1188" t="s">
        <v>8336</v>
      </c>
      <c r="V1188" s="14">
        <f t="shared" si="114"/>
        <v>33.082465277781012</v>
      </c>
    </row>
    <row r="1189" spans="1:22" ht="43.2" x14ac:dyDescent="0.3">
      <c r="A1189" s="1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8218</v>
      </c>
      <c r="G1189" s="19" t="s">
        <v>8223</v>
      </c>
      <c r="H1189" s="19" t="s">
        <v>8245</v>
      </c>
      <c r="I1189">
        <v>1431885600</v>
      </c>
      <c r="J1189" s="10">
        <f t="shared" si="109"/>
        <v>42141.75</v>
      </c>
      <c r="K1189">
        <v>1429133323</v>
      </c>
      <c r="L1189" s="10">
        <f t="shared" si="110"/>
        <v>42109.894942129627</v>
      </c>
      <c r="M1189" s="4">
        <f t="shared" si="111"/>
        <v>2015</v>
      </c>
      <c r="N1189" t="b">
        <v>0</v>
      </c>
      <c r="O1189">
        <v>70</v>
      </c>
      <c r="P1189" t="b">
        <v>1</v>
      </c>
      <c r="Q1189" t="s">
        <v>8283</v>
      </c>
      <c r="R1189" s="23">
        <f t="shared" si="112"/>
        <v>1.0412571428571429</v>
      </c>
      <c r="S1189" s="7">
        <f t="shared" si="113"/>
        <v>130.16</v>
      </c>
      <c r="T1189" t="s">
        <v>8335</v>
      </c>
      <c r="U1189" t="s">
        <v>8336</v>
      </c>
      <c r="V1189" s="14">
        <f t="shared" si="114"/>
        <v>31.855057870372548</v>
      </c>
    </row>
    <row r="1190" spans="1:22" ht="43.2" x14ac:dyDescent="0.3">
      <c r="A1190" s="19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8218</v>
      </c>
      <c r="G1190" s="19" t="s">
        <v>8228</v>
      </c>
      <c r="H1190" s="19" t="s">
        <v>8250</v>
      </c>
      <c r="I1190">
        <v>1482943740</v>
      </c>
      <c r="J1190" s="10">
        <f t="shared" si="109"/>
        <v>42732.700694444444</v>
      </c>
      <c r="K1190">
        <v>1481129340</v>
      </c>
      <c r="L1190" s="10">
        <f t="shared" si="110"/>
        <v>42711.700694444444</v>
      </c>
      <c r="M1190" s="4">
        <f t="shared" si="111"/>
        <v>2016</v>
      </c>
      <c r="N1190" t="b">
        <v>0</v>
      </c>
      <c r="O1190">
        <v>85</v>
      </c>
      <c r="P1190" t="b">
        <v>1</v>
      </c>
      <c r="Q1190" t="s">
        <v>8283</v>
      </c>
      <c r="R1190" s="23">
        <f t="shared" si="112"/>
        <v>1.6054999999999999</v>
      </c>
      <c r="S1190" s="7">
        <f t="shared" si="113"/>
        <v>37.78</v>
      </c>
      <c r="T1190" t="s">
        <v>8335</v>
      </c>
      <c r="U1190" t="s">
        <v>8336</v>
      </c>
      <c r="V1190" s="14">
        <f t="shared" si="114"/>
        <v>21</v>
      </c>
    </row>
    <row r="1191" spans="1:22" ht="43.2" x14ac:dyDescent="0.3">
      <c r="A1191" s="19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8218</v>
      </c>
      <c r="G1191" s="19" t="s">
        <v>8223</v>
      </c>
      <c r="H1191" s="19" t="s">
        <v>8245</v>
      </c>
      <c r="I1191">
        <v>1467242995</v>
      </c>
      <c r="J1191" s="10">
        <f t="shared" si="109"/>
        <v>42550.979108796295</v>
      </c>
      <c r="K1191">
        <v>1465428595</v>
      </c>
      <c r="L1191" s="10">
        <f t="shared" si="110"/>
        <v>42529.979108796295</v>
      </c>
      <c r="M1191" s="4">
        <f t="shared" si="111"/>
        <v>2016</v>
      </c>
      <c r="N1191" t="b">
        <v>0</v>
      </c>
      <c r="O1191">
        <v>86</v>
      </c>
      <c r="P1191" t="b">
        <v>1</v>
      </c>
      <c r="Q1191" t="s">
        <v>8283</v>
      </c>
      <c r="R1191" s="23">
        <f t="shared" si="112"/>
        <v>1.0777777777777777</v>
      </c>
      <c r="S1191" s="7">
        <f t="shared" si="113"/>
        <v>112.79</v>
      </c>
      <c r="T1191" t="s">
        <v>8335</v>
      </c>
      <c r="U1191" t="s">
        <v>8336</v>
      </c>
      <c r="V1191" s="14">
        <f t="shared" si="114"/>
        <v>21</v>
      </c>
    </row>
    <row r="1192" spans="1:22" ht="28.8" x14ac:dyDescent="0.3">
      <c r="A1192" s="19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8218</v>
      </c>
      <c r="G1192" s="19" t="s">
        <v>8223</v>
      </c>
      <c r="H1192" s="19" t="s">
        <v>8245</v>
      </c>
      <c r="I1192">
        <v>1409500725</v>
      </c>
      <c r="J1192" s="10">
        <f t="shared" si="109"/>
        <v>41882.665798611109</v>
      </c>
      <c r="K1192">
        <v>1406908725</v>
      </c>
      <c r="L1192" s="10">
        <f t="shared" si="110"/>
        <v>41852.665798611109</v>
      </c>
      <c r="M1192" s="4">
        <f t="shared" si="111"/>
        <v>2014</v>
      </c>
      <c r="N1192" t="b">
        <v>0</v>
      </c>
      <c r="O1192">
        <v>13</v>
      </c>
      <c r="P1192" t="b">
        <v>1</v>
      </c>
      <c r="Q1192" t="s">
        <v>8283</v>
      </c>
      <c r="R1192" s="23">
        <f t="shared" si="112"/>
        <v>1.35</v>
      </c>
      <c r="S1192" s="7">
        <f t="shared" si="113"/>
        <v>51.92</v>
      </c>
      <c r="T1192" t="s">
        <v>8335</v>
      </c>
      <c r="U1192" t="s">
        <v>8336</v>
      </c>
      <c r="V1192" s="14">
        <f t="shared" si="114"/>
        <v>30</v>
      </c>
    </row>
    <row r="1193" spans="1:22" ht="43.2" x14ac:dyDescent="0.3">
      <c r="A1193" s="19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8218</v>
      </c>
      <c r="G1193" s="19" t="s">
        <v>8223</v>
      </c>
      <c r="H1193" s="19" t="s">
        <v>8245</v>
      </c>
      <c r="I1193">
        <v>1458480560</v>
      </c>
      <c r="J1193" s="10">
        <f t="shared" si="109"/>
        <v>42449.562037037038</v>
      </c>
      <c r="K1193">
        <v>1455892160</v>
      </c>
      <c r="L1193" s="10">
        <f t="shared" si="110"/>
        <v>42419.603703703702</v>
      </c>
      <c r="M1193" s="4">
        <f t="shared" si="111"/>
        <v>2016</v>
      </c>
      <c r="N1193" t="b">
        <v>0</v>
      </c>
      <c r="O1193">
        <v>33</v>
      </c>
      <c r="P1193" t="b">
        <v>1</v>
      </c>
      <c r="Q1193" t="s">
        <v>8283</v>
      </c>
      <c r="R1193" s="23">
        <f t="shared" si="112"/>
        <v>1.0907407407407408</v>
      </c>
      <c r="S1193" s="7">
        <f t="shared" si="113"/>
        <v>89.24</v>
      </c>
      <c r="T1193" t="s">
        <v>8335</v>
      </c>
      <c r="U1193" t="s">
        <v>8336</v>
      </c>
      <c r="V1193" s="14">
        <f t="shared" si="114"/>
        <v>29.958333333335759</v>
      </c>
    </row>
    <row r="1194" spans="1:22" ht="28.8" x14ac:dyDescent="0.3">
      <c r="A1194" s="19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8218</v>
      </c>
      <c r="G1194" s="19" t="s">
        <v>8224</v>
      </c>
      <c r="H1194" s="19" t="s">
        <v>8246</v>
      </c>
      <c r="I1194">
        <v>1486814978</v>
      </c>
      <c r="J1194" s="10">
        <f t="shared" si="109"/>
        <v>42777.506689814814</v>
      </c>
      <c r="K1194">
        <v>1484222978</v>
      </c>
      <c r="L1194" s="10">
        <f t="shared" si="110"/>
        <v>42747.506689814814</v>
      </c>
      <c r="M1194" s="4">
        <f t="shared" si="111"/>
        <v>2017</v>
      </c>
      <c r="N1194" t="b">
        <v>0</v>
      </c>
      <c r="O1194">
        <v>15</v>
      </c>
      <c r="P1194" t="b">
        <v>1</v>
      </c>
      <c r="Q1194" t="s">
        <v>8283</v>
      </c>
      <c r="R1194" s="23">
        <f t="shared" si="112"/>
        <v>2.9</v>
      </c>
      <c r="S1194" s="7">
        <f t="shared" si="113"/>
        <v>19.329999999999998</v>
      </c>
      <c r="T1194" t="s">
        <v>8335</v>
      </c>
      <c r="U1194" t="s">
        <v>8336</v>
      </c>
      <c r="V1194" s="14">
        <f t="shared" si="114"/>
        <v>30</v>
      </c>
    </row>
    <row r="1195" spans="1:22" ht="57.6" x14ac:dyDescent="0.3">
      <c r="A1195" s="19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8218</v>
      </c>
      <c r="G1195" s="19" t="s">
        <v>8223</v>
      </c>
      <c r="H1195" s="19" t="s">
        <v>8245</v>
      </c>
      <c r="I1195">
        <v>1460223453</v>
      </c>
      <c r="J1195" s="10">
        <f t="shared" si="109"/>
        <v>42469.734409722223</v>
      </c>
      <c r="K1195">
        <v>1455043053</v>
      </c>
      <c r="L1195" s="10">
        <f t="shared" si="110"/>
        <v>42409.776076388887</v>
      </c>
      <c r="M1195" s="4">
        <f t="shared" si="111"/>
        <v>2016</v>
      </c>
      <c r="N1195" t="b">
        <v>0</v>
      </c>
      <c r="O1195">
        <v>273</v>
      </c>
      <c r="P1195" t="b">
        <v>1</v>
      </c>
      <c r="Q1195" t="s">
        <v>8283</v>
      </c>
      <c r="R1195" s="23">
        <f t="shared" si="112"/>
        <v>1.0395714285714286</v>
      </c>
      <c r="S1195" s="7">
        <f t="shared" si="113"/>
        <v>79.97</v>
      </c>
      <c r="T1195" t="s">
        <v>8335</v>
      </c>
      <c r="U1195" t="s">
        <v>8336</v>
      </c>
      <c r="V1195" s="14">
        <f t="shared" si="114"/>
        <v>59.958333333335759</v>
      </c>
    </row>
    <row r="1196" spans="1:22" ht="43.2" x14ac:dyDescent="0.3">
      <c r="A1196" s="19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8218</v>
      </c>
      <c r="G1196" s="19" t="s">
        <v>8240</v>
      </c>
      <c r="H1196" s="19" t="s">
        <v>8248</v>
      </c>
      <c r="I1196">
        <v>1428493379</v>
      </c>
      <c r="J1196" s="10">
        <f t="shared" si="109"/>
        <v>42102.488182870366</v>
      </c>
      <c r="K1196">
        <v>1425901379</v>
      </c>
      <c r="L1196" s="10">
        <f t="shared" si="110"/>
        <v>42072.488182870366</v>
      </c>
      <c r="M1196" s="4">
        <f t="shared" si="111"/>
        <v>2015</v>
      </c>
      <c r="N1196" t="b">
        <v>0</v>
      </c>
      <c r="O1196">
        <v>714</v>
      </c>
      <c r="P1196" t="b">
        <v>1</v>
      </c>
      <c r="Q1196" t="s">
        <v>8283</v>
      </c>
      <c r="R1196" s="23">
        <f t="shared" si="112"/>
        <v>3.2223999999999999</v>
      </c>
      <c r="S1196" s="7">
        <f t="shared" si="113"/>
        <v>56.41</v>
      </c>
      <c r="T1196" t="s">
        <v>8335</v>
      </c>
      <c r="U1196" t="s">
        <v>8336</v>
      </c>
      <c r="V1196" s="14">
        <f t="shared" si="114"/>
        <v>30</v>
      </c>
    </row>
    <row r="1197" spans="1:22" ht="57.6" x14ac:dyDescent="0.3">
      <c r="A1197" s="19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8218</v>
      </c>
      <c r="G1197" s="19" t="s">
        <v>8236</v>
      </c>
      <c r="H1197" s="19" t="s">
        <v>8248</v>
      </c>
      <c r="I1197">
        <v>1450602000</v>
      </c>
      <c r="J1197" s="10">
        <f t="shared" si="109"/>
        <v>42358.375</v>
      </c>
      <c r="K1197">
        <v>1445415653</v>
      </c>
      <c r="L1197" s="10">
        <f t="shared" si="110"/>
        <v>42298.34783564815</v>
      </c>
      <c r="M1197" s="4">
        <f t="shared" si="111"/>
        <v>2015</v>
      </c>
      <c r="N1197" t="b">
        <v>0</v>
      </c>
      <c r="O1197">
        <v>170</v>
      </c>
      <c r="P1197" t="b">
        <v>1</v>
      </c>
      <c r="Q1197" t="s">
        <v>8283</v>
      </c>
      <c r="R1197" s="23">
        <f t="shared" si="112"/>
        <v>1.35</v>
      </c>
      <c r="S1197" s="7">
        <f t="shared" si="113"/>
        <v>79.41</v>
      </c>
      <c r="T1197" t="s">
        <v>8335</v>
      </c>
      <c r="U1197" t="s">
        <v>8336</v>
      </c>
      <c r="V1197" s="14">
        <f t="shared" si="114"/>
        <v>60.027164351849933</v>
      </c>
    </row>
    <row r="1198" spans="1:22" ht="28.8" x14ac:dyDescent="0.3">
      <c r="A1198" s="19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8218</v>
      </c>
      <c r="G1198" s="19" t="s">
        <v>8224</v>
      </c>
      <c r="H1198" s="19" t="s">
        <v>8246</v>
      </c>
      <c r="I1198">
        <v>1450467539</v>
      </c>
      <c r="J1198" s="10">
        <f t="shared" si="109"/>
        <v>42356.818738425922</v>
      </c>
      <c r="K1198">
        <v>1447875539</v>
      </c>
      <c r="L1198" s="10">
        <f t="shared" si="110"/>
        <v>42326.818738425922</v>
      </c>
      <c r="M1198" s="4">
        <f t="shared" si="111"/>
        <v>2015</v>
      </c>
      <c r="N1198" t="b">
        <v>0</v>
      </c>
      <c r="O1198">
        <v>512</v>
      </c>
      <c r="P1198" t="b">
        <v>1</v>
      </c>
      <c r="Q1198" t="s">
        <v>8283</v>
      </c>
      <c r="R1198" s="23">
        <f t="shared" si="112"/>
        <v>2.6991034482758622</v>
      </c>
      <c r="S1198" s="7">
        <f t="shared" si="113"/>
        <v>76.44</v>
      </c>
      <c r="T1198" t="s">
        <v>8335</v>
      </c>
      <c r="U1198" t="s">
        <v>8336</v>
      </c>
      <c r="V1198" s="14">
        <f t="shared" si="114"/>
        <v>30</v>
      </c>
    </row>
    <row r="1199" spans="1:22" ht="57.6" x14ac:dyDescent="0.3">
      <c r="A1199" s="1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8218</v>
      </c>
      <c r="G1199" s="19" t="s">
        <v>8223</v>
      </c>
      <c r="H1199" s="19" t="s">
        <v>8245</v>
      </c>
      <c r="I1199">
        <v>1465797540</v>
      </c>
      <c r="J1199" s="10">
        <f t="shared" si="109"/>
        <v>42534.249305555553</v>
      </c>
      <c r="K1199">
        <v>1463155034</v>
      </c>
      <c r="L1199" s="10">
        <f t="shared" si="110"/>
        <v>42503.66474537037</v>
      </c>
      <c r="M1199" s="4">
        <f t="shared" si="111"/>
        <v>2016</v>
      </c>
      <c r="N1199" t="b">
        <v>0</v>
      </c>
      <c r="O1199">
        <v>314</v>
      </c>
      <c r="P1199" t="b">
        <v>1</v>
      </c>
      <c r="Q1199" t="s">
        <v>8283</v>
      </c>
      <c r="R1199" s="23">
        <f t="shared" si="112"/>
        <v>2.5329333333333333</v>
      </c>
      <c r="S1199" s="7">
        <f t="shared" si="113"/>
        <v>121</v>
      </c>
      <c r="T1199" t="s">
        <v>8335</v>
      </c>
      <c r="U1199" t="s">
        <v>8336</v>
      </c>
      <c r="V1199" s="14">
        <f t="shared" si="114"/>
        <v>30.584560185183364</v>
      </c>
    </row>
    <row r="1200" spans="1:22" ht="43.2" x14ac:dyDescent="0.3">
      <c r="A1200" s="19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8218</v>
      </c>
      <c r="G1200" s="19" t="s">
        <v>8223</v>
      </c>
      <c r="H1200" s="19" t="s">
        <v>8245</v>
      </c>
      <c r="I1200">
        <v>1451530800</v>
      </c>
      <c r="J1200" s="10">
        <f t="shared" si="109"/>
        <v>42369.125</v>
      </c>
      <c r="K1200">
        <v>1448463086</v>
      </c>
      <c r="L1200" s="10">
        <f t="shared" si="110"/>
        <v>42333.619050925925</v>
      </c>
      <c r="M1200" s="4">
        <f t="shared" si="111"/>
        <v>2015</v>
      </c>
      <c r="N1200" t="b">
        <v>0</v>
      </c>
      <c r="O1200">
        <v>167</v>
      </c>
      <c r="P1200" t="b">
        <v>1</v>
      </c>
      <c r="Q1200" t="s">
        <v>8283</v>
      </c>
      <c r="R1200" s="23">
        <f t="shared" si="112"/>
        <v>2.6059999999999999</v>
      </c>
      <c r="S1200" s="7">
        <f t="shared" si="113"/>
        <v>54.62</v>
      </c>
      <c r="T1200" t="s">
        <v>8335</v>
      </c>
      <c r="U1200" t="s">
        <v>8336</v>
      </c>
      <c r="V1200" s="14">
        <f t="shared" si="114"/>
        <v>35.505949074075033</v>
      </c>
    </row>
    <row r="1201" spans="1:22" ht="43.2" x14ac:dyDescent="0.3">
      <c r="A1201" s="19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8218</v>
      </c>
      <c r="G1201" s="19" t="s">
        <v>8224</v>
      </c>
      <c r="H1201" s="19" t="s">
        <v>8246</v>
      </c>
      <c r="I1201">
        <v>1436380200</v>
      </c>
      <c r="J1201" s="10">
        <f t="shared" si="109"/>
        <v>42193.770833333328</v>
      </c>
      <c r="K1201">
        <v>1433615400</v>
      </c>
      <c r="L1201" s="10">
        <f t="shared" si="110"/>
        <v>42161.770833333328</v>
      </c>
      <c r="M1201" s="4">
        <f t="shared" si="111"/>
        <v>2015</v>
      </c>
      <c r="N1201" t="b">
        <v>0</v>
      </c>
      <c r="O1201">
        <v>9</v>
      </c>
      <c r="P1201" t="b">
        <v>1</v>
      </c>
      <c r="Q1201" t="s">
        <v>8283</v>
      </c>
      <c r="R1201" s="23">
        <f t="shared" si="112"/>
        <v>1.0131677953348381</v>
      </c>
      <c r="S1201" s="7">
        <f t="shared" si="113"/>
        <v>299.22000000000003</v>
      </c>
      <c r="T1201" t="s">
        <v>8335</v>
      </c>
      <c r="U1201" t="s">
        <v>8336</v>
      </c>
      <c r="V1201" s="14">
        <f t="shared" si="114"/>
        <v>32</v>
      </c>
    </row>
    <row r="1202" spans="1:22" ht="43.2" x14ac:dyDescent="0.3">
      <c r="A1202" s="19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8218</v>
      </c>
      <c r="G1202" s="19" t="s">
        <v>8223</v>
      </c>
      <c r="H1202" s="19" t="s">
        <v>8245</v>
      </c>
      <c r="I1202">
        <v>1429183656</v>
      </c>
      <c r="J1202" s="10">
        <f t="shared" si="109"/>
        <v>42110.477500000001</v>
      </c>
      <c r="K1202">
        <v>1427369256</v>
      </c>
      <c r="L1202" s="10">
        <f t="shared" si="110"/>
        <v>42089.477500000001</v>
      </c>
      <c r="M1202" s="4">
        <f t="shared" si="111"/>
        <v>2015</v>
      </c>
      <c r="N1202" t="b">
        <v>0</v>
      </c>
      <c r="O1202">
        <v>103</v>
      </c>
      <c r="P1202" t="b">
        <v>1</v>
      </c>
      <c r="Q1202" t="s">
        <v>8283</v>
      </c>
      <c r="R1202" s="23">
        <f t="shared" si="112"/>
        <v>1.2560416666666667</v>
      </c>
      <c r="S1202" s="7">
        <f t="shared" si="113"/>
        <v>58.53</v>
      </c>
      <c r="T1202" t="s">
        <v>8335</v>
      </c>
      <c r="U1202" t="s">
        <v>8336</v>
      </c>
      <c r="V1202" s="14">
        <f t="shared" si="114"/>
        <v>21</v>
      </c>
    </row>
    <row r="1203" spans="1:22" ht="43.2" x14ac:dyDescent="0.3">
      <c r="A1203" s="19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8218</v>
      </c>
      <c r="G1203" s="19" t="s">
        <v>8224</v>
      </c>
      <c r="H1203" s="19" t="s">
        <v>8246</v>
      </c>
      <c r="I1203">
        <v>1468593246</v>
      </c>
      <c r="J1203" s="10">
        <f t="shared" si="109"/>
        <v>42566.60701388889</v>
      </c>
      <c r="K1203">
        <v>1466001246</v>
      </c>
      <c r="L1203" s="10">
        <f t="shared" si="110"/>
        <v>42536.60701388889</v>
      </c>
      <c r="M1203" s="4">
        <f t="shared" si="111"/>
        <v>2016</v>
      </c>
      <c r="N1203" t="b">
        <v>0</v>
      </c>
      <c r="O1203">
        <v>111</v>
      </c>
      <c r="P1203" t="b">
        <v>1</v>
      </c>
      <c r="Q1203" t="s">
        <v>8283</v>
      </c>
      <c r="R1203" s="23">
        <f t="shared" si="112"/>
        <v>1.0243783333333334</v>
      </c>
      <c r="S1203" s="7">
        <f t="shared" si="113"/>
        <v>55.37</v>
      </c>
      <c r="T1203" t="s">
        <v>8335</v>
      </c>
      <c r="U1203" t="s">
        <v>8336</v>
      </c>
      <c r="V1203" s="14">
        <f t="shared" si="114"/>
        <v>30</v>
      </c>
    </row>
    <row r="1204" spans="1:22" ht="43.2" x14ac:dyDescent="0.3">
      <c r="A1204" s="19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8218</v>
      </c>
      <c r="G1204" s="19" t="s">
        <v>8225</v>
      </c>
      <c r="H1204" s="19" t="s">
        <v>8247</v>
      </c>
      <c r="I1204">
        <v>1435388154</v>
      </c>
      <c r="J1204" s="10">
        <f t="shared" si="109"/>
        <v>42182.288819444446</v>
      </c>
      <c r="K1204">
        <v>1432796154</v>
      </c>
      <c r="L1204" s="10">
        <f t="shared" si="110"/>
        <v>42152.288819444446</v>
      </c>
      <c r="M1204" s="4">
        <f t="shared" si="111"/>
        <v>2015</v>
      </c>
      <c r="N1204" t="b">
        <v>0</v>
      </c>
      <c r="O1204">
        <v>271</v>
      </c>
      <c r="P1204" t="b">
        <v>1</v>
      </c>
      <c r="Q1204" t="s">
        <v>8283</v>
      </c>
      <c r="R1204" s="23">
        <f t="shared" si="112"/>
        <v>1.99244</v>
      </c>
      <c r="S1204" s="7">
        <f t="shared" si="113"/>
        <v>183.8</v>
      </c>
      <c r="T1204" t="s">
        <v>8335</v>
      </c>
      <c r="U1204" t="s">
        <v>8336</v>
      </c>
      <c r="V1204" s="14">
        <f t="shared" si="114"/>
        <v>30</v>
      </c>
    </row>
    <row r="1205" spans="1:22" ht="43.2" x14ac:dyDescent="0.3">
      <c r="A1205" s="19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8218</v>
      </c>
      <c r="G1205" s="19" t="s">
        <v>8223</v>
      </c>
      <c r="H1205" s="19" t="s">
        <v>8245</v>
      </c>
      <c r="I1205">
        <v>1433083527</v>
      </c>
      <c r="J1205" s="10">
        <f t="shared" si="109"/>
        <v>42155.614895833336</v>
      </c>
      <c r="K1205">
        <v>1430491527</v>
      </c>
      <c r="L1205" s="10">
        <f t="shared" si="110"/>
        <v>42125.614895833336</v>
      </c>
      <c r="M1205" s="4">
        <f t="shared" si="111"/>
        <v>2015</v>
      </c>
      <c r="N1205" t="b">
        <v>0</v>
      </c>
      <c r="O1205">
        <v>101</v>
      </c>
      <c r="P1205" t="b">
        <v>1</v>
      </c>
      <c r="Q1205" t="s">
        <v>8283</v>
      </c>
      <c r="R1205" s="23">
        <f t="shared" si="112"/>
        <v>1.0245398773006136</v>
      </c>
      <c r="S1205" s="7">
        <f t="shared" si="113"/>
        <v>165.35</v>
      </c>
      <c r="T1205" t="s">
        <v>8335</v>
      </c>
      <c r="U1205" t="s">
        <v>8336</v>
      </c>
      <c r="V1205" s="14">
        <f t="shared" si="114"/>
        <v>30</v>
      </c>
    </row>
    <row r="1206" spans="1:22" ht="43.2" x14ac:dyDescent="0.3">
      <c r="A1206" s="19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8218</v>
      </c>
      <c r="G1206" s="19" t="s">
        <v>8223</v>
      </c>
      <c r="H1206" s="19" t="s">
        <v>8245</v>
      </c>
      <c r="I1206">
        <v>1449205200</v>
      </c>
      <c r="J1206" s="10">
        <f t="shared" si="109"/>
        <v>42342.208333333328</v>
      </c>
      <c r="K1206">
        <v>1445363833</v>
      </c>
      <c r="L1206" s="10">
        <f t="shared" si="110"/>
        <v>42297.748067129629</v>
      </c>
      <c r="M1206" s="4">
        <f t="shared" si="111"/>
        <v>2015</v>
      </c>
      <c r="N1206" t="b">
        <v>0</v>
      </c>
      <c r="O1206">
        <v>57</v>
      </c>
      <c r="P1206" t="b">
        <v>1</v>
      </c>
      <c r="Q1206" t="s">
        <v>8283</v>
      </c>
      <c r="R1206" s="23">
        <f t="shared" si="112"/>
        <v>1.0294615384615384</v>
      </c>
      <c r="S1206" s="7">
        <f t="shared" si="113"/>
        <v>234.79</v>
      </c>
      <c r="T1206" t="s">
        <v>8335</v>
      </c>
      <c r="U1206" t="s">
        <v>8336</v>
      </c>
      <c r="V1206" s="14">
        <f t="shared" si="114"/>
        <v>44.460266203699575</v>
      </c>
    </row>
    <row r="1207" spans="1:22" ht="43.2" x14ac:dyDescent="0.3">
      <c r="A1207" s="19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8218</v>
      </c>
      <c r="G1207" s="19" t="s">
        <v>8235</v>
      </c>
      <c r="H1207" s="19" t="s">
        <v>8248</v>
      </c>
      <c r="I1207">
        <v>1434197351</v>
      </c>
      <c r="J1207" s="10">
        <f t="shared" si="109"/>
        <v>42168.506377314814</v>
      </c>
      <c r="K1207">
        <v>1431605351</v>
      </c>
      <c r="L1207" s="10">
        <f t="shared" si="110"/>
        <v>42138.506377314814</v>
      </c>
      <c r="M1207" s="4">
        <f t="shared" si="111"/>
        <v>2015</v>
      </c>
      <c r="N1207" t="b">
        <v>0</v>
      </c>
      <c r="O1207">
        <v>62</v>
      </c>
      <c r="P1207" t="b">
        <v>1</v>
      </c>
      <c r="Q1207" t="s">
        <v>8283</v>
      </c>
      <c r="R1207" s="23">
        <f t="shared" si="112"/>
        <v>1.0086153846153847</v>
      </c>
      <c r="S1207" s="7">
        <f t="shared" si="113"/>
        <v>211.48</v>
      </c>
      <c r="T1207" t="s">
        <v>8335</v>
      </c>
      <c r="U1207" t="s">
        <v>8336</v>
      </c>
      <c r="V1207" s="14">
        <f t="shared" si="114"/>
        <v>30</v>
      </c>
    </row>
    <row r="1208" spans="1:22" ht="43.2" x14ac:dyDescent="0.3">
      <c r="A1208" s="19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8218</v>
      </c>
      <c r="G1208" s="19" t="s">
        <v>8238</v>
      </c>
      <c r="H1208" s="19" t="s">
        <v>8248</v>
      </c>
      <c r="I1208">
        <v>1489238940</v>
      </c>
      <c r="J1208" s="10">
        <f t="shared" si="109"/>
        <v>42805.561805555553</v>
      </c>
      <c r="K1208">
        <v>1486406253</v>
      </c>
      <c r="L1208" s="10">
        <f t="shared" si="110"/>
        <v>42772.776076388887</v>
      </c>
      <c r="M1208" s="4">
        <f t="shared" si="111"/>
        <v>2017</v>
      </c>
      <c r="N1208" t="b">
        <v>0</v>
      </c>
      <c r="O1208">
        <v>32</v>
      </c>
      <c r="P1208" t="b">
        <v>1</v>
      </c>
      <c r="Q1208" t="s">
        <v>8283</v>
      </c>
      <c r="R1208" s="23">
        <f t="shared" si="112"/>
        <v>1.1499999999999999</v>
      </c>
      <c r="S1208" s="7">
        <f t="shared" si="113"/>
        <v>32.340000000000003</v>
      </c>
      <c r="T1208" t="s">
        <v>8335</v>
      </c>
      <c r="U1208" t="s">
        <v>8336</v>
      </c>
      <c r="V1208" s="14">
        <f t="shared" si="114"/>
        <v>32.785729166665988</v>
      </c>
    </row>
    <row r="1209" spans="1:22" ht="28.8" x14ac:dyDescent="0.3">
      <c r="A1209" s="1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8218</v>
      </c>
      <c r="G1209" s="19" t="s">
        <v>8236</v>
      </c>
      <c r="H1209" s="19" t="s">
        <v>8248</v>
      </c>
      <c r="I1209">
        <v>1459418400</v>
      </c>
      <c r="J1209" s="10">
        <f t="shared" si="109"/>
        <v>42460.416666666672</v>
      </c>
      <c r="K1209">
        <v>1456827573</v>
      </c>
      <c r="L1209" s="10">
        <f t="shared" si="110"/>
        <v>42430.430243055554</v>
      </c>
      <c r="M1209" s="4">
        <f t="shared" si="111"/>
        <v>2016</v>
      </c>
      <c r="N1209" t="b">
        <v>0</v>
      </c>
      <c r="O1209">
        <v>141</v>
      </c>
      <c r="P1209" t="b">
        <v>1</v>
      </c>
      <c r="Q1209" t="s">
        <v>8283</v>
      </c>
      <c r="R1209" s="23">
        <f t="shared" si="112"/>
        <v>1.0416766467065868</v>
      </c>
      <c r="S1209" s="7">
        <f t="shared" si="113"/>
        <v>123.38</v>
      </c>
      <c r="T1209" t="s">
        <v>8335</v>
      </c>
      <c r="U1209" t="s">
        <v>8336</v>
      </c>
      <c r="V1209" s="14">
        <f t="shared" si="114"/>
        <v>29.986423611117061</v>
      </c>
    </row>
    <row r="1210" spans="1:22" ht="43.2" x14ac:dyDescent="0.3">
      <c r="A1210" s="19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8218</v>
      </c>
      <c r="G1210" s="19" t="s">
        <v>8223</v>
      </c>
      <c r="H1210" s="19" t="s">
        <v>8245</v>
      </c>
      <c r="I1210">
        <v>1458835264</v>
      </c>
      <c r="J1210" s="10">
        <f t="shared" si="109"/>
        <v>42453.667407407411</v>
      </c>
      <c r="K1210">
        <v>1456246864</v>
      </c>
      <c r="L1210" s="10">
        <f t="shared" si="110"/>
        <v>42423.709074074075</v>
      </c>
      <c r="M1210" s="4">
        <f t="shared" si="111"/>
        <v>2016</v>
      </c>
      <c r="N1210" t="b">
        <v>0</v>
      </c>
      <c r="O1210">
        <v>75</v>
      </c>
      <c r="P1210" t="b">
        <v>1</v>
      </c>
      <c r="Q1210" t="s">
        <v>8283</v>
      </c>
      <c r="R1210" s="23">
        <f t="shared" si="112"/>
        <v>1.5529999999999999</v>
      </c>
      <c r="S1210" s="7">
        <f t="shared" si="113"/>
        <v>207.07</v>
      </c>
      <c r="T1210" t="s">
        <v>8335</v>
      </c>
      <c r="U1210" t="s">
        <v>8336</v>
      </c>
      <c r="V1210" s="14">
        <f t="shared" si="114"/>
        <v>29.958333333335759</v>
      </c>
    </row>
    <row r="1211" spans="1:22" ht="43.2" x14ac:dyDescent="0.3">
      <c r="A1211" s="19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8218</v>
      </c>
      <c r="G1211" s="19" t="s">
        <v>8223</v>
      </c>
      <c r="H1211" s="19" t="s">
        <v>8245</v>
      </c>
      <c r="I1211">
        <v>1488053905</v>
      </c>
      <c r="J1211" s="10">
        <f t="shared" si="109"/>
        <v>42791.846122685187</v>
      </c>
      <c r="K1211">
        <v>1485461905</v>
      </c>
      <c r="L1211" s="10">
        <f t="shared" si="110"/>
        <v>42761.846122685187</v>
      </c>
      <c r="M1211" s="4">
        <f t="shared" si="111"/>
        <v>2017</v>
      </c>
      <c r="N1211" t="b">
        <v>0</v>
      </c>
      <c r="O1211">
        <v>46</v>
      </c>
      <c r="P1211" t="b">
        <v>1</v>
      </c>
      <c r="Q1211" t="s">
        <v>8283</v>
      </c>
      <c r="R1211" s="23">
        <f t="shared" si="112"/>
        <v>1.06</v>
      </c>
      <c r="S1211" s="7">
        <f t="shared" si="113"/>
        <v>138.26</v>
      </c>
      <c r="T1211" t="s">
        <v>8335</v>
      </c>
      <c r="U1211" t="s">
        <v>8336</v>
      </c>
      <c r="V1211" s="14">
        <f t="shared" si="114"/>
        <v>30</v>
      </c>
    </row>
    <row r="1212" spans="1:22" ht="28.8" x14ac:dyDescent="0.3">
      <c r="A1212" s="19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8218</v>
      </c>
      <c r="G1212" s="19" t="s">
        <v>8234</v>
      </c>
      <c r="H1212" s="19" t="s">
        <v>8254</v>
      </c>
      <c r="I1212">
        <v>1433106000</v>
      </c>
      <c r="J1212" s="10">
        <f t="shared" si="109"/>
        <v>42155.875</v>
      </c>
      <c r="K1212">
        <v>1431124572</v>
      </c>
      <c r="L1212" s="10">
        <f t="shared" si="110"/>
        <v>42132.941805555558</v>
      </c>
      <c r="M1212" s="4">
        <f t="shared" si="111"/>
        <v>2015</v>
      </c>
      <c r="N1212" t="b">
        <v>0</v>
      </c>
      <c r="O1212">
        <v>103</v>
      </c>
      <c r="P1212" t="b">
        <v>1</v>
      </c>
      <c r="Q1212" t="s">
        <v>8283</v>
      </c>
      <c r="R1212" s="23">
        <f t="shared" si="112"/>
        <v>2.5431499999999998</v>
      </c>
      <c r="S1212" s="7">
        <f t="shared" si="113"/>
        <v>493.82</v>
      </c>
      <c r="T1212" t="s">
        <v>8335</v>
      </c>
      <c r="U1212" t="s">
        <v>8336</v>
      </c>
      <c r="V1212" s="14">
        <f t="shared" si="114"/>
        <v>22.933194444442051</v>
      </c>
    </row>
    <row r="1213" spans="1:22" ht="43.2" x14ac:dyDescent="0.3">
      <c r="A1213" s="19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8218</v>
      </c>
      <c r="G1213" s="19" t="s">
        <v>8228</v>
      </c>
      <c r="H1213" s="19" t="s">
        <v>8250</v>
      </c>
      <c r="I1213">
        <v>1465505261</v>
      </c>
      <c r="J1213" s="10">
        <f t="shared" si="109"/>
        <v>42530.866446759261</v>
      </c>
      <c r="K1213">
        <v>1464209261</v>
      </c>
      <c r="L1213" s="10">
        <f t="shared" si="110"/>
        <v>42515.866446759261</v>
      </c>
      <c r="M1213" s="4">
        <f t="shared" si="111"/>
        <v>2016</v>
      </c>
      <c r="N1213" t="b">
        <v>0</v>
      </c>
      <c r="O1213">
        <v>6</v>
      </c>
      <c r="P1213" t="b">
        <v>1</v>
      </c>
      <c r="Q1213" t="s">
        <v>8283</v>
      </c>
      <c r="R1213" s="23">
        <f t="shared" si="112"/>
        <v>1.0109999999999999</v>
      </c>
      <c r="S1213" s="7">
        <f t="shared" si="113"/>
        <v>168.5</v>
      </c>
      <c r="T1213" t="s">
        <v>8335</v>
      </c>
      <c r="U1213" t="s">
        <v>8336</v>
      </c>
      <c r="V1213" s="14">
        <f t="shared" si="114"/>
        <v>15</v>
      </c>
    </row>
    <row r="1214" spans="1:22" ht="57.6" x14ac:dyDescent="0.3">
      <c r="A1214" s="19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8218</v>
      </c>
      <c r="G1214" s="19" t="s">
        <v>8223</v>
      </c>
      <c r="H1214" s="19" t="s">
        <v>8245</v>
      </c>
      <c r="I1214">
        <v>1448586000</v>
      </c>
      <c r="J1214" s="10">
        <f t="shared" si="109"/>
        <v>42335.041666666672</v>
      </c>
      <c r="K1214">
        <v>1447195695</v>
      </c>
      <c r="L1214" s="10">
        <f t="shared" si="110"/>
        <v>42318.950173611112</v>
      </c>
      <c r="M1214" s="4">
        <f t="shared" si="111"/>
        <v>2015</v>
      </c>
      <c r="N1214" t="b">
        <v>0</v>
      </c>
      <c r="O1214">
        <v>83</v>
      </c>
      <c r="P1214" t="b">
        <v>1</v>
      </c>
      <c r="Q1214" t="s">
        <v>8283</v>
      </c>
      <c r="R1214" s="23">
        <f t="shared" si="112"/>
        <v>1.2904</v>
      </c>
      <c r="S1214" s="7">
        <f t="shared" si="113"/>
        <v>38.869999999999997</v>
      </c>
      <c r="T1214" t="s">
        <v>8335</v>
      </c>
      <c r="U1214" t="s">
        <v>8336</v>
      </c>
      <c r="V1214" s="14">
        <f t="shared" si="114"/>
        <v>16.091493055559113</v>
      </c>
    </row>
    <row r="1215" spans="1:22" ht="57.6" x14ac:dyDescent="0.3">
      <c r="A1215" s="19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8218</v>
      </c>
      <c r="G1215" s="19" t="s">
        <v>8224</v>
      </c>
      <c r="H1215" s="19" t="s">
        <v>8246</v>
      </c>
      <c r="I1215">
        <v>1485886100</v>
      </c>
      <c r="J1215" s="10">
        <f t="shared" si="109"/>
        <v>42766.755787037036</v>
      </c>
      <c r="K1215">
        <v>1482862100</v>
      </c>
      <c r="L1215" s="10">
        <f t="shared" si="110"/>
        <v>42731.755787037036</v>
      </c>
      <c r="M1215" s="4">
        <f t="shared" si="111"/>
        <v>2016</v>
      </c>
      <c r="N1215" t="b">
        <v>0</v>
      </c>
      <c r="O1215">
        <v>108</v>
      </c>
      <c r="P1215" t="b">
        <v>1</v>
      </c>
      <c r="Q1215" t="s">
        <v>8283</v>
      </c>
      <c r="R1215" s="23">
        <f t="shared" si="112"/>
        <v>1.0223076923076924</v>
      </c>
      <c r="S1215" s="7">
        <f t="shared" si="113"/>
        <v>61.53</v>
      </c>
      <c r="T1215" t="s">
        <v>8335</v>
      </c>
      <c r="U1215" t="s">
        <v>8336</v>
      </c>
      <c r="V1215" s="14">
        <f t="shared" si="114"/>
        <v>35</v>
      </c>
    </row>
    <row r="1216" spans="1:22" ht="43.2" x14ac:dyDescent="0.3">
      <c r="A1216" s="19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8218</v>
      </c>
      <c r="G1216" s="19" t="s">
        <v>8223</v>
      </c>
      <c r="H1216" s="19" t="s">
        <v>8245</v>
      </c>
      <c r="I1216">
        <v>1433880605</v>
      </c>
      <c r="J1216" s="10">
        <f t="shared" si="109"/>
        <v>42164.840335648143</v>
      </c>
      <c r="K1216">
        <v>1428696605</v>
      </c>
      <c r="L1216" s="10">
        <f t="shared" si="110"/>
        <v>42104.840335648143</v>
      </c>
      <c r="M1216" s="4">
        <f t="shared" si="111"/>
        <v>2015</v>
      </c>
      <c r="N1216" t="b">
        <v>0</v>
      </c>
      <c r="O1216">
        <v>25</v>
      </c>
      <c r="P1216" t="b">
        <v>1</v>
      </c>
      <c r="Q1216" t="s">
        <v>8283</v>
      </c>
      <c r="R1216" s="23">
        <f t="shared" si="112"/>
        <v>1.3180000000000001</v>
      </c>
      <c r="S1216" s="7">
        <f t="shared" si="113"/>
        <v>105.44</v>
      </c>
      <c r="T1216" t="s">
        <v>8335</v>
      </c>
      <c r="U1216" t="s">
        <v>8336</v>
      </c>
      <c r="V1216" s="14">
        <f t="shared" si="114"/>
        <v>60</v>
      </c>
    </row>
    <row r="1217" spans="1:22" ht="43.2" x14ac:dyDescent="0.3">
      <c r="A1217" s="19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8218</v>
      </c>
      <c r="G1217" s="19" t="s">
        <v>8223</v>
      </c>
      <c r="H1217" s="19" t="s">
        <v>8245</v>
      </c>
      <c r="I1217">
        <v>1401487756</v>
      </c>
      <c r="J1217" s="10">
        <f t="shared" si="109"/>
        <v>41789.923101851848</v>
      </c>
      <c r="K1217">
        <v>1398895756</v>
      </c>
      <c r="L1217" s="10">
        <f t="shared" si="110"/>
        <v>41759.923101851848</v>
      </c>
      <c r="M1217" s="4">
        <f t="shared" si="111"/>
        <v>2014</v>
      </c>
      <c r="N1217" t="b">
        <v>0</v>
      </c>
      <c r="O1217">
        <v>549</v>
      </c>
      <c r="P1217" t="b">
        <v>1</v>
      </c>
      <c r="Q1217" t="s">
        <v>8283</v>
      </c>
      <c r="R1217" s="23">
        <f t="shared" si="112"/>
        <v>7.8608020000000005</v>
      </c>
      <c r="S1217" s="7">
        <f t="shared" si="113"/>
        <v>71.59</v>
      </c>
      <c r="T1217" t="s">
        <v>8335</v>
      </c>
      <c r="U1217" t="s">
        <v>8336</v>
      </c>
      <c r="V1217" s="14">
        <f t="shared" si="114"/>
        <v>30</v>
      </c>
    </row>
    <row r="1218" spans="1:22" ht="28.8" x14ac:dyDescent="0.3">
      <c r="A1218" s="19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8218</v>
      </c>
      <c r="G1218" s="19" t="s">
        <v>8223</v>
      </c>
      <c r="H1218" s="19" t="s">
        <v>8245</v>
      </c>
      <c r="I1218">
        <v>1443826980</v>
      </c>
      <c r="J1218" s="10">
        <f t="shared" si="109"/>
        <v>42279.960416666669</v>
      </c>
      <c r="K1218">
        <v>1441032457</v>
      </c>
      <c r="L1218" s="10">
        <f t="shared" si="110"/>
        <v>42247.616400462968</v>
      </c>
      <c r="M1218" s="4">
        <f t="shared" si="111"/>
        <v>2015</v>
      </c>
      <c r="N1218" t="b">
        <v>0</v>
      </c>
      <c r="O1218">
        <v>222</v>
      </c>
      <c r="P1218" t="b">
        <v>1</v>
      </c>
      <c r="Q1218" t="s">
        <v>8283</v>
      </c>
      <c r="R1218" s="23">
        <f t="shared" si="112"/>
        <v>1.4570000000000001</v>
      </c>
      <c r="S1218" s="7">
        <f t="shared" si="113"/>
        <v>91.88</v>
      </c>
      <c r="T1218" t="s">
        <v>8335</v>
      </c>
      <c r="U1218" t="s">
        <v>8336</v>
      </c>
      <c r="V1218" s="14">
        <f t="shared" si="114"/>
        <v>32.344016203700448</v>
      </c>
    </row>
    <row r="1219" spans="1:22" ht="43.2" x14ac:dyDescent="0.3">
      <c r="A1219" s="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8218</v>
      </c>
      <c r="G1219" s="19" t="s">
        <v>8223</v>
      </c>
      <c r="H1219" s="19" t="s">
        <v>8245</v>
      </c>
      <c r="I1219">
        <v>1468524340</v>
      </c>
      <c r="J1219" s="10">
        <f t="shared" ref="J1219:J1282" si="115">(I1219/86400)+DATE(1970,1,1)</f>
        <v>42565.809490740736</v>
      </c>
      <c r="K1219">
        <v>1465932340</v>
      </c>
      <c r="L1219" s="10">
        <f t="shared" ref="L1219:L1282" si="116">(K1219/86400)+DATE(1970,1,1)</f>
        <v>42535.809490740736</v>
      </c>
      <c r="M1219" s="4">
        <f t="shared" ref="M1219:M1282" si="117">YEAR(L1219)</f>
        <v>2016</v>
      </c>
      <c r="N1219" t="b">
        <v>0</v>
      </c>
      <c r="O1219">
        <v>183</v>
      </c>
      <c r="P1219" t="b">
        <v>1</v>
      </c>
      <c r="Q1219" t="s">
        <v>8283</v>
      </c>
      <c r="R1219" s="23">
        <f t="shared" ref="R1219:R1282" si="118">(E1219/D1219)</f>
        <v>1.026</v>
      </c>
      <c r="S1219" s="7">
        <f t="shared" ref="S1219:S1282" si="119">IFERROR(ROUND(E1219/O1219,2),0)</f>
        <v>148.57</v>
      </c>
      <c r="T1219" t="s">
        <v>8335</v>
      </c>
      <c r="U1219" t="s">
        <v>8336</v>
      </c>
      <c r="V1219" s="14">
        <f t="shared" ref="V1219:V1282" si="120">J1219-L1219</f>
        <v>30</v>
      </c>
    </row>
    <row r="1220" spans="1:22" ht="43.2" x14ac:dyDescent="0.3">
      <c r="A1220" s="19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8218</v>
      </c>
      <c r="G1220" s="19" t="s">
        <v>8223</v>
      </c>
      <c r="H1220" s="19" t="s">
        <v>8245</v>
      </c>
      <c r="I1220">
        <v>1446346800</v>
      </c>
      <c r="J1220" s="10">
        <f t="shared" si="115"/>
        <v>42309.125</v>
      </c>
      <c r="K1220">
        <v>1443714800</v>
      </c>
      <c r="L1220" s="10">
        <f t="shared" si="116"/>
        <v>42278.662037037036</v>
      </c>
      <c r="M1220" s="4">
        <f t="shared" si="117"/>
        <v>2015</v>
      </c>
      <c r="N1220" t="b">
        <v>0</v>
      </c>
      <c r="O1220">
        <v>89</v>
      </c>
      <c r="P1220" t="b">
        <v>1</v>
      </c>
      <c r="Q1220" t="s">
        <v>8283</v>
      </c>
      <c r="R1220" s="23">
        <f t="shared" si="118"/>
        <v>1.7227777777777777</v>
      </c>
      <c r="S1220" s="7">
        <f t="shared" si="119"/>
        <v>174.21</v>
      </c>
      <c r="T1220" t="s">
        <v>8335</v>
      </c>
      <c r="U1220" t="s">
        <v>8336</v>
      </c>
      <c r="V1220" s="14">
        <f t="shared" si="120"/>
        <v>30.462962962963502</v>
      </c>
    </row>
    <row r="1221" spans="1:22" ht="28.8" x14ac:dyDescent="0.3">
      <c r="A1221" s="19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8218</v>
      </c>
      <c r="G1221" s="19" t="s">
        <v>8223</v>
      </c>
      <c r="H1221" s="19" t="s">
        <v>8245</v>
      </c>
      <c r="I1221">
        <v>1476961513</v>
      </c>
      <c r="J1221" s="10">
        <f t="shared" si="115"/>
        <v>42663.461956018524</v>
      </c>
      <c r="K1221">
        <v>1474369513</v>
      </c>
      <c r="L1221" s="10">
        <f t="shared" si="116"/>
        <v>42633.461956018524</v>
      </c>
      <c r="M1221" s="4">
        <f t="shared" si="117"/>
        <v>2016</v>
      </c>
      <c r="N1221" t="b">
        <v>0</v>
      </c>
      <c r="O1221">
        <v>253</v>
      </c>
      <c r="P1221" t="b">
        <v>1</v>
      </c>
      <c r="Q1221" t="s">
        <v>8283</v>
      </c>
      <c r="R1221" s="23">
        <f t="shared" si="118"/>
        <v>1.5916819571865444</v>
      </c>
      <c r="S1221" s="7">
        <f t="shared" si="119"/>
        <v>102.86</v>
      </c>
      <c r="T1221" t="s">
        <v>8335</v>
      </c>
      <c r="U1221" t="s">
        <v>8336</v>
      </c>
      <c r="V1221" s="14">
        <f t="shared" si="120"/>
        <v>30</v>
      </c>
    </row>
    <row r="1222" spans="1:22" ht="43.2" x14ac:dyDescent="0.3">
      <c r="A1222" s="19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8218</v>
      </c>
      <c r="G1222" s="19" t="s">
        <v>8235</v>
      </c>
      <c r="H1222" s="19" t="s">
        <v>8248</v>
      </c>
      <c r="I1222">
        <v>1440515112</v>
      </c>
      <c r="J1222" s="10">
        <f t="shared" si="115"/>
        <v>42241.628611111111</v>
      </c>
      <c r="K1222">
        <v>1437923112</v>
      </c>
      <c r="L1222" s="10">
        <f t="shared" si="116"/>
        <v>42211.628611111111</v>
      </c>
      <c r="M1222" s="4">
        <f t="shared" si="117"/>
        <v>2015</v>
      </c>
      <c r="N1222" t="b">
        <v>0</v>
      </c>
      <c r="O1222">
        <v>140</v>
      </c>
      <c r="P1222" t="b">
        <v>1</v>
      </c>
      <c r="Q1222" t="s">
        <v>8283</v>
      </c>
      <c r="R1222" s="23">
        <f t="shared" si="118"/>
        <v>1.0376666666666667</v>
      </c>
      <c r="S1222" s="7">
        <f t="shared" si="119"/>
        <v>111.18</v>
      </c>
      <c r="T1222" t="s">
        <v>8335</v>
      </c>
      <c r="U1222" t="s">
        <v>8336</v>
      </c>
      <c r="V1222" s="14">
        <f t="shared" si="120"/>
        <v>30</v>
      </c>
    </row>
    <row r="1223" spans="1:22" ht="43.2" x14ac:dyDescent="0.3">
      <c r="A1223" s="19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8218</v>
      </c>
      <c r="G1223" s="19" t="s">
        <v>8224</v>
      </c>
      <c r="H1223" s="19" t="s">
        <v>8246</v>
      </c>
      <c r="I1223">
        <v>1480809600</v>
      </c>
      <c r="J1223" s="10">
        <f t="shared" si="115"/>
        <v>42708</v>
      </c>
      <c r="K1223">
        <v>1478431488</v>
      </c>
      <c r="L1223" s="10">
        <f t="shared" si="116"/>
        <v>42680.47555555556</v>
      </c>
      <c r="M1223" s="4">
        <f t="shared" si="117"/>
        <v>2016</v>
      </c>
      <c r="N1223" t="b">
        <v>0</v>
      </c>
      <c r="O1223">
        <v>103</v>
      </c>
      <c r="P1223" t="b">
        <v>1</v>
      </c>
      <c r="Q1223" t="s">
        <v>8283</v>
      </c>
      <c r="R1223" s="23">
        <f t="shared" si="118"/>
        <v>1.1140954545454547</v>
      </c>
      <c r="S1223" s="7">
        <f t="shared" si="119"/>
        <v>23.8</v>
      </c>
      <c r="T1223" t="s">
        <v>8335</v>
      </c>
      <c r="U1223" t="s">
        <v>8336</v>
      </c>
      <c r="V1223" s="14">
        <f t="shared" si="120"/>
        <v>27.524444444439723</v>
      </c>
    </row>
    <row r="1224" spans="1:22" ht="28.8" x14ac:dyDescent="0.3">
      <c r="A1224" s="19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8218</v>
      </c>
      <c r="G1224" s="19" t="s">
        <v>8228</v>
      </c>
      <c r="H1224" s="19" t="s">
        <v>8250</v>
      </c>
      <c r="I1224">
        <v>1459483200</v>
      </c>
      <c r="J1224" s="10">
        <f t="shared" si="115"/>
        <v>42461.166666666672</v>
      </c>
      <c r="K1224">
        <v>1456852647</v>
      </c>
      <c r="L1224" s="10">
        <f t="shared" si="116"/>
        <v>42430.720451388886</v>
      </c>
      <c r="M1224" s="4">
        <f t="shared" si="117"/>
        <v>2016</v>
      </c>
      <c r="N1224" t="b">
        <v>0</v>
      </c>
      <c r="O1224">
        <v>138</v>
      </c>
      <c r="P1224" t="b">
        <v>1</v>
      </c>
      <c r="Q1224" t="s">
        <v>8283</v>
      </c>
      <c r="R1224" s="23">
        <f t="shared" si="118"/>
        <v>2.80375</v>
      </c>
      <c r="S1224" s="7">
        <f t="shared" si="119"/>
        <v>81.27</v>
      </c>
      <c r="T1224" t="s">
        <v>8335</v>
      </c>
      <c r="U1224" t="s">
        <v>8336</v>
      </c>
      <c r="V1224" s="14">
        <f t="shared" si="120"/>
        <v>30.446215277785086</v>
      </c>
    </row>
    <row r="1225" spans="1:22" ht="43.2" x14ac:dyDescent="0.3">
      <c r="A1225" s="19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8218</v>
      </c>
      <c r="G1225" s="19" t="s">
        <v>8223</v>
      </c>
      <c r="H1225" s="19" t="s">
        <v>8245</v>
      </c>
      <c r="I1225">
        <v>1478754909</v>
      </c>
      <c r="J1225" s="10">
        <f t="shared" si="115"/>
        <v>42684.218854166669</v>
      </c>
      <c r="K1225">
        <v>1476159309</v>
      </c>
      <c r="L1225" s="10">
        <f t="shared" si="116"/>
        <v>42654.177187499998</v>
      </c>
      <c r="M1225" s="4">
        <f t="shared" si="117"/>
        <v>2016</v>
      </c>
      <c r="N1225" t="b">
        <v>0</v>
      </c>
      <c r="O1225">
        <v>191</v>
      </c>
      <c r="P1225" t="b">
        <v>1</v>
      </c>
      <c r="Q1225" t="s">
        <v>8283</v>
      </c>
      <c r="R1225" s="23">
        <f t="shared" si="118"/>
        <v>1.1210606060606061</v>
      </c>
      <c r="S1225" s="7">
        <f t="shared" si="119"/>
        <v>116.21</v>
      </c>
      <c r="T1225" t="s">
        <v>8335</v>
      </c>
      <c r="U1225" t="s">
        <v>8336</v>
      </c>
      <c r="V1225" s="14">
        <f t="shared" si="120"/>
        <v>30.041666666671517</v>
      </c>
    </row>
    <row r="1226" spans="1:22" ht="28.8" x14ac:dyDescent="0.3">
      <c r="A1226" s="19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8219</v>
      </c>
      <c r="G1226" s="19" t="s">
        <v>8223</v>
      </c>
      <c r="H1226" s="19" t="s">
        <v>8245</v>
      </c>
      <c r="I1226">
        <v>1402060302</v>
      </c>
      <c r="J1226" s="10">
        <f t="shared" si="115"/>
        <v>41796.549791666665</v>
      </c>
      <c r="K1226">
        <v>1396876302</v>
      </c>
      <c r="L1226" s="10">
        <f t="shared" si="116"/>
        <v>41736.549791666665</v>
      </c>
      <c r="M1226" s="4">
        <f t="shared" si="117"/>
        <v>2014</v>
      </c>
      <c r="N1226" t="b">
        <v>0</v>
      </c>
      <c r="O1226">
        <v>18</v>
      </c>
      <c r="P1226" t="b">
        <v>0</v>
      </c>
      <c r="Q1226" t="s">
        <v>8284</v>
      </c>
      <c r="R1226" s="23">
        <f t="shared" si="118"/>
        <v>7.0666666666666669E-2</v>
      </c>
      <c r="S1226" s="7">
        <f t="shared" si="119"/>
        <v>58.89</v>
      </c>
      <c r="T1226" t="s">
        <v>8322</v>
      </c>
      <c r="U1226" t="s">
        <v>8337</v>
      </c>
      <c r="V1226" s="14">
        <f t="shared" si="120"/>
        <v>60</v>
      </c>
    </row>
    <row r="1227" spans="1:22" ht="43.2" x14ac:dyDescent="0.3">
      <c r="A1227" s="19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8219</v>
      </c>
      <c r="G1227" s="19" t="s">
        <v>8223</v>
      </c>
      <c r="H1227" s="19" t="s">
        <v>8245</v>
      </c>
      <c r="I1227">
        <v>1382478278</v>
      </c>
      <c r="J1227" s="10">
        <f t="shared" si="115"/>
        <v>41569.905995370369</v>
      </c>
      <c r="K1227">
        <v>1377294278</v>
      </c>
      <c r="L1227" s="10">
        <f t="shared" si="116"/>
        <v>41509.905995370369</v>
      </c>
      <c r="M1227" s="4">
        <f t="shared" si="117"/>
        <v>2013</v>
      </c>
      <c r="N1227" t="b">
        <v>0</v>
      </c>
      <c r="O1227">
        <v>3</v>
      </c>
      <c r="P1227" t="b">
        <v>0</v>
      </c>
      <c r="Q1227" t="s">
        <v>8284</v>
      </c>
      <c r="R1227" s="23">
        <f t="shared" si="118"/>
        <v>4.3999999999999997E-2</v>
      </c>
      <c r="S1227" s="7">
        <f t="shared" si="119"/>
        <v>44</v>
      </c>
      <c r="T1227" t="s">
        <v>8322</v>
      </c>
      <c r="U1227" t="s">
        <v>8337</v>
      </c>
      <c r="V1227" s="14">
        <f t="shared" si="120"/>
        <v>60</v>
      </c>
    </row>
    <row r="1228" spans="1:22" ht="43.2" x14ac:dyDescent="0.3">
      <c r="A1228" s="19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8219</v>
      </c>
      <c r="G1228" s="19" t="s">
        <v>8223</v>
      </c>
      <c r="H1228" s="19" t="s">
        <v>8245</v>
      </c>
      <c r="I1228">
        <v>1398042000</v>
      </c>
      <c r="J1228" s="10">
        <f t="shared" si="115"/>
        <v>41750.041666666664</v>
      </c>
      <c r="K1228">
        <v>1395089981</v>
      </c>
      <c r="L1228" s="10">
        <f t="shared" si="116"/>
        <v>41715.874780092592</v>
      </c>
      <c r="M1228" s="4">
        <f t="shared" si="117"/>
        <v>2014</v>
      </c>
      <c r="N1228" t="b">
        <v>0</v>
      </c>
      <c r="O1228">
        <v>40</v>
      </c>
      <c r="P1228" t="b">
        <v>0</v>
      </c>
      <c r="Q1228" t="s">
        <v>8284</v>
      </c>
      <c r="R1228" s="23">
        <f t="shared" si="118"/>
        <v>3.8739999999999997E-2</v>
      </c>
      <c r="S1228" s="7">
        <f t="shared" si="119"/>
        <v>48.43</v>
      </c>
      <c r="T1228" t="s">
        <v>8322</v>
      </c>
      <c r="U1228" t="s">
        <v>8337</v>
      </c>
      <c r="V1228" s="14">
        <f t="shared" si="120"/>
        <v>34.166886574072123</v>
      </c>
    </row>
    <row r="1229" spans="1:22" ht="43.2" x14ac:dyDescent="0.3">
      <c r="A1229" s="1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8219</v>
      </c>
      <c r="G1229" s="19" t="s">
        <v>8223</v>
      </c>
      <c r="H1229" s="19" t="s">
        <v>8245</v>
      </c>
      <c r="I1229">
        <v>1407394800</v>
      </c>
      <c r="J1229" s="10">
        <f t="shared" si="115"/>
        <v>41858.291666666664</v>
      </c>
      <c r="K1229">
        <v>1404770616</v>
      </c>
      <c r="L1229" s="10">
        <f t="shared" si="116"/>
        <v>41827.919166666667</v>
      </c>
      <c r="M1229" s="4">
        <f t="shared" si="117"/>
        <v>2014</v>
      </c>
      <c r="N1229" t="b">
        <v>0</v>
      </c>
      <c r="O1229">
        <v>0</v>
      </c>
      <c r="P1229" t="b">
        <v>0</v>
      </c>
      <c r="Q1229" t="s">
        <v>8284</v>
      </c>
      <c r="R1229" s="23">
        <f t="shared" si="118"/>
        <v>0</v>
      </c>
      <c r="S1229" s="7">
        <f t="shared" si="119"/>
        <v>0</v>
      </c>
      <c r="T1229" t="s">
        <v>8322</v>
      </c>
      <c r="U1229" t="s">
        <v>8337</v>
      </c>
      <c r="V1229" s="14">
        <f t="shared" si="120"/>
        <v>30.372499999997672</v>
      </c>
    </row>
    <row r="1230" spans="1:22" ht="43.2" x14ac:dyDescent="0.3">
      <c r="A1230" s="19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8219</v>
      </c>
      <c r="G1230" s="19" t="s">
        <v>8223</v>
      </c>
      <c r="H1230" s="19" t="s">
        <v>8245</v>
      </c>
      <c r="I1230">
        <v>1317231008</v>
      </c>
      <c r="J1230" s="10">
        <f t="shared" si="115"/>
        <v>40814.729259259257</v>
      </c>
      <c r="K1230">
        <v>1312047008</v>
      </c>
      <c r="L1230" s="10">
        <f t="shared" si="116"/>
        <v>40754.729259259257</v>
      </c>
      <c r="M1230" s="4">
        <f t="shared" si="117"/>
        <v>2011</v>
      </c>
      <c r="N1230" t="b">
        <v>0</v>
      </c>
      <c r="O1230">
        <v>24</v>
      </c>
      <c r="P1230" t="b">
        <v>0</v>
      </c>
      <c r="Q1230" t="s">
        <v>8284</v>
      </c>
      <c r="R1230" s="23">
        <f t="shared" si="118"/>
        <v>0.29299999999999998</v>
      </c>
      <c r="S1230" s="7">
        <f t="shared" si="119"/>
        <v>61.04</v>
      </c>
      <c r="T1230" t="s">
        <v>8322</v>
      </c>
      <c r="U1230" t="s">
        <v>8337</v>
      </c>
      <c r="V1230" s="14">
        <f t="shared" si="120"/>
        <v>60</v>
      </c>
    </row>
    <row r="1231" spans="1:22" ht="57.6" x14ac:dyDescent="0.3">
      <c r="A1231" s="19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8219</v>
      </c>
      <c r="G1231" s="19" t="s">
        <v>8223</v>
      </c>
      <c r="H1231" s="19" t="s">
        <v>8245</v>
      </c>
      <c r="I1231">
        <v>1334592000</v>
      </c>
      <c r="J1231" s="10">
        <f t="shared" si="115"/>
        <v>41015.666666666664</v>
      </c>
      <c r="K1231">
        <v>1331982127</v>
      </c>
      <c r="L1231" s="10">
        <f t="shared" si="116"/>
        <v>40985.459803240738</v>
      </c>
      <c r="M1231" s="4">
        <f t="shared" si="117"/>
        <v>2012</v>
      </c>
      <c r="N1231" t="b">
        <v>0</v>
      </c>
      <c r="O1231">
        <v>1</v>
      </c>
      <c r="P1231" t="b">
        <v>0</v>
      </c>
      <c r="Q1231" t="s">
        <v>8284</v>
      </c>
      <c r="R1231" s="23">
        <f t="shared" si="118"/>
        <v>9.0909090909090905E-3</v>
      </c>
      <c r="S1231" s="7">
        <f t="shared" si="119"/>
        <v>25</v>
      </c>
      <c r="T1231" t="s">
        <v>8322</v>
      </c>
      <c r="U1231" t="s">
        <v>8337</v>
      </c>
      <c r="V1231" s="14">
        <f t="shared" si="120"/>
        <v>30.206863425926713</v>
      </c>
    </row>
    <row r="1232" spans="1:22" ht="43.2" x14ac:dyDescent="0.3">
      <c r="A1232" s="19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8219</v>
      </c>
      <c r="G1232" s="19" t="s">
        <v>8223</v>
      </c>
      <c r="H1232" s="19" t="s">
        <v>8245</v>
      </c>
      <c r="I1232">
        <v>1298589630</v>
      </c>
      <c r="J1232" s="10">
        <f t="shared" si="115"/>
        <v>40598.972569444442</v>
      </c>
      <c r="K1232">
        <v>1295997630</v>
      </c>
      <c r="L1232" s="10">
        <f t="shared" si="116"/>
        <v>40568.972569444442</v>
      </c>
      <c r="M1232" s="4">
        <f t="shared" si="117"/>
        <v>2011</v>
      </c>
      <c r="N1232" t="b">
        <v>0</v>
      </c>
      <c r="O1232">
        <v>0</v>
      </c>
      <c r="P1232" t="b">
        <v>0</v>
      </c>
      <c r="Q1232" t="s">
        <v>8284</v>
      </c>
      <c r="R1232" s="23">
        <f t="shared" si="118"/>
        <v>0</v>
      </c>
      <c r="S1232" s="7">
        <f t="shared" si="119"/>
        <v>0</v>
      </c>
      <c r="T1232" t="s">
        <v>8322</v>
      </c>
      <c r="U1232" t="s">
        <v>8337</v>
      </c>
      <c r="V1232" s="14">
        <f t="shared" si="120"/>
        <v>30</v>
      </c>
    </row>
    <row r="1233" spans="1:22" ht="43.2" x14ac:dyDescent="0.3">
      <c r="A1233" s="19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8219</v>
      </c>
      <c r="G1233" s="19" t="s">
        <v>8223</v>
      </c>
      <c r="H1233" s="19" t="s">
        <v>8245</v>
      </c>
      <c r="I1233">
        <v>1440723600</v>
      </c>
      <c r="J1233" s="10">
        <f t="shared" si="115"/>
        <v>42244.041666666672</v>
      </c>
      <c r="K1233">
        <v>1436394968</v>
      </c>
      <c r="L1233" s="10">
        <f t="shared" si="116"/>
        <v>42193.941759259258</v>
      </c>
      <c r="M1233" s="4">
        <f t="shared" si="117"/>
        <v>2015</v>
      </c>
      <c r="N1233" t="b">
        <v>0</v>
      </c>
      <c r="O1233">
        <v>0</v>
      </c>
      <c r="P1233" t="b">
        <v>0</v>
      </c>
      <c r="Q1233" t="s">
        <v>8284</v>
      </c>
      <c r="R1233" s="23">
        <f t="shared" si="118"/>
        <v>0</v>
      </c>
      <c r="S1233" s="7">
        <f t="shared" si="119"/>
        <v>0</v>
      </c>
      <c r="T1233" t="s">
        <v>8322</v>
      </c>
      <c r="U1233" t="s">
        <v>8337</v>
      </c>
      <c r="V1233" s="14">
        <f t="shared" si="120"/>
        <v>50.099907407413411</v>
      </c>
    </row>
    <row r="1234" spans="1:22" ht="43.2" x14ac:dyDescent="0.3">
      <c r="A1234" s="19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8219</v>
      </c>
      <c r="G1234" s="19" t="s">
        <v>8223</v>
      </c>
      <c r="H1234" s="19" t="s">
        <v>8245</v>
      </c>
      <c r="I1234">
        <v>1381090870</v>
      </c>
      <c r="J1234" s="10">
        <f t="shared" si="115"/>
        <v>41553.848032407404</v>
      </c>
      <c r="K1234">
        <v>1377030070</v>
      </c>
      <c r="L1234" s="10">
        <f t="shared" si="116"/>
        <v>41506.848032407404</v>
      </c>
      <c r="M1234" s="4">
        <f t="shared" si="117"/>
        <v>2013</v>
      </c>
      <c r="N1234" t="b">
        <v>0</v>
      </c>
      <c r="O1234">
        <v>1</v>
      </c>
      <c r="P1234" t="b">
        <v>0</v>
      </c>
      <c r="Q1234" t="s">
        <v>8284</v>
      </c>
      <c r="R1234" s="23">
        <f t="shared" si="118"/>
        <v>8.0000000000000002E-3</v>
      </c>
      <c r="S1234" s="7">
        <f t="shared" si="119"/>
        <v>40</v>
      </c>
      <c r="T1234" t="s">
        <v>8322</v>
      </c>
      <c r="U1234" t="s">
        <v>8337</v>
      </c>
      <c r="V1234" s="14">
        <f t="shared" si="120"/>
        <v>47</v>
      </c>
    </row>
    <row r="1235" spans="1:22" ht="43.2" x14ac:dyDescent="0.3">
      <c r="A1235" s="19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8219</v>
      </c>
      <c r="G1235" s="19" t="s">
        <v>8223</v>
      </c>
      <c r="H1235" s="19" t="s">
        <v>8245</v>
      </c>
      <c r="I1235">
        <v>1329864374</v>
      </c>
      <c r="J1235" s="10">
        <f t="shared" si="115"/>
        <v>40960.948773148149</v>
      </c>
      <c r="K1235">
        <v>1328049974</v>
      </c>
      <c r="L1235" s="10">
        <f t="shared" si="116"/>
        <v>40939.948773148149</v>
      </c>
      <c r="M1235" s="4">
        <f t="shared" si="117"/>
        <v>2012</v>
      </c>
      <c r="N1235" t="b">
        <v>0</v>
      </c>
      <c r="O1235">
        <v>6</v>
      </c>
      <c r="P1235" t="b">
        <v>0</v>
      </c>
      <c r="Q1235" t="s">
        <v>8284</v>
      </c>
      <c r="R1235" s="23">
        <f t="shared" si="118"/>
        <v>0.11600000000000001</v>
      </c>
      <c r="S1235" s="7">
        <f t="shared" si="119"/>
        <v>19.329999999999998</v>
      </c>
      <c r="T1235" t="s">
        <v>8322</v>
      </c>
      <c r="U1235" t="s">
        <v>8337</v>
      </c>
      <c r="V1235" s="14">
        <f t="shared" si="120"/>
        <v>21</v>
      </c>
    </row>
    <row r="1236" spans="1:22" ht="43.2" x14ac:dyDescent="0.3">
      <c r="A1236" s="19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8219</v>
      </c>
      <c r="G1236" s="19" t="s">
        <v>8224</v>
      </c>
      <c r="H1236" s="19" t="s">
        <v>8246</v>
      </c>
      <c r="I1236">
        <v>1422903342</v>
      </c>
      <c r="J1236" s="10">
        <f t="shared" si="115"/>
        <v>42037.788680555561</v>
      </c>
      <c r="K1236">
        <v>1420311342</v>
      </c>
      <c r="L1236" s="10">
        <f t="shared" si="116"/>
        <v>42007.788680555561</v>
      </c>
      <c r="M1236" s="4">
        <f t="shared" si="117"/>
        <v>2015</v>
      </c>
      <c r="N1236" t="b">
        <v>0</v>
      </c>
      <c r="O1236">
        <v>0</v>
      </c>
      <c r="P1236" t="b">
        <v>0</v>
      </c>
      <c r="Q1236" t="s">
        <v>8284</v>
      </c>
      <c r="R1236" s="23">
        <f t="shared" si="118"/>
        <v>0</v>
      </c>
      <c r="S1236" s="7">
        <f t="shared" si="119"/>
        <v>0</v>
      </c>
      <c r="T1236" t="s">
        <v>8322</v>
      </c>
      <c r="U1236" t="s">
        <v>8337</v>
      </c>
      <c r="V1236" s="14">
        <f t="shared" si="120"/>
        <v>30</v>
      </c>
    </row>
    <row r="1237" spans="1:22" ht="43.2" x14ac:dyDescent="0.3">
      <c r="A1237" s="19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8219</v>
      </c>
      <c r="G1237" s="19" t="s">
        <v>8223</v>
      </c>
      <c r="H1237" s="19" t="s">
        <v>8245</v>
      </c>
      <c r="I1237">
        <v>1387077299</v>
      </c>
      <c r="J1237" s="10">
        <f t="shared" si="115"/>
        <v>41623.135405092595</v>
      </c>
      <c r="K1237">
        <v>1383621299</v>
      </c>
      <c r="L1237" s="10">
        <f t="shared" si="116"/>
        <v>41583.135405092595</v>
      </c>
      <c r="M1237" s="4">
        <f t="shared" si="117"/>
        <v>2013</v>
      </c>
      <c r="N1237" t="b">
        <v>0</v>
      </c>
      <c r="O1237">
        <v>6</v>
      </c>
      <c r="P1237" t="b">
        <v>0</v>
      </c>
      <c r="Q1237" t="s">
        <v>8284</v>
      </c>
      <c r="R1237" s="23">
        <f t="shared" si="118"/>
        <v>2.787363950092912E-2</v>
      </c>
      <c r="S1237" s="7">
        <f t="shared" si="119"/>
        <v>35</v>
      </c>
      <c r="T1237" t="s">
        <v>8322</v>
      </c>
      <c r="U1237" t="s">
        <v>8337</v>
      </c>
      <c r="V1237" s="14">
        <f t="shared" si="120"/>
        <v>40</v>
      </c>
    </row>
    <row r="1238" spans="1:22" x14ac:dyDescent="0.3">
      <c r="A1238" s="19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8219</v>
      </c>
      <c r="G1238" s="19" t="s">
        <v>8223</v>
      </c>
      <c r="H1238" s="19" t="s">
        <v>8245</v>
      </c>
      <c r="I1238">
        <v>1343491200</v>
      </c>
      <c r="J1238" s="10">
        <f t="shared" si="115"/>
        <v>41118.666666666664</v>
      </c>
      <c r="K1238">
        <v>1342801164</v>
      </c>
      <c r="L1238" s="10">
        <f t="shared" si="116"/>
        <v>41110.680138888885</v>
      </c>
      <c r="M1238" s="4">
        <f t="shared" si="117"/>
        <v>2012</v>
      </c>
      <c r="N1238" t="b">
        <v>0</v>
      </c>
      <c r="O1238">
        <v>0</v>
      </c>
      <c r="P1238" t="b">
        <v>0</v>
      </c>
      <c r="Q1238" t="s">
        <v>8284</v>
      </c>
      <c r="R1238" s="23">
        <f t="shared" si="118"/>
        <v>0</v>
      </c>
      <c r="S1238" s="7">
        <f t="shared" si="119"/>
        <v>0</v>
      </c>
      <c r="T1238" t="s">
        <v>8322</v>
      </c>
      <c r="U1238" t="s">
        <v>8337</v>
      </c>
      <c r="V1238" s="14">
        <f t="shared" si="120"/>
        <v>7.9865277777789743</v>
      </c>
    </row>
    <row r="1239" spans="1:22" ht="43.2" x14ac:dyDescent="0.3">
      <c r="A1239" s="1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8219</v>
      </c>
      <c r="G1239" s="19" t="s">
        <v>8223</v>
      </c>
      <c r="H1239" s="19" t="s">
        <v>8245</v>
      </c>
      <c r="I1239">
        <v>1345790865</v>
      </c>
      <c r="J1239" s="10">
        <f t="shared" si="115"/>
        <v>41145.283159722225</v>
      </c>
      <c r="K1239">
        <v>1344062865</v>
      </c>
      <c r="L1239" s="10">
        <f t="shared" si="116"/>
        <v>41125.283159722225</v>
      </c>
      <c r="M1239" s="4">
        <f t="shared" si="117"/>
        <v>2012</v>
      </c>
      <c r="N1239" t="b">
        <v>0</v>
      </c>
      <c r="O1239">
        <v>0</v>
      </c>
      <c r="P1239" t="b">
        <v>0</v>
      </c>
      <c r="Q1239" t="s">
        <v>8284</v>
      </c>
      <c r="R1239" s="23">
        <f t="shared" si="118"/>
        <v>0</v>
      </c>
      <c r="S1239" s="7">
        <f t="shared" si="119"/>
        <v>0</v>
      </c>
      <c r="T1239" t="s">
        <v>8322</v>
      </c>
      <c r="U1239" t="s">
        <v>8337</v>
      </c>
      <c r="V1239" s="14">
        <f t="shared" si="120"/>
        <v>20</v>
      </c>
    </row>
    <row r="1240" spans="1:22" ht="57.6" x14ac:dyDescent="0.3">
      <c r="A1240" s="19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8219</v>
      </c>
      <c r="G1240" s="19" t="s">
        <v>8223</v>
      </c>
      <c r="H1240" s="19" t="s">
        <v>8245</v>
      </c>
      <c r="I1240">
        <v>1312641536</v>
      </c>
      <c r="J1240" s="10">
        <f t="shared" si="115"/>
        <v>40761.61037037037</v>
      </c>
      <c r="K1240">
        <v>1310049536</v>
      </c>
      <c r="L1240" s="10">
        <f t="shared" si="116"/>
        <v>40731.61037037037</v>
      </c>
      <c r="M1240" s="4">
        <f t="shared" si="117"/>
        <v>2011</v>
      </c>
      <c r="N1240" t="b">
        <v>0</v>
      </c>
      <c r="O1240">
        <v>3</v>
      </c>
      <c r="P1240" t="b">
        <v>0</v>
      </c>
      <c r="Q1240" t="s">
        <v>8284</v>
      </c>
      <c r="R1240" s="23">
        <f t="shared" si="118"/>
        <v>0.17799999999999999</v>
      </c>
      <c r="S1240" s="7">
        <f t="shared" si="119"/>
        <v>59.33</v>
      </c>
      <c r="T1240" t="s">
        <v>8322</v>
      </c>
      <c r="U1240" t="s">
        <v>8337</v>
      </c>
      <c r="V1240" s="14">
        <f t="shared" si="120"/>
        <v>30</v>
      </c>
    </row>
    <row r="1241" spans="1:22" ht="28.8" x14ac:dyDescent="0.3">
      <c r="A1241" s="19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8219</v>
      </c>
      <c r="G1241" s="19" t="s">
        <v>8223</v>
      </c>
      <c r="H1241" s="19" t="s">
        <v>8245</v>
      </c>
      <c r="I1241">
        <v>1325804767</v>
      </c>
      <c r="J1241" s="10">
        <f t="shared" si="115"/>
        <v>40913.962581018517</v>
      </c>
      <c r="K1241">
        <v>1323212767</v>
      </c>
      <c r="L1241" s="10">
        <f t="shared" si="116"/>
        <v>40883.962581018517</v>
      </c>
      <c r="M1241" s="4">
        <f t="shared" si="117"/>
        <v>2011</v>
      </c>
      <c r="N1241" t="b">
        <v>0</v>
      </c>
      <c r="O1241">
        <v>0</v>
      </c>
      <c r="P1241" t="b">
        <v>0</v>
      </c>
      <c r="Q1241" t="s">
        <v>8284</v>
      </c>
      <c r="R1241" s="23">
        <f t="shared" si="118"/>
        <v>0</v>
      </c>
      <c r="S1241" s="7">
        <f t="shared" si="119"/>
        <v>0</v>
      </c>
      <c r="T1241" t="s">
        <v>8322</v>
      </c>
      <c r="U1241" t="s">
        <v>8337</v>
      </c>
      <c r="V1241" s="14">
        <f t="shared" si="120"/>
        <v>30</v>
      </c>
    </row>
    <row r="1242" spans="1:22" ht="43.2" x14ac:dyDescent="0.3">
      <c r="A1242" s="19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8219</v>
      </c>
      <c r="G1242" s="19" t="s">
        <v>8223</v>
      </c>
      <c r="H1242" s="19" t="s">
        <v>8245</v>
      </c>
      <c r="I1242">
        <v>1373665860</v>
      </c>
      <c r="J1242" s="10">
        <f t="shared" si="115"/>
        <v>41467.910416666666</v>
      </c>
      <c r="K1242">
        <v>1368579457</v>
      </c>
      <c r="L1242" s="10">
        <f t="shared" si="116"/>
        <v>41409.040011574078</v>
      </c>
      <c r="M1242" s="4">
        <f t="shared" si="117"/>
        <v>2013</v>
      </c>
      <c r="N1242" t="b">
        <v>0</v>
      </c>
      <c r="O1242">
        <v>8</v>
      </c>
      <c r="P1242" t="b">
        <v>0</v>
      </c>
      <c r="Q1242" t="s">
        <v>8284</v>
      </c>
      <c r="R1242" s="23">
        <f t="shared" si="118"/>
        <v>3.0124999999999999E-2</v>
      </c>
      <c r="S1242" s="7">
        <f t="shared" si="119"/>
        <v>30.13</v>
      </c>
      <c r="T1242" t="s">
        <v>8322</v>
      </c>
      <c r="U1242" t="s">
        <v>8337</v>
      </c>
      <c r="V1242" s="14">
        <f t="shared" si="120"/>
        <v>58.870405092588044</v>
      </c>
    </row>
    <row r="1243" spans="1:22" ht="57.6" x14ac:dyDescent="0.3">
      <c r="A1243" s="19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8219</v>
      </c>
      <c r="G1243" s="19" t="s">
        <v>8223</v>
      </c>
      <c r="H1243" s="19" t="s">
        <v>8245</v>
      </c>
      <c r="I1243">
        <v>1414994340</v>
      </c>
      <c r="J1243" s="10">
        <f t="shared" si="115"/>
        <v>41946.249305555553</v>
      </c>
      <c r="K1243">
        <v>1413057980</v>
      </c>
      <c r="L1243" s="10">
        <f t="shared" si="116"/>
        <v>41923.837731481479</v>
      </c>
      <c r="M1243" s="4">
        <f t="shared" si="117"/>
        <v>2014</v>
      </c>
      <c r="N1243" t="b">
        <v>0</v>
      </c>
      <c r="O1243">
        <v>34</v>
      </c>
      <c r="P1243" t="b">
        <v>0</v>
      </c>
      <c r="Q1243" t="s">
        <v>8284</v>
      </c>
      <c r="R1243" s="23">
        <f t="shared" si="118"/>
        <v>0.50739999999999996</v>
      </c>
      <c r="S1243" s="7">
        <f t="shared" si="119"/>
        <v>74.62</v>
      </c>
      <c r="T1243" t="s">
        <v>8322</v>
      </c>
      <c r="U1243" t="s">
        <v>8337</v>
      </c>
      <c r="V1243" s="14">
        <f t="shared" si="120"/>
        <v>22.411574074074451</v>
      </c>
    </row>
    <row r="1244" spans="1:22" ht="43.2" x14ac:dyDescent="0.3">
      <c r="A1244" s="19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8219</v>
      </c>
      <c r="G1244" s="19" t="s">
        <v>8223</v>
      </c>
      <c r="H1244" s="19" t="s">
        <v>8245</v>
      </c>
      <c r="I1244">
        <v>1315747080</v>
      </c>
      <c r="J1244" s="10">
        <f t="shared" si="115"/>
        <v>40797.554166666669</v>
      </c>
      <c r="K1244">
        <v>1314417502</v>
      </c>
      <c r="L1244" s="10">
        <f t="shared" si="116"/>
        <v>40782.165532407409</v>
      </c>
      <c r="M1244" s="4">
        <f t="shared" si="117"/>
        <v>2011</v>
      </c>
      <c r="N1244" t="b">
        <v>0</v>
      </c>
      <c r="O1244">
        <v>1</v>
      </c>
      <c r="P1244" t="b">
        <v>0</v>
      </c>
      <c r="Q1244" t="s">
        <v>8284</v>
      </c>
      <c r="R1244" s="23">
        <f t="shared" si="118"/>
        <v>5.4884742041712408E-3</v>
      </c>
      <c r="S1244" s="7">
        <f t="shared" si="119"/>
        <v>5</v>
      </c>
      <c r="T1244" t="s">
        <v>8322</v>
      </c>
      <c r="U1244" t="s">
        <v>8337</v>
      </c>
      <c r="V1244" s="14">
        <f t="shared" si="120"/>
        <v>15.388634259259561</v>
      </c>
    </row>
    <row r="1245" spans="1:22" ht="43.2" x14ac:dyDescent="0.3">
      <c r="A1245" s="19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8219</v>
      </c>
      <c r="G1245" s="19" t="s">
        <v>8223</v>
      </c>
      <c r="H1245" s="19" t="s">
        <v>8245</v>
      </c>
      <c r="I1245">
        <v>1310158800</v>
      </c>
      <c r="J1245" s="10">
        <f t="shared" si="115"/>
        <v>40732.875</v>
      </c>
      <c r="K1245">
        <v>1304888771</v>
      </c>
      <c r="L1245" s="10">
        <f t="shared" si="116"/>
        <v>40671.879293981481</v>
      </c>
      <c r="M1245" s="4">
        <f t="shared" si="117"/>
        <v>2011</v>
      </c>
      <c r="N1245" t="b">
        <v>0</v>
      </c>
      <c r="O1245">
        <v>38</v>
      </c>
      <c r="P1245" t="b">
        <v>0</v>
      </c>
      <c r="Q1245" t="s">
        <v>8284</v>
      </c>
      <c r="R1245" s="23">
        <f t="shared" si="118"/>
        <v>0.14091666666666666</v>
      </c>
      <c r="S1245" s="7">
        <f t="shared" si="119"/>
        <v>44.5</v>
      </c>
      <c r="T1245" t="s">
        <v>8322</v>
      </c>
      <c r="U1245" t="s">
        <v>8337</v>
      </c>
      <c r="V1245" s="14">
        <f t="shared" si="120"/>
        <v>60.995706018518831</v>
      </c>
    </row>
    <row r="1246" spans="1:22" ht="43.2" x14ac:dyDescent="0.3">
      <c r="A1246" s="19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8218</v>
      </c>
      <c r="G1246" s="19" t="s">
        <v>8223</v>
      </c>
      <c r="H1246" s="19" t="s">
        <v>8245</v>
      </c>
      <c r="I1246">
        <v>1366664400</v>
      </c>
      <c r="J1246" s="10">
        <f t="shared" si="115"/>
        <v>41386.875</v>
      </c>
      <c r="K1246">
        <v>1363981723</v>
      </c>
      <c r="L1246" s="10">
        <f t="shared" si="116"/>
        <v>41355.825497685189</v>
      </c>
      <c r="M1246" s="4">
        <f t="shared" si="117"/>
        <v>2013</v>
      </c>
      <c r="N1246" t="b">
        <v>1</v>
      </c>
      <c r="O1246">
        <v>45</v>
      </c>
      <c r="P1246" t="b">
        <v>1</v>
      </c>
      <c r="Q1246" t="s">
        <v>8274</v>
      </c>
      <c r="R1246" s="23">
        <f t="shared" si="118"/>
        <v>1.038</v>
      </c>
      <c r="S1246" s="7">
        <f t="shared" si="119"/>
        <v>46.13</v>
      </c>
      <c r="T1246" t="s">
        <v>8322</v>
      </c>
      <c r="U1246" t="s">
        <v>8323</v>
      </c>
      <c r="V1246" s="14">
        <f t="shared" si="120"/>
        <v>31.049502314810525</v>
      </c>
    </row>
    <row r="1247" spans="1:22" ht="43.2" x14ac:dyDescent="0.3">
      <c r="A1247" s="19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8218</v>
      </c>
      <c r="G1247" s="19" t="s">
        <v>8223</v>
      </c>
      <c r="H1247" s="19" t="s">
        <v>8245</v>
      </c>
      <c r="I1247">
        <v>1402755834</v>
      </c>
      <c r="J1247" s="10">
        <f t="shared" si="115"/>
        <v>41804.59993055556</v>
      </c>
      <c r="K1247">
        <v>1400163834</v>
      </c>
      <c r="L1247" s="10">
        <f t="shared" si="116"/>
        <v>41774.59993055556</v>
      </c>
      <c r="M1247" s="4">
        <f t="shared" si="117"/>
        <v>2014</v>
      </c>
      <c r="N1247" t="b">
        <v>1</v>
      </c>
      <c r="O1247">
        <v>17</v>
      </c>
      <c r="P1247" t="b">
        <v>1</v>
      </c>
      <c r="Q1247" t="s">
        <v>8274</v>
      </c>
      <c r="R1247" s="23">
        <f t="shared" si="118"/>
        <v>1.2024999999999999</v>
      </c>
      <c r="S1247" s="7">
        <f t="shared" si="119"/>
        <v>141.47</v>
      </c>
      <c r="T1247" t="s">
        <v>8322</v>
      </c>
      <c r="U1247" t="s">
        <v>8323</v>
      </c>
      <c r="V1247" s="14">
        <f t="shared" si="120"/>
        <v>30</v>
      </c>
    </row>
    <row r="1248" spans="1:22" ht="43.2" x14ac:dyDescent="0.3">
      <c r="A1248" s="19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8218</v>
      </c>
      <c r="G1248" s="19" t="s">
        <v>8223</v>
      </c>
      <c r="H1248" s="19" t="s">
        <v>8245</v>
      </c>
      <c r="I1248">
        <v>1323136949</v>
      </c>
      <c r="J1248" s="10">
        <f t="shared" si="115"/>
        <v>40883.085057870368</v>
      </c>
      <c r="K1248">
        <v>1319245349</v>
      </c>
      <c r="L1248" s="10">
        <f t="shared" si="116"/>
        <v>40838.043391203704</v>
      </c>
      <c r="M1248" s="4">
        <f t="shared" si="117"/>
        <v>2011</v>
      </c>
      <c r="N1248" t="b">
        <v>1</v>
      </c>
      <c r="O1248">
        <v>31</v>
      </c>
      <c r="P1248" t="b">
        <v>1</v>
      </c>
      <c r="Q1248" t="s">
        <v>8274</v>
      </c>
      <c r="R1248" s="23">
        <f t="shared" si="118"/>
        <v>1.17</v>
      </c>
      <c r="S1248" s="7">
        <f t="shared" si="119"/>
        <v>75.48</v>
      </c>
      <c r="T1248" t="s">
        <v>8322</v>
      </c>
      <c r="U1248" t="s">
        <v>8323</v>
      </c>
      <c r="V1248" s="14">
        <f t="shared" si="120"/>
        <v>45.041666666664241</v>
      </c>
    </row>
    <row r="1249" spans="1:22" ht="28.8" x14ac:dyDescent="0.3">
      <c r="A1249" s="1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8218</v>
      </c>
      <c r="G1249" s="19" t="s">
        <v>8223</v>
      </c>
      <c r="H1249" s="19" t="s">
        <v>8245</v>
      </c>
      <c r="I1249">
        <v>1367823655</v>
      </c>
      <c r="J1249" s="10">
        <f t="shared" si="115"/>
        <v>41400.292303240742</v>
      </c>
      <c r="K1249">
        <v>1365231655</v>
      </c>
      <c r="L1249" s="10">
        <f t="shared" si="116"/>
        <v>41370.292303240742</v>
      </c>
      <c r="M1249" s="4">
        <f t="shared" si="117"/>
        <v>2013</v>
      </c>
      <c r="N1249" t="b">
        <v>1</v>
      </c>
      <c r="O1249">
        <v>50</v>
      </c>
      <c r="P1249" t="b">
        <v>1</v>
      </c>
      <c r="Q1249" t="s">
        <v>8274</v>
      </c>
      <c r="R1249" s="23">
        <f t="shared" si="118"/>
        <v>1.2214285714285715</v>
      </c>
      <c r="S1249" s="7">
        <f t="shared" si="119"/>
        <v>85.5</v>
      </c>
      <c r="T1249" t="s">
        <v>8322</v>
      </c>
      <c r="U1249" t="s">
        <v>8323</v>
      </c>
      <c r="V1249" s="14">
        <f t="shared" si="120"/>
        <v>30</v>
      </c>
    </row>
    <row r="1250" spans="1:22" ht="43.2" x14ac:dyDescent="0.3">
      <c r="A1250" s="19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8218</v>
      </c>
      <c r="G1250" s="19" t="s">
        <v>8223</v>
      </c>
      <c r="H1250" s="19" t="s">
        <v>8245</v>
      </c>
      <c r="I1250">
        <v>1402642740</v>
      </c>
      <c r="J1250" s="10">
        <f t="shared" si="115"/>
        <v>41803.290972222225</v>
      </c>
      <c r="K1250">
        <v>1399563953</v>
      </c>
      <c r="L1250" s="10">
        <f t="shared" si="116"/>
        <v>41767.656863425924</v>
      </c>
      <c r="M1250" s="4">
        <f t="shared" si="117"/>
        <v>2014</v>
      </c>
      <c r="N1250" t="b">
        <v>1</v>
      </c>
      <c r="O1250">
        <v>59</v>
      </c>
      <c r="P1250" t="b">
        <v>1</v>
      </c>
      <c r="Q1250" t="s">
        <v>8274</v>
      </c>
      <c r="R1250" s="23">
        <f t="shared" si="118"/>
        <v>1.5164</v>
      </c>
      <c r="S1250" s="7">
        <f t="shared" si="119"/>
        <v>64.25</v>
      </c>
      <c r="T1250" t="s">
        <v>8322</v>
      </c>
      <c r="U1250" t="s">
        <v>8323</v>
      </c>
      <c r="V1250" s="14">
        <f t="shared" si="120"/>
        <v>35.634108796301007</v>
      </c>
    </row>
    <row r="1251" spans="1:22" ht="43.2" x14ac:dyDescent="0.3">
      <c r="A1251" s="19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8218</v>
      </c>
      <c r="G1251" s="19" t="s">
        <v>8223</v>
      </c>
      <c r="H1251" s="19" t="s">
        <v>8245</v>
      </c>
      <c r="I1251">
        <v>1341683211</v>
      </c>
      <c r="J1251" s="10">
        <f t="shared" si="115"/>
        <v>41097.740868055553</v>
      </c>
      <c r="K1251">
        <v>1339091211</v>
      </c>
      <c r="L1251" s="10">
        <f t="shared" si="116"/>
        <v>41067.740868055553</v>
      </c>
      <c r="M1251" s="4">
        <f t="shared" si="117"/>
        <v>2012</v>
      </c>
      <c r="N1251" t="b">
        <v>1</v>
      </c>
      <c r="O1251">
        <v>81</v>
      </c>
      <c r="P1251" t="b">
        <v>1</v>
      </c>
      <c r="Q1251" t="s">
        <v>8274</v>
      </c>
      <c r="R1251" s="23">
        <f t="shared" si="118"/>
        <v>1.0444</v>
      </c>
      <c r="S1251" s="7">
        <f t="shared" si="119"/>
        <v>64.47</v>
      </c>
      <c r="T1251" t="s">
        <v>8322</v>
      </c>
      <c r="U1251" t="s">
        <v>8323</v>
      </c>
      <c r="V1251" s="14">
        <f t="shared" si="120"/>
        <v>30</v>
      </c>
    </row>
    <row r="1252" spans="1:22" ht="57.6" x14ac:dyDescent="0.3">
      <c r="A1252" s="19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8218</v>
      </c>
      <c r="G1252" s="19" t="s">
        <v>8223</v>
      </c>
      <c r="H1252" s="19" t="s">
        <v>8245</v>
      </c>
      <c r="I1252">
        <v>1410017131</v>
      </c>
      <c r="J1252" s="10">
        <f t="shared" si="115"/>
        <v>41888.64271990741</v>
      </c>
      <c r="K1252">
        <v>1406129131</v>
      </c>
      <c r="L1252" s="10">
        <f t="shared" si="116"/>
        <v>41843.64271990741</v>
      </c>
      <c r="M1252" s="4">
        <f t="shared" si="117"/>
        <v>2014</v>
      </c>
      <c r="N1252" t="b">
        <v>1</v>
      </c>
      <c r="O1252">
        <v>508</v>
      </c>
      <c r="P1252" t="b">
        <v>1</v>
      </c>
      <c r="Q1252" t="s">
        <v>8274</v>
      </c>
      <c r="R1252" s="23">
        <f t="shared" si="118"/>
        <v>2.0015333333333332</v>
      </c>
      <c r="S1252" s="7">
        <f t="shared" si="119"/>
        <v>118.2</v>
      </c>
      <c r="T1252" t="s">
        <v>8322</v>
      </c>
      <c r="U1252" t="s">
        <v>8323</v>
      </c>
      <c r="V1252" s="14">
        <f t="shared" si="120"/>
        <v>45</v>
      </c>
    </row>
    <row r="1253" spans="1:22" ht="28.8" x14ac:dyDescent="0.3">
      <c r="A1253" s="19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8218</v>
      </c>
      <c r="G1253" s="19" t="s">
        <v>8223</v>
      </c>
      <c r="H1253" s="19" t="s">
        <v>8245</v>
      </c>
      <c r="I1253">
        <v>1316979167</v>
      </c>
      <c r="J1253" s="10">
        <f t="shared" si="115"/>
        <v>40811.814432870371</v>
      </c>
      <c r="K1253">
        <v>1311795167</v>
      </c>
      <c r="L1253" s="10">
        <f t="shared" si="116"/>
        <v>40751.814432870371</v>
      </c>
      <c r="M1253" s="4">
        <f t="shared" si="117"/>
        <v>2011</v>
      </c>
      <c r="N1253" t="b">
        <v>1</v>
      </c>
      <c r="O1253">
        <v>74</v>
      </c>
      <c r="P1253" t="b">
        <v>1</v>
      </c>
      <c r="Q1253" t="s">
        <v>8274</v>
      </c>
      <c r="R1253" s="23">
        <f t="shared" si="118"/>
        <v>1.018</v>
      </c>
      <c r="S1253" s="7">
        <f t="shared" si="119"/>
        <v>82.54</v>
      </c>
      <c r="T1253" t="s">
        <v>8322</v>
      </c>
      <c r="U1253" t="s">
        <v>8323</v>
      </c>
      <c r="V1253" s="14">
        <f t="shared" si="120"/>
        <v>60</v>
      </c>
    </row>
    <row r="1254" spans="1:22" ht="43.2" x14ac:dyDescent="0.3">
      <c r="A1254" s="19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8218</v>
      </c>
      <c r="G1254" s="19" t="s">
        <v>8223</v>
      </c>
      <c r="H1254" s="19" t="s">
        <v>8245</v>
      </c>
      <c r="I1254">
        <v>1382658169</v>
      </c>
      <c r="J1254" s="10">
        <f t="shared" si="115"/>
        <v>41571.988067129627</v>
      </c>
      <c r="K1254">
        <v>1380238969</v>
      </c>
      <c r="L1254" s="10">
        <f t="shared" si="116"/>
        <v>41543.988067129627</v>
      </c>
      <c r="M1254" s="4">
        <f t="shared" si="117"/>
        <v>2013</v>
      </c>
      <c r="N1254" t="b">
        <v>1</v>
      </c>
      <c r="O1254">
        <v>141</v>
      </c>
      <c r="P1254" t="b">
        <v>1</v>
      </c>
      <c r="Q1254" t="s">
        <v>8274</v>
      </c>
      <c r="R1254" s="23">
        <f t="shared" si="118"/>
        <v>1.3765714285714286</v>
      </c>
      <c r="S1254" s="7">
        <f t="shared" si="119"/>
        <v>34.17</v>
      </c>
      <c r="T1254" t="s">
        <v>8322</v>
      </c>
      <c r="U1254" t="s">
        <v>8323</v>
      </c>
      <c r="V1254" s="14">
        <f t="shared" si="120"/>
        <v>28</v>
      </c>
    </row>
    <row r="1255" spans="1:22" ht="43.2" x14ac:dyDescent="0.3">
      <c r="A1255" s="19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8218</v>
      </c>
      <c r="G1255" s="19" t="s">
        <v>8223</v>
      </c>
      <c r="H1255" s="19" t="s">
        <v>8245</v>
      </c>
      <c r="I1255">
        <v>1409770107</v>
      </c>
      <c r="J1255" s="10">
        <f t="shared" si="115"/>
        <v>41885.783645833333</v>
      </c>
      <c r="K1255">
        <v>1407178107</v>
      </c>
      <c r="L1255" s="10">
        <f t="shared" si="116"/>
        <v>41855.783645833333</v>
      </c>
      <c r="M1255" s="4">
        <f t="shared" si="117"/>
        <v>2014</v>
      </c>
      <c r="N1255" t="b">
        <v>1</v>
      </c>
      <c r="O1255">
        <v>711</v>
      </c>
      <c r="P1255" t="b">
        <v>1</v>
      </c>
      <c r="Q1255" t="s">
        <v>8274</v>
      </c>
      <c r="R1255" s="23">
        <f t="shared" si="118"/>
        <v>3038.3319999999999</v>
      </c>
      <c r="S1255" s="7">
        <f t="shared" si="119"/>
        <v>42.73</v>
      </c>
      <c r="T1255" t="s">
        <v>8322</v>
      </c>
      <c r="U1255" t="s">
        <v>8323</v>
      </c>
      <c r="V1255" s="14">
        <f t="shared" si="120"/>
        <v>30</v>
      </c>
    </row>
    <row r="1256" spans="1:22" ht="43.2" x14ac:dyDescent="0.3">
      <c r="A1256" s="19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8218</v>
      </c>
      <c r="G1256" s="19" t="s">
        <v>8223</v>
      </c>
      <c r="H1256" s="19" t="s">
        <v>8245</v>
      </c>
      <c r="I1256">
        <v>1293857940</v>
      </c>
      <c r="J1256" s="10">
        <f t="shared" si="115"/>
        <v>40544.207638888889</v>
      </c>
      <c r="K1256">
        <v>1288968886</v>
      </c>
      <c r="L1256" s="10">
        <f t="shared" si="116"/>
        <v>40487.621365740742</v>
      </c>
      <c r="M1256" s="4">
        <f t="shared" si="117"/>
        <v>2010</v>
      </c>
      <c r="N1256" t="b">
        <v>1</v>
      </c>
      <c r="O1256">
        <v>141</v>
      </c>
      <c r="P1256" t="b">
        <v>1</v>
      </c>
      <c r="Q1256" t="s">
        <v>8274</v>
      </c>
      <c r="R1256" s="23">
        <f t="shared" si="118"/>
        <v>1.9885074626865671</v>
      </c>
      <c r="S1256" s="7">
        <f t="shared" si="119"/>
        <v>94.49</v>
      </c>
      <c r="T1256" t="s">
        <v>8322</v>
      </c>
      <c r="U1256" t="s">
        <v>8323</v>
      </c>
      <c r="V1256" s="14">
        <f t="shared" si="120"/>
        <v>56.586273148146574</v>
      </c>
    </row>
    <row r="1257" spans="1:22" ht="43.2" x14ac:dyDescent="0.3">
      <c r="A1257" s="19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8218</v>
      </c>
      <c r="G1257" s="19" t="s">
        <v>8223</v>
      </c>
      <c r="H1257" s="19" t="s">
        <v>8245</v>
      </c>
      <c r="I1257">
        <v>1385932652</v>
      </c>
      <c r="J1257" s="10">
        <f t="shared" si="115"/>
        <v>41609.887175925927</v>
      </c>
      <c r="K1257">
        <v>1383337052</v>
      </c>
      <c r="L1257" s="10">
        <f t="shared" si="116"/>
        <v>41579.845509259263</v>
      </c>
      <c r="M1257" s="4">
        <f t="shared" si="117"/>
        <v>2013</v>
      </c>
      <c r="N1257" t="b">
        <v>1</v>
      </c>
      <c r="O1257">
        <v>109</v>
      </c>
      <c r="P1257" t="b">
        <v>1</v>
      </c>
      <c r="Q1257" t="s">
        <v>8274</v>
      </c>
      <c r="R1257" s="23">
        <f t="shared" si="118"/>
        <v>2.0236666666666667</v>
      </c>
      <c r="S1257" s="7">
        <f t="shared" si="119"/>
        <v>55.7</v>
      </c>
      <c r="T1257" t="s">
        <v>8322</v>
      </c>
      <c r="U1257" t="s">
        <v>8323</v>
      </c>
      <c r="V1257" s="14">
        <f t="shared" si="120"/>
        <v>30.041666666664241</v>
      </c>
    </row>
    <row r="1258" spans="1:22" ht="43.2" x14ac:dyDescent="0.3">
      <c r="A1258" s="19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8218</v>
      </c>
      <c r="G1258" s="19" t="s">
        <v>8223</v>
      </c>
      <c r="H1258" s="19" t="s">
        <v>8245</v>
      </c>
      <c r="I1258">
        <v>1329084231</v>
      </c>
      <c r="J1258" s="10">
        <f t="shared" si="115"/>
        <v>40951.919340277775</v>
      </c>
      <c r="K1258">
        <v>1326492231</v>
      </c>
      <c r="L1258" s="10">
        <f t="shared" si="116"/>
        <v>40921.919340277775</v>
      </c>
      <c r="M1258" s="4">
        <f t="shared" si="117"/>
        <v>2012</v>
      </c>
      <c r="N1258" t="b">
        <v>1</v>
      </c>
      <c r="O1258">
        <v>361</v>
      </c>
      <c r="P1258" t="b">
        <v>1</v>
      </c>
      <c r="Q1258" t="s">
        <v>8274</v>
      </c>
      <c r="R1258" s="23">
        <f t="shared" si="118"/>
        <v>1.1796376666666666</v>
      </c>
      <c r="S1258" s="7">
        <f t="shared" si="119"/>
        <v>98.03</v>
      </c>
      <c r="T1258" t="s">
        <v>8322</v>
      </c>
      <c r="U1258" t="s">
        <v>8323</v>
      </c>
      <c r="V1258" s="14">
        <f t="shared" si="120"/>
        <v>30</v>
      </c>
    </row>
    <row r="1259" spans="1:22" ht="43.2" x14ac:dyDescent="0.3">
      <c r="A1259" s="1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8218</v>
      </c>
      <c r="G1259" s="19" t="s">
        <v>8223</v>
      </c>
      <c r="H1259" s="19" t="s">
        <v>8245</v>
      </c>
      <c r="I1259">
        <v>1301792590</v>
      </c>
      <c r="J1259" s="10">
        <f t="shared" si="115"/>
        <v>40636.043865740743</v>
      </c>
      <c r="K1259">
        <v>1297562590</v>
      </c>
      <c r="L1259" s="10">
        <f t="shared" si="116"/>
        <v>40587.085532407407</v>
      </c>
      <c r="M1259" s="4">
        <f t="shared" si="117"/>
        <v>2011</v>
      </c>
      <c r="N1259" t="b">
        <v>1</v>
      </c>
      <c r="O1259">
        <v>176</v>
      </c>
      <c r="P1259" t="b">
        <v>1</v>
      </c>
      <c r="Q1259" t="s">
        <v>8274</v>
      </c>
      <c r="R1259" s="23">
        <f t="shared" si="118"/>
        <v>2.9472727272727273</v>
      </c>
      <c r="S1259" s="7">
        <f t="shared" si="119"/>
        <v>92.1</v>
      </c>
      <c r="T1259" t="s">
        <v>8322</v>
      </c>
      <c r="U1259" t="s">
        <v>8323</v>
      </c>
      <c r="V1259" s="14">
        <f t="shared" si="120"/>
        <v>48.958333333335759</v>
      </c>
    </row>
    <row r="1260" spans="1:22" ht="43.2" x14ac:dyDescent="0.3">
      <c r="A1260" s="19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8218</v>
      </c>
      <c r="G1260" s="19" t="s">
        <v>8223</v>
      </c>
      <c r="H1260" s="19" t="s">
        <v>8245</v>
      </c>
      <c r="I1260">
        <v>1377960012</v>
      </c>
      <c r="J1260" s="10">
        <f t="shared" si="115"/>
        <v>41517.611250000002</v>
      </c>
      <c r="K1260">
        <v>1375368012</v>
      </c>
      <c r="L1260" s="10">
        <f t="shared" si="116"/>
        <v>41487.611250000002</v>
      </c>
      <c r="M1260" s="4">
        <f t="shared" si="117"/>
        <v>2013</v>
      </c>
      <c r="N1260" t="b">
        <v>1</v>
      </c>
      <c r="O1260">
        <v>670</v>
      </c>
      <c r="P1260" t="b">
        <v>1</v>
      </c>
      <c r="Q1260" t="s">
        <v>8274</v>
      </c>
      <c r="R1260" s="23">
        <f t="shared" si="118"/>
        <v>2.1314633333333335</v>
      </c>
      <c r="S1260" s="7">
        <f t="shared" si="119"/>
        <v>38.18</v>
      </c>
      <c r="T1260" t="s">
        <v>8322</v>
      </c>
      <c r="U1260" t="s">
        <v>8323</v>
      </c>
      <c r="V1260" s="14">
        <f t="shared" si="120"/>
        <v>30</v>
      </c>
    </row>
    <row r="1261" spans="1:22" ht="43.2" x14ac:dyDescent="0.3">
      <c r="A1261" s="19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8218</v>
      </c>
      <c r="G1261" s="19" t="s">
        <v>8223</v>
      </c>
      <c r="H1261" s="19" t="s">
        <v>8245</v>
      </c>
      <c r="I1261">
        <v>1402286340</v>
      </c>
      <c r="J1261" s="10">
        <f t="shared" si="115"/>
        <v>41799.165972222225</v>
      </c>
      <c r="K1261">
        <v>1399504664</v>
      </c>
      <c r="L1261" s="10">
        <f t="shared" si="116"/>
        <v>41766.970648148148</v>
      </c>
      <c r="M1261" s="4">
        <f t="shared" si="117"/>
        <v>2014</v>
      </c>
      <c r="N1261" t="b">
        <v>1</v>
      </c>
      <c r="O1261">
        <v>96</v>
      </c>
      <c r="P1261" t="b">
        <v>1</v>
      </c>
      <c r="Q1261" t="s">
        <v>8274</v>
      </c>
      <c r="R1261" s="23">
        <f t="shared" si="118"/>
        <v>1.0424</v>
      </c>
      <c r="S1261" s="7">
        <f t="shared" si="119"/>
        <v>27.15</v>
      </c>
      <c r="T1261" t="s">
        <v>8322</v>
      </c>
      <c r="U1261" t="s">
        <v>8323</v>
      </c>
      <c r="V1261" s="14">
        <f t="shared" si="120"/>
        <v>32.19532407407678</v>
      </c>
    </row>
    <row r="1262" spans="1:22" ht="43.2" x14ac:dyDescent="0.3">
      <c r="A1262" s="19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8218</v>
      </c>
      <c r="G1262" s="19" t="s">
        <v>8223</v>
      </c>
      <c r="H1262" s="19" t="s">
        <v>8245</v>
      </c>
      <c r="I1262">
        <v>1393445620</v>
      </c>
      <c r="J1262" s="10">
        <f t="shared" si="115"/>
        <v>41696.842824074076</v>
      </c>
      <c r="K1262">
        <v>1390853620</v>
      </c>
      <c r="L1262" s="10">
        <f t="shared" si="116"/>
        <v>41666.842824074076</v>
      </c>
      <c r="M1262" s="4">
        <f t="shared" si="117"/>
        <v>2014</v>
      </c>
      <c r="N1262" t="b">
        <v>1</v>
      </c>
      <c r="O1262">
        <v>74</v>
      </c>
      <c r="P1262" t="b">
        <v>1</v>
      </c>
      <c r="Q1262" t="s">
        <v>8274</v>
      </c>
      <c r="R1262" s="23">
        <f t="shared" si="118"/>
        <v>1.1366666666666667</v>
      </c>
      <c r="S1262" s="7">
        <f t="shared" si="119"/>
        <v>50.69</v>
      </c>
      <c r="T1262" t="s">
        <v>8322</v>
      </c>
      <c r="U1262" t="s">
        <v>8323</v>
      </c>
      <c r="V1262" s="14">
        <f t="shared" si="120"/>
        <v>30</v>
      </c>
    </row>
    <row r="1263" spans="1:22" ht="43.2" x14ac:dyDescent="0.3">
      <c r="A1263" s="19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8218</v>
      </c>
      <c r="G1263" s="19" t="s">
        <v>8223</v>
      </c>
      <c r="H1263" s="19" t="s">
        <v>8245</v>
      </c>
      <c r="I1263">
        <v>1390983227</v>
      </c>
      <c r="J1263" s="10">
        <f t="shared" si="115"/>
        <v>41668.342905092592</v>
      </c>
      <c r="K1263">
        <v>1388391227</v>
      </c>
      <c r="L1263" s="10">
        <f t="shared" si="116"/>
        <v>41638.342905092592</v>
      </c>
      <c r="M1263" s="4">
        <f t="shared" si="117"/>
        <v>2013</v>
      </c>
      <c r="N1263" t="b">
        <v>1</v>
      </c>
      <c r="O1263">
        <v>52</v>
      </c>
      <c r="P1263" t="b">
        <v>1</v>
      </c>
      <c r="Q1263" t="s">
        <v>8274</v>
      </c>
      <c r="R1263" s="23">
        <f t="shared" si="118"/>
        <v>1.0125</v>
      </c>
      <c r="S1263" s="7">
        <f t="shared" si="119"/>
        <v>38.94</v>
      </c>
      <c r="T1263" t="s">
        <v>8322</v>
      </c>
      <c r="U1263" t="s">
        <v>8323</v>
      </c>
      <c r="V1263" s="14">
        <f t="shared" si="120"/>
        <v>30</v>
      </c>
    </row>
    <row r="1264" spans="1:22" ht="43.2" x14ac:dyDescent="0.3">
      <c r="A1264" s="19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8218</v>
      </c>
      <c r="G1264" s="19" t="s">
        <v>8228</v>
      </c>
      <c r="H1264" s="19" t="s">
        <v>8250</v>
      </c>
      <c r="I1264">
        <v>1392574692</v>
      </c>
      <c r="J1264" s="10">
        <f t="shared" si="115"/>
        <v>41686.762638888889</v>
      </c>
      <c r="K1264">
        <v>1389982692</v>
      </c>
      <c r="L1264" s="10">
        <f t="shared" si="116"/>
        <v>41656.762638888889</v>
      </c>
      <c r="M1264" s="4">
        <f t="shared" si="117"/>
        <v>2014</v>
      </c>
      <c r="N1264" t="b">
        <v>1</v>
      </c>
      <c r="O1264">
        <v>105</v>
      </c>
      <c r="P1264" t="b">
        <v>1</v>
      </c>
      <c r="Q1264" t="s">
        <v>8274</v>
      </c>
      <c r="R1264" s="23">
        <f t="shared" si="118"/>
        <v>1.2541538461538462</v>
      </c>
      <c r="S1264" s="7">
        <f t="shared" si="119"/>
        <v>77.64</v>
      </c>
      <c r="T1264" t="s">
        <v>8322</v>
      </c>
      <c r="U1264" t="s">
        <v>8323</v>
      </c>
      <c r="V1264" s="14">
        <f t="shared" si="120"/>
        <v>30</v>
      </c>
    </row>
    <row r="1265" spans="1:22" ht="28.8" x14ac:dyDescent="0.3">
      <c r="A1265" s="19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8218</v>
      </c>
      <c r="G1265" s="19" t="s">
        <v>8223</v>
      </c>
      <c r="H1265" s="19" t="s">
        <v>8245</v>
      </c>
      <c r="I1265">
        <v>1396054800</v>
      </c>
      <c r="J1265" s="10">
        <f t="shared" si="115"/>
        <v>41727.041666666664</v>
      </c>
      <c r="K1265">
        <v>1393034470</v>
      </c>
      <c r="L1265" s="10">
        <f t="shared" si="116"/>
        <v>41692.084143518521</v>
      </c>
      <c r="M1265" s="4">
        <f t="shared" si="117"/>
        <v>2014</v>
      </c>
      <c r="N1265" t="b">
        <v>1</v>
      </c>
      <c r="O1265">
        <v>41</v>
      </c>
      <c r="P1265" t="b">
        <v>1</v>
      </c>
      <c r="Q1265" t="s">
        <v>8274</v>
      </c>
      <c r="R1265" s="23">
        <f t="shared" si="118"/>
        <v>1.19</v>
      </c>
      <c r="S1265" s="7">
        <f t="shared" si="119"/>
        <v>43.54</v>
      </c>
      <c r="T1265" t="s">
        <v>8322</v>
      </c>
      <c r="U1265" t="s">
        <v>8323</v>
      </c>
      <c r="V1265" s="14">
        <f t="shared" si="120"/>
        <v>34.957523148143082</v>
      </c>
    </row>
    <row r="1266" spans="1:22" ht="43.2" x14ac:dyDescent="0.3">
      <c r="A1266" s="19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8218</v>
      </c>
      <c r="G1266" s="19" t="s">
        <v>8223</v>
      </c>
      <c r="H1266" s="19" t="s">
        <v>8245</v>
      </c>
      <c r="I1266">
        <v>1383062083</v>
      </c>
      <c r="J1266" s="10">
        <f t="shared" si="115"/>
        <v>41576.662997685184</v>
      </c>
      <c r="K1266">
        <v>1380556483</v>
      </c>
      <c r="L1266" s="10">
        <f t="shared" si="116"/>
        <v>41547.662997685184</v>
      </c>
      <c r="M1266" s="4">
        <f t="shared" si="117"/>
        <v>2013</v>
      </c>
      <c r="N1266" t="b">
        <v>1</v>
      </c>
      <c r="O1266">
        <v>34</v>
      </c>
      <c r="P1266" t="b">
        <v>1</v>
      </c>
      <c r="Q1266" t="s">
        <v>8274</v>
      </c>
      <c r="R1266" s="23">
        <f t="shared" si="118"/>
        <v>1.6646153846153846</v>
      </c>
      <c r="S1266" s="7">
        <f t="shared" si="119"/>
        <v>31.82</v>
      </c>
      <c r="T1266" t="s">
        <v>8322</v>
      </c>
      <c r="U1266" t="s">
        <v>8323</v>
      </c>
      <c r="V1266" s="14">
        <f t="shared" si="120"/>
        <v>29</v>
      </c>
    </row>
    <row r="1267" spans="1:22" ht="57.6" x14ac:dyDescent="0.3">
      <c r="A1267" s="19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8218</v>
      </c>
      <c r="G1267" s="19" t="s">
        <v>8223</v>
      </c>
      <c r="H1267" s="19" t="s">
        <v>8245</v>
      </c>
      <c r="I1267">
        <v>1291131815</v>
      </c>
      <c r="J1267" s="10">
        <f t="shared" si="115"/>
        <v>40512.655266203699</v>
      </c>
      <c r="K1267">
        <v>1287071015</v>
      </c>
      <c r="L1267" s="10">
        <f t="shared" si="116"/>
        <v>40465.655266203699</v>
      </c>
      <c r="M1267" s="4">
        <f t="shared" si="117"/>
        <v>2010</v>
      </c>
      <c r="N1267" t="b">
        <v>1</v>
      </c>
      <c r="O1267">
        <v>66</v>
      </c>
      <c r="P1267" t="b">
        <v>1</v>
      </c>
      <c r="Q1267" t="s">
        <v>8274</v>
      </c>
      <c r="R1267" s="23">
        <f t="shared" si="118"/>
        <v>1.1914771428571429</v>
      </c>
      <c r="S1267" s="7">
        <f t="shared" si="119"/>
        <v>63.18</v>
      </c>
      <c r="T1267" t="s">
        <v>8322</v>
      </c>
      <c r="U1267" t="s">
        <v>8323</v>
      </c>
      <c r="V1267" s="14">
        <f t="shared" si="120"/>
        <v>47</v>
      </c>
    </row>
    <row r="1268" spans="1:22" ht="28.8" x14ac:dyDescent="0.3">
      <c r="A1268" s="19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8218</v>
      </c>
      <c r="G1268" s="19" t="s">
        <v>8223</v>
      </c>
      <c r="H1268" s="19" t="s">
        <v>8245</v>
      </c>
      <c r="I1268">
        <v>1389474145</v>
      </c>
      <c r="J1268" s="10">
        <f t="shared" si="115"/>
        <v>41650.87667824074</v>
      </c>
      <c r="K1268">
        <v>1386882145</v>
      </c>
      <c r="L1268" s="10">
        <f t="shared" si="116"/>
        <v>41620.87667824074</v>
      </c>
      <c r="M1268" s="4">
        <f t="shared" si="117"/>
        <v>2013</v>
      </c>
      <c r="N1268" t="b">
        <v>1</v>
      </c>
      <c r="O1268">
        <v>50</v>
      </c>
      <c r="P1268" t="b">
        <v>1</v>
      </c>
      <c r="Q1268" t="s">
        <v>8274</v>
      </c>
      <c r="R1268" s="23">
        <f t="shared" si="118"/>
        <v>1.0047368421052632</v>
      </c>
      <c r="S1268" s="7">
        <f t="shared" si="119"/>
        <v>190.9</v>
      </c>
      <c r="T1268" t="s">
        <v>8322</v>
      </c>
      <c r="U1268" t="s">
        <v>8323</v>
      </c>
      <c r="V1268" s="14">
        <f t="shared" si="120"/>
        <v>30</v>
      </c>
    </row>
    <row r="1269" spans="1:22" ht="43.2" x14ac:dyDescent="0.3">
      <c r="A1269" s="1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8218</v>
      </c>
      <c r="G1269" s="19" t="s">
        <v>8223</v>
      </c>
      <c r="H1269" s="19" t="s">
        <v>8245</v>
      </c>
      <c r="I1269">
        <v>1374674558</v>
      </c>
      <c r="J1269" s="10">
        <f t="shared" si="115"/>
        <v>41479.585162037038</v>
      </c>
      <c r="K1269">
        <v>1372082558</v>
      </c>
      <c r="L1269" s="10">
        <f t="shared" si="116"/>
        <v>41449.585162037038</v>
      </c>
      <c r="M1269" s="4">
        <f t="shared" si="117"/>
        <v>2013</v>
      </c>
      <c r="N1269" t="b">
        <v>1</v>
      </c>
      <c r="O1269">
        <v>159</v>
      </c>
      <c r="P1269" t="b">
        <v>1</v>
      </c>
      <c r="Q1269" t="s">
        <v>8274</v>
      </c>
      <c r="R1269" s="23">
        <f t="shared" si="118"/>
        <v>1.018</v>
      </c>
      <c r="S1269" s="7">
        <f t="shared" si="119"/>
        <v>140.86000000000001</v>
      </c>
      <c r="T1269" t="s">
        <v>8322</v>
      </c>
      <c r="U1269" t="s">
        <v>8323</v>
      </c>
      <c r="V1269" s="14">
        <f t="shared" si="120"/>
        <v>30</v>
      </c>
    </row>
    <row r="1270" spans="1:22" ht="28.8" x14ac:dyDescent="0.3">
      <c r="A1270" s="19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8218</v>
      </c>
      <c r="G1270" s="19" t="s">
        <v>8223</v>
      </c>
      <c r="H1270" s="19" t="s">
        <v>8245</v>
      </c>
      <c r="I1270">
        <v>1379708247</v>
      </c>
      <c r="J1270" s="10">
        <f t="shared" si="115"/>
        <v>41537.845451388886</v>
      </c>
      <c r="K1270">
        <v>1377116247</v>
      </c>
      <c r="L1270" s="10">
        <f t="shared" si="116"/>
        <v>41507.845451388886</v>
      </c>
      <c r="M1270" s="4">
        <f t="shared" si="117"/>
        <v>2013</v>
      </c>
      <c r="N1270" t="b">
        <v>1</v>
      </c>
      <c r="O1270">
        <v>182</v>
      </c>
      <c r="P1270" t="b">
        <v>1</v>
      </c>
      <c r="Q1270" t="s">
        <v>8274</v>
      </c>
      <c r="R1270" s="23">
        <f t="shared" si="118"/>
        <v>1.1666666666666667</v>
      </c>
      <c r="S1270" s="7">
        <f t="shared" si="119"/>
        <v>76.92</v>
      </c>
      <c r="T1270" t="s">
        <v>8322</v>
      </c>
      <c r="U1270" t="s">
        <v>8323</v>
      </c>
      <c r="V1270" s="14">
        <f t="shared" si="120"/>
        <v>30</v>
      </c>
    </row>
    <row r="1271" spans="1:22" ht="43.2" x14ac:dyDescent="0.3">
      <c r="A1271" s="19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8218</v>
      </c>
      <c r="G1271" s="19" t="s">
        <v>8223</v>
      </c>
      <c r="H1271" s="19" t="s">
        <v>8245</v>
      </c>
      <c r="I1271">
        <v>1460764800</v>
      </c>
      <c r="J1271" s="10">
        <f t="shared" si="115"/>
        <v>42476</v>
      </c>
      <c r="K1271">
        <v>1458157512</v>
      </c>
      <c r="L1271" s="10">
        <f t="shared" si="116"/>
        <v>42445.823055555556</v>
      </c>
      <c r="M1271" s="4">
        <f t="shared" si="117"/>
        <v>2016</v>
      </c>
      <c r="N1271" t="b">
        <v>1</v>
      </c>
      <c r="O1271">
        <v>206</v>
      </c>
      <c r="P1271" t="b">
        <v>1</v>
      </c>
      <c r="Q1271" t="s">
        <v>8274</v>
      </c>
      <c r="R1271" s="23">
        <f t="shared" si="118"/>
        <v>1.0864893617021276</v>
      </c>
      <c r="S1271" s="7">
        <f t="shared" si="119"/>
        <v>99.16</v>
      </c>
      <c r="T1271" t="s">
        <v>8322</v>
      </c>
      <c r="U1271" t="s">
        <v>8323</v>
      </c>
      <c r="V1271" s="14">
        <f t="shared" si="120"/>
        <v>30.176944444443507</v>
      </c>
    </row>
    <row r="1272" spans="1:22" ht="28.8" x14ac:dyDescent="0.3">
      <c r="A1272" s="19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8218</v>
      </c>
      <c r="G1272" s="19" t="s">
        <v>8223</v>
      </c>
      <c r="H1272" s="19" t="s">
        <v>8245</v>
      </c>
      <c r="I1272">
        <v>1332704042</v>
      </c>
      <c r="J1272" s="10">
        <f t="shared" si="115"/>
        <v>40993.815300925926</v>
      </c>
      <c r="K1272">
        <v>1327523642</v>
      </c>
      <c r="L1272" s="10">
        <f t="shared" si="116"/>
        <v>40933.85696759259</v>
      </c>
      <c r="M1272" s="4">
        <f t="shared" si="117"/>
        <v>2012</v>
      </c>
      <c r="N1272" t="b">
        <v>1</v>
      </c>
      <c r="O1272">
        <v>169</v>
      </c>
      <c r="P1272" t="b">
        <v>1</v>
      </c>
      <c r="Q1272" t="s">
        <v>8274</v>
      </c>
      <c r="R1272" s="23">
        <f t="shared" si="118"/>
        <v>1.1472</v>
      </c>
      <c r="S1272" s="7">
        <f t="shared" si="119"/>
        <v>67.88</v>
      </c>
      <c r="T1272" t="s">
        <v>8322</v>
      </c>
      <c r="U1272" t="s">
        <v>8323</v>
      </c>
      <c r="V1272" s="14">
        <f t="shared" si="120"/>
        <v>59.958333333335759</v>
      </c>
    </row>
    <row r="1273" spans="1:22" ht="43.2" x14ac:dyDescent="0.3">
      <c r="A1273" s="19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8218</v>
      </c>
      <c r="G1273" s="19" t="s">
        <v>8223</v>
      </c>
      <c r="H1273" s="19" t="s">
        <v>8245</v>
      </c>
      <c r="I1273">
        <v>1384363459</v>
      </c>
      <c r="J1273" s="10">
        <f t="shared" si="115"/>
        <v>41591.725219907406</v>
      </c>
      <c r="K1273">
        <v>1381767859</v>
      </c>
      <c r="L1273" s="10">
        <f t="shared" si="116"/>
        <v>41561.683553240742</v>
      </c>
      <c r="M1273" s="4">
        <f t="shared" si="117"/>
        <v>2013</v>
      </c>
      <c r="N1273" t="b">
        <v>1</v>
      </c>
      <c r="O1273">
        <v>31</v>
      </c>
      <c r="P1273" t="b">
        <v>1</v>
      </c>
      <c r="Q1273" t="s">
        <v>8274</v>
      </c>
      <c r="R1273" s="23">
        <f t="shared" si="118"/>
        <v>1.018</v>
      </c>
      <c r="S1273" s="7">
        <f t="shared" si="119"/>
        <v>246.29</v>
      </c>
      <c r="T1273" t="s">
        <v>8322</v>
      </c>
      <c r="U1273" t="s">
        <v>8323</v>
      </c>
      <c r="V1273" s="14">
        <f t="shared" si="120"/>
        <v>30.041666666664241</v>
      </c>
    </row>
    <row r="1274" spans="1:22" ht="57.6" x14ac:dyDescent="0.3">
      <c r="A1274" s="19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8218</v>
      </c>
      <c r="G1274" s="19" t="s">
        <v>8223</v>
      </c>
      <c r="H1274" s="19" t="s">
        <v>8245</v>
      </c>
      <c r="I1274">
        <v>1276574400</v>
      </c>
      <c r="J1274" s="10">
        <f t="shared" si="115"/>
        <v>40344.166666666664</v>
      </c>
      <c r="K1274">
        <v>1270576379</v>
      </c>
      <c r="L1274" s="10">
        <f t="shared" si="116"/>
        <v>40274.745127314818</v>
      </c>
      <c r="M1274" s="4">
        <f t="shared" si="117"/>
        <v>2010</v>
      </c>
      <c r="N1274" t="b">
        <v>1</v>
      </c>
      <c r="O1274">
        <v>28</v>
      </c>
      <c r="P1274" t="b">
        <v>1</v>
      </c>
      <c r="Q1274" t="s">
        <v>8274</v>
      </c>
      <c r="R1274" s="23">
        <f t="shared" si="118"/>
        <v>1.06</v>
      </c>
      <c r="S1274" s="7">
        <f t="shared" si="119"/>
        <v>189.29</v>
      </c>
      <c r="T1274" t="s">
        <v>8322</v>
      </c>
      <c r="U1274" t="s">
        <v>8323</v>
      </c>
      <c r="V1274" s="14">
        <f t="shared" si="120"/>
        <v>69.42153935184615</v>
      </c>
    </row>
    <row r="1275" spans="1:22" ht="43.2" x14ac:dyDescent="0.3">
      <c r="A1275" s="19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8218</v>
      </c>
      <c r="G1275" s="19" t="s">
        <v>8228</v>
      </c>
      <c r="H1275" s="19" t="s">
        <v>8250</v>
      </c>
      <c r="I1275">
        <v>1409506291</v>
      </c>
      <c r="J1275" s="10">
        <f t="shared" si="115"/>
        <v>41882.730219907404</v>
      </c>
      <c r="K1275">
        <v>1406914291</v>
      </c>
      <c r="L1275" s="10">
        <f t="shared" si="116"/>
        <v>41852.730219907404</v>
      </c>
      <c r="M1275" s="4">
        <f t="shared" si="117"/>
        <v>2014</v>
      </c>
      <c r="N1275" t="b">
        <v>1</v>
      </c>
      <c r="O1275">
        <v>54</v>
      </c>
      <c r="P1275" t="b">
        <v>1</v>
      </c>
      <c r="Q1275" t="s">
        <v>8274</v>
      </c>
      <c r="R1275" s="23">
        <f t="shared" si="118"/>
        <v>1.0349999999999999</v>
      </c>
      <c r="S1275" s="7">
        <f t="shared" si="119"/>
        <v>76.67</v>
      </c>
      <c r="T1275" t="s">
        <v>8322</v>
      </c>
      <c r="U1275" t="s">
        <v>8323</v>
      </c>
      <c r="V1275" s="14">
        <f t="shared" si="120"/>
        <v>30</v>
      </c>
    </row>
    <row r="1276" spans="1:22" ht="43.2" x14ac:dyDescent="0.3">
      <c r="A1276" s="19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8218</v>
      </c>
      <c r="G1276" s="19" t="s">
        <v>8223</v>
      </c>
      <c r="H1276" s="19" t="s">
        <v>8245</v>
      </c>
      <c r="I1276">
        <v>1346344425</v>
      </c>
      <c r="J1276" s="10">
        <f t="shared" si="115"/>
        <v>41151.690104166664</v>
      </c>
      <c r="K1276">
        <v>1343320425</v>
      </c>
      <c r="L1276" s="10">
        <f t="shared" si="116"/>
        <v>41116.690104166664</v>
      </c>
      <c r="M1276" s="4">
        <f t="shared" si="117"/>
        <v>2012</v>
      </c>
      <c r="N1276" t="b">
        <v>1</v>
      </c>
      <c r="O1276">
        <v>467</v>
      </c>
      <c r="P1276" t="b">
        <v>1</v>
      </c>
      <c r="Q1276" t="s">
        <v>8274</v>
      </c>
      <c r="R1276" s="23">
        <f t="shared" si="118"/>
        <v>1.5497535999999998</v>
      </c>
      <c r="S1276" s="7">
        <f t="shared" si="119"/>
        <v>82.96</v>
      </c>
      <c r="T1276" t="s">
        <v>8322</v>
      </c>
      <c r="U1276" t="s">
        <v>8323</v>
      </c>
      <c r="V1276" s="14">
        <f t="shared" si="120"/>
        <v>35</v>
      </c>
    </row>
    <row r="1277" spans="1:22" ht="43.2" x14ac:dyDescent="0.3">
      <c r="A1277" s="19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8218</v>
      </c>
      <c r="G1277" s="19" t="s">
        <v>8223</v>
      </c>
      <c r="H1277" s="19" t="s">
        <v>8245</v>
      </c>
      <c r="I1277">
        <v>1375908587</v>
      </c>
      <c r="J1277" s="10">
        <f t="shared" si="115"/>
        <v>41493.867905092593</v>
      </c>
      <c r="K1277">
        <v>1372884587</v>
      </c>
      <c r="L1277" s="10">
        <f t="shared" si="116"/>
        <v>41458.867905092593</v>
      </c>
      <c r="M1277" s="4">
        <f t="shared" si="117"/>
        <v>2013</v>
      </c>
      <c r="N1277" t="b">
        <v>1</v>
      </c>
      <c r="O1277">
        <v>389</v>
      </c>
      <c r="P1277" t="b">
        <v>1</v>
      </c>
      <c r="Q1277" t="s">
        <v>8274</v>
      </c>
      <c r="R1277" s="23">
        <f t="shared" si="118"/>
        <v>1.6214066666666667</v>
      </c>
      <c r="S1277" s="7">
        <f t="shared" si="119"/>
        <v>62.52</v>
      </c>
      <c r="T1277" t="s">
        <v>8322</v>
      </c>
      <c r="U1277" t="s">
        <v>8323</v>
      </c>
      <c r="V1277" s="14">
        <f t="shared" si="120"/>
        <v>35</v>
      </c>
    </row>
    <row r="1278" spans="1:22" ht="28.8" x14ac:dyDescent="0.3">
      <c r="A1278" s="19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8218</v>
      </c>
      <c r="G1278" s="19" t="s">
        <v>8223</v>
      </c>
      <c r="H1278" s="19" t="s">
        <v>8245</v>
      </c>
      <c r="I1278">
        <v>1251777600</v>
      </c>
      <c r="J1278" s="10">
        <f t="shared" si="115"/>
        <v>40057.166666666664</v>
      </c>
      <c r="K1278">
        <v>1247504047</v>
      </c>
      <c r="L1278" s="10">
        <f t="shared" si="116"/>
        <v>40007.704247685186</v>
      </c>
      <c r="M1278" s="4">
        <f t="shared" si="117"/>
        <v>2009</v>
      </c>
      <c r="N1278" t="b">
        <v>1</v>
      </c>
      <c r="O1278">
        <v>68</v>
      </c>
      <c r="P1278" t="b">
        <v>1</v>
      </c>
      <c r="Q1278" t="s">
        <v>8274</v>
      </c>
      <c r="R1278" s="23">
        <f t="shared" si="118"/>
        <v>1.0442100000000001</v>
      </c>
      <c r="S1278" s="7">
        <f t="shared" si="119"/>
        <v>46.07</v>
      </c>
      <c r="T1278" t="s">
        <v>8322</v>
      </c>
      <c r="U1278" t="s">
        <v>8323</v>
      </c>
      <c r="V1278" s="14">
        <f t="shared" si="120"/>
        <v>49.46241898147855</v>
      </c>
    </row>
    <row r="1279" spans="1:22" ht="43.2" x14ac:dyDescent="0.3">
      <c r="A1279" s="1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8218</v>
      </c>
      <c r="G1279" s="19" t="s">
        <v>8223</v>
      </c>
      <c r="H1279" s="19" t="s">
        <v>8245</v>
      </c>
      <c r="I1279">
        <v>1346765347</v>
      </c>
      <c r="J1279" s="10">
        <f t="shared" si="115"/>
        <v>41156.561886574076</v>
      </c>
      <c r="K1279">
        <v>1343741347</v>
      </c>
      <c r="L1279" s="10">
        <f t="shared" si="116"/>
        <v>41121.561886574076</v>
      </c>
      <c r="M1279" s="4">
        <f t="shared" si="117"/>
        <v>2012</v>
      </c>
      <c r="N1279" t="b">
        <v>1</v>
      </c>
      <c r="O1279">
        <v>413</v>
      </c>
      <c r="P1279" t="b">
        <v>1</v>
      </c>
      <c r="Q1279" t="s">
        <v>8274</v>
      </c>
      <c r="R1279" s="23">
        <f t="shared" si="118"/>
        <v>1.0612433333333333</v>
      </c>
      <c r="S1279" s="7">
        <f t="shared" si="119"/>
        <v>38.54</v>
      </c>
      <c r="T1279" t="s">
        <v>8322</v>
      </c>
      <c r="U1279" t="s">
        <v>8323</v>
      </c>
      <c r="V1279" s="14">
        <f t="shared" si="120"/>
        <v>35</v>
      </c>
    </row>
    <row r="1280" spans="1:22" ht="43.2" x14ac:dyDescent="0.3">
      <c r="A1280" s="19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8218</v>
      </c>
      <c r="G1280" s="19" t="s">
        <v>8223</v>
      </c>
      <c r="H1280" s="19" t="s">
        <v>8245</v>
      </c>
      <c r="I1280">
        <v>1403661600</v>
      </c>
      <c r="J1280" s="10">
        <f t="shared" si="115"/>
        <v>41815.083333333336</v>
      </c>
      <c r="K1280">
        <v>1401196766</v>
      </c>
      <c r="L1280" s="10">
        <f t="shared" si="116"/>
        <v>41786.555162037039</v>
      </c>
      <c r="M1280" s="4">
        <f t="shared" si="117"/>
        <v>2014</v>
      </c>
      <c r="N1280" t="b">
        <v>1</v>
      </c>
      <c r="O1280">
        <v>190</v>
      </c>
      <c r="P1280" t="b">
        <v>1</v>
      </c>
      <c r="Q1280" t="s">
        <v>8274</v>
      </c>
      <c r="R1280" s="23">
        <f t="shared" si="118"/>
        <v>1.5493846153846154</v>
      </c>
      <c r="S1280" s="7">
        <f t="shared" si="119"/>
        <v>53.01</v>
      </c>
      <c r="T1280" t="s">
        <v>8322</v>
      </c>
      <c r="U1280" t="s">
        <v>8323</v>
      </c>
      <c r="V1280" s="14">
        <f t="shared" si="120"/>
        <v>28.528171296296932</v>
      </c>
    </row>
    <row r="1281" spans="1:22" ht="43.2" x14ac:dyDescent="0.3">
      <c r="A1281" s="19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8218</v>
      </c>
      <c r="G1281" s="19" t="s">
        <v>8223</v>
      </c>
      <c r="H1281" s="19" t="s">
        <v>8245</v>
      </c>
      <c r="I1281">
        <v>1395624170</v>
      </c>
      <c r="J1281" s="10">
        <f t="shared" si="115"/>
        <v>41722.057523148149</v>
      </c>
      <c r="K1281">
        <v>1392171770</v>
      </c>
      <c r="L1281" s="10">
        <f t="shared" si="116"/>
        <v>41682.099189814813</v>
      </c>
      <c r="M1281" s="4">
        <f t="shared" si="117"/>
        <v>2014</v>
      </c>
      <c r="N1281" t="b">
        <v>1</v>
      </c>
      <c r="O1281">
        <v>189</v>
      </c>
      <c r="P1281" t="b">
        <v>1</v>
      </c>
      <c r="Q1281" t="s">
        <v>8274</v>
      </c>
      <c r="R1281" s="23">
        <f t="shared" si="118"/>
        <v>1.1077157238734421</v>
      </c>
      <c r="S1281" s="7">
        <f t="shared" si="119"/>
        <v>73.36</v>
      </c>
      <c r="T1281" t="s">
        <v>8322</v>
      </c>
      <c r="U1281" t="s">
        <v>8323</v>
      </c>
      <c r="V1281" s="14">
        <f t="shared" si="120"/>
        <v>39.958333333335759</v>
      </c>
    </row>
    <row r="1282" spans="1:22" ht="43.2" x14ac:dyDescent="0.3">
      <c r="A1282" s="19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8218</v>
      </c>
      <c r="G1282" s="19" t="s">
        <v>8223</v>
      </c>
      <c r="H1282" s="19" t="s">
        <v>8245</v>
      </c>
      <c r="I1282">
        <v>1299003054</v>
      </c>
      <c r="J1282" s="10">
        <f t="shared" si="115"/>
        <v>40603.757569444446</v>
      </c>
      <c r="K1282">
        <v>1291227054</v>
      </c>
      <c r="L1282" s="10">
        <f t="shared" si="116"/>
        <v>40513.757569444446</v>
      </c>
      <c r="M1282" s="4">
        <f t="shared" si="117"/>
        <v>2010</v>
      </c>
      <c r="N1282" t="b">
        <v>1</v>
      </c>
      <c r="O1282">
        <v>130</v>
      </c>
      <c r="P1282" t="b">
        <v>1</v>
      </c>
      <c r="Q1282" t="s">
        <v>8274</v>
      </c>
      <c r="R1282" s="23">
        <f t="shared" si="118"/>
        <v>1.1091186666666666</v>
      </c>
      <c r="S1282" s="7">
        <f t="shared" si="119"/>
        <v>127.98</v>
      </c>
      <c r="T1282" t="s">
        <v>8322</v>
      </c>
      <c r="U1282" t="s">
        <v>8323</v>
      </c>
      <c r="V1282" s="14">
        <f t="shared" si="120"/>
        <v>90</v>
      </c>
    </row>
    <row r="1283" spans="1:22" ht="43.2" x14ac:dyDescent="0.3">
      <c r="A1283" s="19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8218</v>
      </c>
      <c r="G1283" s="19" t="s">
        <v>8223</v>
      </c>
      <c r="H1283" s="19" t="s">
        <v>8245</v>
      </c>
      <c r="I1283">
        <v>1375033836</v>
      </c>
      <c r="J1283" s="10">
        <f t="shared" ref="J1283:J1346" si="121">(I1283/86400)+DATE(1970,1,1)</f>
        <v>41483.743472222224</v>
      </c>
      <c r="K1283">
        <v>1373305836</v>
      </c>
      <c r="L1283" s="10">
        <f t="shared" ref="L1283:L1346" si="122">(K1283/86400)+DATE(1970,1,1)</f>
        <v>41463.743472222224</v>
      </c>
      <c r="M1283" s="4">
        <f t="shared" ref="M1283:M1346" si="123">YEAR(L1283)</f>
        <v>2013</v>
      </c>
      <c r="N1283" t="b">
        <v>1</v>
      </c>
      <c r="O1283">
        <v>74</v>
      </c>
      <c r="P1283" t="b">
        <v>1</v>
      </c>
      <c r="Q1283" t="s">
        <v>8274</v>
      </c>
      <c r="R1283" s="23">
        <f t="shared" ref="R1283:R1346" si="124">(E1283/D1283)</f>
        <v>1.1071428571428572</v>
      </c>
      <c r="S1283" s="7">
        <f t="shared" ref="S1283:S1346" si="125">IFERROR(ROUND(E1283/O1283,2),0)</f>
        <v>104.73</v>
      </c>
      <c r="T1283" t="s">
        <v>8322</v>
      </c>
      <c r="U1283" t="s">
        <v>8323</v>
      </c>
      <c r="V1283" s="14">
        <f t="shared" ref="V1283:V1346" si="126">J1283-L1283</f>
        <v>20</v>
      </c>
    </row>
    <row r="1284" spans="1:22" ht="43.2" x14ac:dyDescent="0.3">
      <c r="A1284" s="19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8218</v>
      </c>
      <c r="G1284" s="19" t="s">
        <v>8223</v>
      </c>
      <c r="H1284" s="19" t="s">
        <v>8245</v>
      </c>
      <c r="I1284">
        <v>1386565140</v>
      </c>
      <c r="J1284" s="10">
        <f t="shared" si="121"/>
        <v>41617.207638888889</v>
      </c>
      <c r="K1284">
        <v>1383909855</v>
      </c>
      <c r="L1284" s="10">
        <f t="shared" si="122"/>
        <v>41586.475173611107</v>
      </c>
      <c r="M1284" s="4">
        <f t="shared" si="123"/>
        <v>2013</v>
      </c>
      <c r="N1284" t="b">
        <v>1</v>
      </c>
      <c r="O1284">
        <v>274</v>
      </c>
      <c r="P1284" t="b">
        <v>1</v>
      </c>
      <c r="Q1284" t="s">
        <v>8274</v>
      </c>
      <c r="R1284" s="23">
        <f t="shared" si="124"/>
        <v>1.2361333333333333</v>
      </c>
      <c r="S1284" s="7">
        <f t="shared" si="125"/>
        <v>67.67</v>
      </c>
      <c r="T1284" t="s">
        <v>8322</v>
      </c>
      <c r="U1284" t="s">
        <v>8323</v>
      </c>
      <c r="V1284" s="14">
        <f t="shared" si="126"/>
        <v>30.732465277782467</v>
      </c>
    </row>
    <row r="1285" spans="1:22" ht="43.2" x14ac:dyDescent="0.3">
      <c r="A1285" s="19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8218</v>
      </c>
      <c r="G1285" s="19" t="s">
        <v>8223</v>
      </c>
      <c r="H1285" s="19" t="s">
        <v>8245</v>
      </c>
      <c r="I1285">
        <v>1362974400</v>
      </c>
      <c r="J1285" s="10">
        <f t="shared" si="121"/>
        <v>41344.166666666664</v>
      </c>
      <c r="K1285">
        <v>1360948389</v>
      </c>
      <c r="L1285" s="10">
        <f t="shared" si="122"/>
        <v>41320.717465277776</v>
      </c>
      <c r="M1285" s="4">
        <f t="shared" si="123"/>
        <v>2013</v>
      </c>
      <c r="N1285" t="b">
        <v>1</v>
      </c>
      <c r="O1285">
        <v>22</v>
      </c>
      <c r="P1285" t="b">
        <v>1</v>
      </c>
      <c r="Q1285" t="s">
        <v>8274</v>
      </c>
      <c r="R1285" s="23">
        <f t="shared" si="124"/>
        <v>2.1105</v>
      </c>
      <c r="S1285" s="7">
        <f t="shared" si="125"/>
        <v>95.93</v>
      </c>
      <c r="T1285" t="s">
        <v>8322</v>
      </c>
      <c r="U1285" t="s">
        <v>8323</v>
      </c>
      <c r="V1285" s="14">
        <f t="shared" si="126"/>
        <v>23.449201388888469</v>
      </c>
    </row>
    <row r="1286" spans="1:22" ht="43.2" x14ac:dyDescent="0.3">
      <c r="A1286" s="19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8218</v>
      </c>
      <c r="G1286" s="19" t="s">
        <v>8223</v>
      </c>
      <c r="H1286" s="19" t="s">
        <v>8245</v>
      </c>
      <c r="I1286">
        <v>1483203540</v>
      </c>
      <c r="J1286" s="10">
        <f t="shared" si="121"/>
        <v>42735.707638888889</v>
      </c>
      <c r="K1286">
        <v>1481175482</v>
      </c>
      <c r="L1286" s="10">
        <f t="shared" si="122"/>
        <v>42712.23474537037</v>
      </c>
      <c r="M1286" s="4">
        <f t="shared" si="123"/>
        <v>2016</v>
      </c>
      <c r="N1286" t="b">
        <v>0</v>
      </c>
      <c r="O1286">
        <v>31</v>
      </c>
      <c r="P1286" t="b">
        <v>1</v>
      </c>
      <c r="Q1286" t="s">
        <v>8269</v>
      </c>
      <c r="R1286" s="23">
        <f t="shared" si="124"/>
        <v>1.01</v>
      </c>
      <c r="S1286" s="7">
        <f t="shared" si="125"/>
        <v>65.16</v>
      </c>
      <c r="T1286" t="s">
        <v>8314</v>
      </c>
      <c r="U1286" t="s">
        <v>8315</v>
      </c>
      <c r="V1286" s="14">
        <f t="shared" si="126"/>
        <v>23.472893518519413</v>
      </c>
    </row>
    <row r="1287" spans="1:22" ht="43.2" x14ac:dyDescent="0.3">
      <c r="A1287" s="19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8218</v>
      </c>
      <c r="G1287" s="19" t="s">
        <v>8224</v>
      </c>
      <c r="H1287" s="19" t="s">
        <v>8246</v>
      </c>
      <c r="I1287">
        <v>1434808775</v>
      </c>
      <c r="J1287" s="10">
        <f t="shared" si="121"/>
        <v>42175.583043981482</v>
      </c>
      <c r="K1287">
        <v>1433512775</v>
      </c>
      <c r="L1287" s="10">
        <f t="shared" si="122"/>
        <v>42160.583043981482</v>
      </c>
      <c r="M1287" s="4">
        <f t="shared" si="123"/>
        <v>2015</v>
      </c>
      <c r="N1287" t="b">
        <v>0</v>
      </c>
      <c r="O1287">
        <v>63</v>
      </c>
      <c r="P1287" t="b">
        <v>1</v>
      </c>
      <c r="Q1287" t="s">
        <v>8269</v>
      </c>
      <c r="R1287" s="23">
        <f t="shared" si="124"/>
        <v>1.0165</v>
      </c>
      <c r="S1287" s="7">
        <f t="shared" si="125"/>
        <v>32.270000000000003</v>
      </c>
      <c r="T1287" t="s">
        <v>8314</v>
      </c>
      <c r="U1287" t="s">
        <v>8315</v>
      </c>
      <c r="V1287" s="14">
        <f t="shared" si="126"/>
        <v>15</v>
      </c>
    </row>
    <row r="1288" spans="1:22" ht="43.2" x14ac:dyDescent="0.3">
      <c r="A1288" s="19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8218</v>
      </c>
      <c r="G1288" s="19" t="s">
        <v>8224</v>
      </c>
      <c r="H1288" s="19" t="s">
        <v>8246</v>
      </c>
      <c r="I1288">
        <v>1424181600</v>
      </c>
      <c r="J1288" s="10">
        <f t="shared" si="121"/>
        <v>42052.583333333328</v>
      </c>
      <c r="K1288">
        <v>1423041227</v>
      </c>
      <c r="L1288" s="10">
        <f t="shared" si="122"/>
        <v>42039.384571759263</v>
      </c>
      <c r="M1288" s="4">
        <f t="shared" si="123"/>
        <v>2015</v>
      </c>
      <c r="N1288" t="b">
        <v>0</v>
      </c>
      <c r="O1288">
        <v>20</v>
      </c>
      <c r="P1288" t="b">
        <v>1</v>
      </c>
      <c r="Q1288" t="s">
        <v>8269</v>
      </c>
      <c r="R1288" s="23">
        <f t="shared" si="124"/>
        <v>1.0833333333333333</v>
      </c>
      <c r="S1288" s="7">
        <f t="shared" si="125"/>
        <v>81.25</v>
      </c>
      <c r="T1288" t="s">
        <v>8314</v>
      </c>
      <c r="U1288" t="s">
        <v>8315</v>
      </c>
      <c r="V1288" s="14">
        <f t="shared" si="126"/>
        <v>13.198761574065429</v>
      </c>
    </row>
    <row r="1289" spans="1:22" ht="72" x14ac:dyDescent="0.3">
      <c r="A1289" s="1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8218</v>
      </c>
      <c r="G1289" s="19" t="s">
        <v>8224</v>
      </c>
      <c r="H1289" s="19" t="s">
        <v>8246</v>
      </c>
      <c r="I1289">
        <v>1434120856</v>
      </c>
      <c r="J1289" s="10">
        <f t="shared" si="121"/>
        <v>42167.621018518519</v>
      </c>
      <c r="K1289">
        <v>1428936856</v>
      </c>
      <c r="L1289" s="10">
        <f t="shared" si="122"/>
        <v>42107.621018518519</v>
      </c>
      <c r="M1289" s="4">
        <f t="shared" si="123"/>
        <v>2015</v>
      </c>
      <c r="N1289" t="b">
        <v>0</v>
      </c>
      <c r="O1289">
        <v>25</v>
      </c>
      <c r="P1289" t="b">
        <v>1</v>
      </c>
      <c r="Q1289" t="s">
        <v>8269</v>
      </c>
      <c r="R1289" s="23">
        <f t="shared" si="124"/>
        <v>2.42</v>
      </c>
      <c r="S1289" s="7">
        <f t="shared" si="125"/>
        <v>24.2</v>
      </c>
      <c r="T1289" t="s">
        <v>8314</v>
      </c>
      <c r="U1289" t="s">
        <v>8315</v>
      </c>
      <c r="V1289" s="14">
        <f t="shared" si="126"/>
        <v>60</v>
      </c>
    </row>
    <row r="1290" spans="1:22" ht="43.2" x14ac:dyDescent="0.3">
      <c r="A1290" s="19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8218</v>
      </c>
      <c r="G1290" s="19" t="s">
        <v>8223</v>
      </c>
      <c r="H1290" s="19" t="s">
        <v>8245</v>
      </c>
      <c r="I1290">
        <v>1470801600</v>
      </c>
      <c r="J1290" s="10">
        <f t="shared" si="121"/>
        <v>42592.166666666672</v>
      </c>
      <c r="K1290">
        <v>1468122163</v>
      </c>
      <c r="L1290" s="10">
        <f t="shared" si="122"/>
        <v>42561.154664351852</v>
      </c>
      <c r="M1290" s="4">
        <f t="shared" si="123"/>
        <v>2016</v>
      </c>
      <c r="N1290" t="b">
        <v>0</v>
      </c>
      <c r="O1290">
        <v>61</v>
      </c>
      <c r="P1290" t="b">
        <v>1</v>
      </c>
      <c r="Q1290" t="s">
        <v>8269</v>
      </c>
      <c r="R1290" s="23">
        <f t="shared" si="124"/>
        <v>1.0044999999999999</v>
      </c>
      <c r="S1290" s="7">
        <f t="shared" si="125"/>
        <v>65.87</v>
      </c>
      <c r="T1290" t="s">
        <v>8314</v>
      </c>
      <c r="U1290" t="s">
        <v>8315</v>
      </c>
      <c r="V1290" s="14">
        <f t="shared" si="126"/>
        <v>31.012002314819256</v>
      </c>
    </row>
    <row r="1291" spans="1:22" ht="43.2" x14ac:dyDescent="0.3">
      <c r="A1291" s="19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8218</v>
      </c>
      <c r="G1291" s="19" t="s">
        <v>8223</v>
      </c>
      <c r="H1291" s="19" t="s">
        <v>8245</v>
      </c>
      <c r="I1291">
        <v>1483499645</v>
      </c>
      <c r="J1291" s="10">
        <f t="shared" si="121"/>
        <v>42739.134780092594</v>
      </c>
      <c r="K1291">
        <v>1480907645</v>
      </c>
      <c r="L1291" s="10">
        <f t="shared" si="122"/>
        <v>42709.134780092594</v>
      </c>
      <c r="M1291" s="4">
        <f t="shared" si="123"/>
        <v>2016</v>
      </c>
      <c r="N1291" t="b">
        <v>0</v>
      </c>
      <c r="O1291">
        <v>52</v>
      </c>
      <c r="P1291" t="b">
        <v>1</v>
      </c>
      <c r="Q1291" t="s">
        <v>8269</v>
      </c>
      <c r="R1291" s="23">
        <f t="shared" si="124"/>
        <v>1.2506666666666666</v>
      </c>
      <c r="S1291" s="7">
        <f t="shared" si="125"/>
        <v>36.08</v>
      </c>
      <c r="T1291" t="s">
        <v>8314</v>
      </c>
      <c r="U1291" t="s">
        <v>8315</v>
      </c>
      <c r="V1291" s="14">
        <f t="shared" si="126"/>
        <v>30</v>
      </c>
    </row>
    <row r="1292" spans="1:22" ht="28.8" x14ac:dyDescent="0.3">
      <c r="A1292" s="19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8218</v>
      </c>
      <c r="G1292" s="19" t="s">
        <v>8223</v>
      </c>
      <c r="H1292" s="19" t="s">
        <v>8245</v>
      </c>
      <c r="I1292">
        <v>1429772340</v>
      </c>
      <c r="J1292" s="10">
        <f t="shared" si="121"/>
        <v>42117.290972222225</v>
      </c>
      <c r="K1292">
        <v>1427121931</v>
      </c>
      <c r="L1292" s="10">
        <f t="shared" si="122"/>
        <v>42086.614942129629</v>
      </c>
      <c r="M1292" s="4">
        <f t="shared" si="123"/>
        <v>2015</v>
      </c>
      <c r="N1292" t="b">
        <v>0</v>
      </c>
      <c r="O1292">
        <v>86</v>
      </c>
      <c r="P1292" t="b">
        <v>1</v>
      </c>
      <c r="Q1292" t="s">
        <v>8269</v>
      </c>
      <c r="R1292" s="23">
        <f t="shared" si="124"/>
        <v>1.0857142857142856</v>
      </c>
      <c r="S1292" s="7">
        <f t="shared" si="125"/>
        <v>44.19</v>
      </c>
      <c r="T1292" t="s">
        <v>8314</v>
      </c>
      <c r="U1292" t="s">
        <v>8315</v>
      </c>
      <c r="V1292" s="14">
        <f t="shared" si="126"/>
        <v>30.676030092596193</v>
      </c>
    </row>
    <row r="1293" spans="1:22" ht="43.2" x14ac:dyDescent="0.3">
      <c r="A1293" s="19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8218</v>
      </c>
      <c r="G1293" s="19" t="s">
        <v>8223</v>
      </c>
      <c r="H1293" s="19" t="s">
        <v>8245</v>
      </c>
      <c r="I1293">
        <v>1428390000</v>
      </c>
      <c r="J1293" s="10">
        <f t="shared" si="121"/>
        <v>42101.291666666672</v>
      </c>
      <c r="K1293">
        <v>1425224391</v>
      </c>
      <c r="L1293" s="10">
        <f t="shared" si="122"/>
        <v>42064.652673611112</v>
      </c>
      <c r="M1293" s="4">
        <f t="shared" si="123"/>
        <v>2015</v>
      </c>
      <c r="N1293" t="b">
        <v>0</v>
      </c>
      <c r="O1293">
        <v>42</v>
      </c>
      <c r="P1293" t="b">
        <v>1</v>
      </c>
      <c r="Q1293" t="s">
        <v>8269</v>
      </c>
      <c r="R1293" s="23">
        <f t="shared" si="124"/>
        <v>1.4570000000000001</v>
      </c>
      <c r="S1293" s="7">
        <f t="shared" si="125"/>
        <v>104.07</v>
      </c>
      <c r="T1293" t="s">
        <v>8314</v>
      </c>
      <c r="U1293" t="s">
        <v>8315</v>
      </c>
      <c r="V1293" s="14">
        <f t="shared" si="126"/>
        <v>36.638993055559695</v>
      </c>
    </row>
    <row r="1294" spans="1:22" ht="57.6" x14ac:dyDescent="0.3">
      <c r="A1294" s="19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8218</v>
      </c>
      <c r="G1294" s="19" t="s">
        <v>8224</v>
      </c>
      <c r="H1294" s="19" t="s">
        <v>8246</v>
      </c>
      <c r="I1294">
        <v>1444172340</v>
      </c>
      <c r="J1294" s="10">
        <f t="shared" si="121"/>
        <v>42283.957638888889</v>
      </c>
      <c r="K1294">
        <v>1441822828</v>
      </c>
      <c r="L1294" s="10">
        <f t="shared" si="122"/>
        <v>42256.764212962968</v>
      </c>
      <c r="M1294" s="4">
        <f t="shared" si="123"/>
        <v>2015</v>
      </c>
      <c r="N1294" t="b">
        <v>0</v>
      </c>
      <c r="O1294">
        <v>52</v>
      </c>
      <c r="P1294" t="b">
        <v>1</v>
      </c>
      <c r="Q1294" t="s">
        <v>8269</v>
      </c>
      <c r="R1294" s="23">
        <f t="shared" si="124"/>
        <v>1.1000000000000001</v>
      </c>
      <c r="S1294" s="7">
        <f t="shared" si="125"/>
        <v>35.96</v>
      </c>
      <c r="T1294" t="s">
        <v>8314</v>
      </c>
      <c r="U1294" t="s">
        <v>8315</v>
      </c>
      <c r="V1294" s="14">
        <f t="shared" si="126"/>
        <v>27.193425925921474</v>
      </c>
    </row>
    <row r="1295" spans="1:22" ht="57.6" x14ac:dyDescent="0.3">
      <c r="A1295" s="19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8218</v>
      </c>
      <c r="G1295" s="19" t="s">
        <v>8223</v>
      </c>
      <c r="H1295" s="19" t="s">
        <v>8245</v>
      </c>
      <c r="I1295">
        <v>1447523371</v>
      </c>
      <c r="J1295" s="10">
        <f t="shared" si="121"/>
        <v>42322.742719907408</v>
      </c>
      <c r="K1295">
        <v>1444927771</v>
      </c>
      <c r="L1295" s="10">
        <f t="shared" si="122"/>
        <v>42292.701053240744</v>
      </c>
      <c r="M1295" s="4">
        <f t="shared" si="123"/>
        <v>2015</v>
      </c>
      <c r="N1295" t="b">
        <v>0</v>
      </c>
      <c r="O1295">
        <v>120</v>
      </c>
      <c r="P1295" t="b">
        <v>1</v>
      </c>
      <c r="Q1295" t="s">
        <v>8269</v>
      </c>
      <c r="R1295" s="23">
        <f t="shared" si="124"/>
        <v>1.0223333333333333</v>
      </c>
      <c r="S1295" s="7">
        <f t="shared" si="125"/>
        <v>127.79</v>
      </c>
      <c r="T1295" t="s">
        <v>8314</v>
      </c>
      <c r="U1295" t="s">
        <v>8315</v>
      </c>
      <c r="V1295" s="14">
        <f t="shared" si="126"/>
        <v>30.041666666664241</v>
      </c>
    </row>
    <row r="1296" spans="1:22" ht="43.2" x14ac:dyDescent="0.3">
      <c r="A1296" s="19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8218</v>
      </c>
      <c r="G1296" s="19" t="s">
        <v>8224</v>
      </c>
      <c r="H1296" s="19" t="s">
        <v>8246</v>
      </c>
      <c r="I1296">
        <v>1445252400</v>
      </c>
      <c r="J1296" s="10">
        <f t="shared" si="121"/>
        <v>42296.458333333328</v>
      </c>
      <c r="K1296">
        <v>1443696797</v>
      </c>
      <c r="L1296" s="10">
        <f t="shared" si="122"/>
        <v>42278.453668981485</v>
      </c>
      <c r="M1296" s="4">
        <f t="shared" si="123"/>
        <v>2015</v>
      </c>
      <c r="N1296" t="b">
        <v>0</v>
      </c>
      <c r="O1296">
        <v>22</v>
      </c>
      <c r="P1296" t="b">
        <v>1</v>
      </c>
      <c r="Q1296" t="s">
        <v>8269</v>
      </c>
      <c r="R1296" s="23">
        <f t="shared" si="124"/>
        <v>1.22</v>
      </c>
      <c r="S1296" s="7">
        <f t="shared" si="125"/>
        <v>27.73</v>
      </c>
      <c r="T1296" t="s">
        <v>8314</v>
      </c>
      <c r="U1296" t="s">
        <v>8315</v>
      </c>
      <c r="V1296" s="14">
        <f t="shared" si="126"/>
        <v>18.00466435184353</v>
      </c>
    </row>
    <row r="1297" spans="1:22" ht="43.2" x14ac:dyDescent="0.3">
      <c r="A1297" s="19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8218</v>
      </c>
      <c r="G1297" s="19" t="s">
        <v>8224</v>
      </c>
      <c r="H1297" s="19" t="s">
        <v>8246</v>
      </c>
      <c r="I1297">
        <v>1438189200</v>
      </c>
      <c r="J1297" s="10">
        <f t="shared" si="121"/>
        <v>42214.708333333328</v>
      </c>
      <c r="K1297">
        <v>1435585497</v>
      </c>
      <c r="L1297" s="10">
        <f t="shared" si="122"/>
        <v>42184.572881944448</v>
      </c>
      <c r="M1297" s="4">
        <f t="shared" si="123"/>
        <v>2015</v>
      </c>
      <c r="N1297" t="b">
        <v>0</v>
      </c>
      <c r="O1297">
        <v>64</v>
      </c>
      <c r="P1297" t="b">
        <v>1</v>
      </c>
      <c r="Q1297" t="s">
        <v>8269</v>
      </c>
      <c r="R1297" s="23">
        <f t="shared" si="124"/>
        <v>1.0196000000000001</v>
      </c>
      <c r="S1297" s="7">
        <f t="shared" si="125"/>
        <v>39.83</v>
      </c>
      <c r="T1297" t="s">
        <v>8314</v>
      </c>
      <c r="U1297" t="s">
        <v>8315</v>
      </c>
      <c r="V1297" s="14">
        <f t="shared" si="126"/>
        <v>30.135451388880028</v>
      </c>
    </row>
    <row r="1298" spans="1:22" ht="57.6" x14ac:dyDescent="0.3">
      <c r="A1298" s="19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8218</v>
      </c>
      <c r="G1298" s="19" t="s">
        <v>8224</v>
      </c>
      <c r="H1298" s="19" t="s">
        <v>8246</v>
      </c>
      <c r="I1298">
        <v>1457914373</v>
      </c>
      <c r="J1298" s="10">
        <f t="shared" si="121"/>
        <v>42443.008946759262</v>
      </c>
      <c r="K1298">
        <v>1456189973</v>
      </c>
      <c r="L1298" s="10">
        <f t="shared" si="122"/>
        <v>42423.050613425927</v>
      </c>
      <c r="M1298" s="4">
        <f t="shared" si="123"/>
        <v>2016</v>
      </c>
      <c r="N1298" t="b">
        <v>0</v>
      </c>
      <c r="O1298">
        <v>23</v>
      </c>
      <c r="P1298" t="b">
        <v>1</v>
      </c>
      <c r="Q1298" t="s">
        <v>8269</v>
      </c>
      <c r="R1298" s="23">
        <f t="shared" si="124"/>
        <v>1.411764705882353</v>
      </c>
      <c r="S1298" s="7">
        <f t="shared" si="125"/>
        <v>52.17</v>
      </c>
      <c r="T1298" t="s">
        <v>8314</v>
      </c>
      <c r="U1298" t="s">
        <v>8315</v>
      </c>
      <c r="V1298" s="14">
        <f t="shared" si="126"/>
        <v>19.958333333335759</v>
      </c>
    </row>
    <row r="1299" spans="1:22" ht="43.2" x14ac:dyDescent="0.3">
      <c r="A1299" s="1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8218</v>
      </c>
      <c r="G1299" s="19" t="s">
        <v>8223</v>
      </c>
      <c r="H1299" s="19" t="s">
        <v>8245</v>
      </c>
      <c r="I1299">
        <v>1462125358</v>
      </c>
      <c r="J1299" s="10">
        <f t="shared" si="121"/>
        <v>42491.747199074074</v>
      </c>
      <c r="K1299">
        <v>1459533358</v>
      </c>
      <c r="L1299" s="10">
        <f t="shared" si="122"/>
        <v>42461.747199074074</v>
      </c>
      <c r="M1299" s="4">
        <f t="shared" si="123"/>
        <v>2016</v>
      </c>
      <c r="N1299" t="b">
        <v>0</v>
      </c>
      <c r="O1299">
        <v>238</v>
      </c>
      <c r="P1299" t="b">
        <v>1</v>
      </c>
      <c r="Q1299" t="s">
        <v>8269</v>
      </c>
      <c r="R1299" s="23">
        <f t="shared" si="124"/>
        <v>1.0952500000000001</v>
      </c>
      <c r="S1299" s="7">
        <f t="shared" si="125"/>
        <v>92.04</v>
      </c>
      <c r="T1299" t="s">
        <v>8314</v>
      </c>
      <c r="U1299" t="s">
        <v>8315</v>
      </c>
      <c r="V1299" s="14">
        <f t="shared" si="126"/>
        <v>30</v>
      </c>
    </row>
    <row r="1300" spans="1:22" ht="43.2" x14ac:dyDescent="0.3">
      <c r="A1300" s="19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8218</v>
      </c>
      <c r="G1300" s="19" t="s">
        <v>8224</v>
      </c>
      <c r="H1300" s="19" t="s">
        <v>8246</v>
      </c>
      <c r="I1300">
        <v>1461860432</v>
      </c>
      <c r="J1300" s="10">
        <f t="shared" si="121"/>
        <v>42488.680925925924</v>
      </c>
      <c r="K1300">
        <v>1459268432</v>
      </c>
      <c r="L1300" s="10">
        <f t="shared" si="122"/>
        <v>42458.680925925924</v>
      </c>
      <c r="M1300" s="4">
        <f t="shared" si="123"/>
        <v>2016</v>
      </c>
      <c r="N1300" t="b">
        <v>0</v>
      </c>
      <c r="O1300">
        <v>33</v>
      </c>
      <c r="P1300" t="b">
        <v>1</v>
      </c>
      <c r="Q1300" t="s">
        <v>8269</v>
      </c>
      <c r="R1300" s="23">
        <f t="shared" si="124"/>
        <v>1.0465</v>
      </c>
      <c r="S1300" s="7">
        <f t="shared" si="125"/>
        <v>63.42</v>
      </c>
      <c r="T1300" t="s">
        <v>8314</v>
      </c>
      <c r="U1300" t="s">
        <v>8315</v>
      </c>
      <c r="V1300" s="14">
        <f t="shared" si="126"/>
        <v>30</v>
      </c>
    </row>
    <row r="1301" spans="1:22" ht="43.2" x14ac:dyDescent="0.3">
      <c r="A1301" s="19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8218</v>
      </c>
      <c r="G1301" s="19" t="s">
        <v>8223</v>
      </c>
      <c r="H1301" s="19" t="s">
        <v>8245</v>
      </c>
      <c r="I1301">
        <v>1436902359</v>
      </c>
      <c r="J1301" s="10">
        <f t="shared" si="121"/>
        <v>42199.814340277779</v>
      </c>
      <c r="K1301">
        <v>1434310359</v>
      </c>
      <c r="L1301" s="10">
        <f t="shared" si="122"/>
        <v>42169.814340277779</v>
      </c>
      <c r="M1301" s="4">
        <f t="shared" si="123"/>
        <v>2015</v>
      </c>
      <c r="N1301" t="b">
        <v>0</v>
      </c>
      <c r="O1301">
        <v>32</v>
      </c>
      <c r="P1301" t="b">
        <v>1</v>
      </c>
      <c r="Q1301" t="s">
        <v>8269</v>
      </c>
      <c r="R1301" s="23">
        <f t="shared" si="124"/>
        <v>1.24</v>
      </c>
      <c r="S1301" s="7">
        <f t="shared" si="125"/>
        <v>135.63</v>
      </c>
      <c r="T1301" t="s">
        <v>8314</v>
      </c>
      <c r="U1301" t="s">
        <v>8315</v>
      </c>
      <c r="V1301" s="14">
        <f t="shared" si="126"/>
        <v>30</v>
      </c>
    </row>
    <row r="1302" spans="1:22" ht="43.2" x14ac:dyDescent="0.3">
      <c r="A1302" s="19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8218</v>
      </c>
      <c r="G1302" s="19" t="s">
        <v>8223</v>
      </c>
      <c r="H1302" s="19" t="s">
        <v>8245</v>
      </c>
      <c r="I1302">
        <v>1464807420</v>
      </c>
      <c r="J1302" s="10">
        <f t="shared" si="121"/>
        <v>42522.789583333331</v>
      </c>
      <c r="K1302">
        <v>1461427938</v>
      </c>
      <c r="L1302" s="10">
        <f t="shared" si="122"/>
        <v>42483.675208333334</v>
      </c>
      <c r="M1302" s="4">
        <f t="shared" si="123"/>
        <v>2016</v>
      </c>
      <c r="N1302" t="b">
        <v>0</v>
      </c>
      <c r="O1302">
        <v>24</v>
      </c>
      <c r="P1302" t="b">
        <v>1</v>
      </c>
      <c r="Q1302" t="s">
        <v>8269</v>
      </c>
      <c r="R1302" s="23">
        <f t="shared" si="124"/>
        <v>1.35</v>
      </c>
      <c r="S1302" s="7">
        <f t="shared" si="125"/>
        <v>168.75</v>
      </c>
      <c r="T1302" t="s">
        <v>8314</v>
      </c>
      <c r="U1302" t="s">
        <v>8315</v>
      </c>
      <c r="V1302" s="14">
        <f t="shared" si="126"/>
        <v>39.114374999997381</v>
      </c>
    </row>
    <row r="1303" spans="1:22" ht="43.2" x14ac:dyDescent="0.3">
      <c r="A1303" s="19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8218</v>
      </c>
      <c r="G1303" s="19" t="s">
        <v>8223</v>
      </c>
      <c r="H1303" s="19" t="s">
        <v>8245</v>
      </c>
      <c r="I1303">
        <v>1437447600</v>
      </c>
      <c r="J1303" s="10">
        <f t="shared" si="121"/>
        <v>42206.125</v>
      </c>
      <c r="K1303">
        <v>1436551178</v>
      </c>
      <c r="L1303" s="10">
        <f t="shared" si="122"/>
        <v>42195.749745370369</v>
      </c>
      <c r="M1303" s="4">
        <f t="shared" si="123"/>
        <v>2015</v>
      </c>
      <c r="N1303" t="b">
        <v>0</v>
      </c>
      <c r="O1303">
        <v>29</v>
      </c>
      <c r="P1303" t="b">
        <v>1</v>
      </c>
      <c r="Q1303" t="s">
        <v>8269</v>
      </c>
      <c r="R1303" s="23">
        <f t="shared" si="124"/>
        <v>1.0275000000000001</v>
      </c>
      <c r="S1303" s="7">
        <f t="shared" si="125"/>
        <v>70.86</v>
      </c>
      <c r="T1303" t="s">
        <v>8314</v>
      </c>
      <c r="U1303" t="s">
        <v>8315</v>
      </c>
      <c r="V1303" s="14">
        <f t="shared" si="126"/>
        <v>10.375254629630945</v>
      </c>
    </row>
    <row r="1304" spans="1:22" ht="43.2" x14ac:dyDescent="0.3">
      <c r="A1304" s="19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8218</v>
      </c>
      <c r="G1304" s="19" t="s">
        <v>8223</v>
      </c>
      <c r="H1304" s="19" t="s">
        <v>8245</v>
      </c>
      <c r="I1304">
        <v>1480559011</v>
      </c>
      <c r="J1304" s="10">
        <f t="shared" si="121"/>
        <v>42705.099664351852</v>
      </c>
      <c r="K1304">
        <v>1477963411</v>
      </c>
      <c r="L1304" s="10">
        <f t="shared" si="122"/>
        <v>42675.057997685188</v>
      </c>
      <c r="M1304" s="4">
        <f t="shared" si="123"/>
        <v>2016</v>
      </c>
      <c r="N1304" t="b">
        <v>0</v>
      </c>
      <c r="O1304">
        <v>50</v>
      </c>
      <c r="P1304" t="b">
        <v>1</v>
      </c>
      <c r="Q1304" t="s">
        <v>8269</v>
      </c>
      <c r="R1304" s="23">
        <f t="shared" si="124"/>
        <v>1</v>
      </c>
      <c r="S1304" s="7">
        <f t="shared" si="125"/>
        <v>50</v>
      </c>
      <c r="T1304" t="s">
        <v>8314</v>
      </c>
      <c r="U1304" t="s">
        <v>8315</v>
      </c>
      <c r="V1304" s="14">
        <f t="shared" si="126"/>
        <v>30.041666666664241</v>
      </c>
    </row>
    <row r="1305" spans="1:22" ht="28.8" x14ac:dyDescent="0.3">
      <c r="A1305" s="19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8218</v>
      </c>
      <c r="G1305" s="19" t="s">
        <v>8224</v>
      </c>
      <c r="H1305" s="19" t="s">
        <v>8246</v>
      </c>
      <c r="I1305">
        <v>1469962800</v>
      </c>
      <c r="J1305" s="10">
        <f t="shared" si="121"/>
        <v>42582.458333333328</v>
      </c>
      <c r="K1305">
        <v>1468578920</v>
      </c>
      <c r="L1305" s="10">
        <f t="shared" si="122"/>
        <v>42566.441203703704</v>
      </c>
      <c r="M1305" s="4">
        <f t="shared" si="123"/>
        <v>2016</v>
      </c>
      <c r="N1305" t="b">
        <v>0</v>
      </c>
      <c r="O1305">
        <v>108</v>
      </c>
      <c r="P1305" t="b">
        <v>1</v>
      </c>
      <c r="Q1305" t="s">
        <v>8269</v>
      </c>
      <c r="R1305" s="23">
        <f t="shared" si="124"/>
        <v>1.3026085714285716</v>
      </c>
      <c r="S1305" s="7">
        <f t="shared" si="125"/>
        <v>42.21</v>
      </c>
      <c r="T1305" t="s">
        <v>8314</v>
      </c>
      <c r="U1305" t="s">
        <v>8315</v>
      </c>
      <c r="V1305" s="14">
        <f t="shared" si="126"/>
        <v>16.017129629624833</v>
      </c>
    </row>
    <row r="1306" spans="1:22" ht="43.2" x14ac:dyDescent="0.3">
      <c r="A1306" s="19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8219</v>
      </c>
      <c r="G1306" s="19" t="s">
        <v>8224</v>
      </c>
      <c r="H1306" s="19" t="s">
        <v>8246</v>
      </c>
      <c r="I1306">
        <v>1489376405</v>
      </c>
      <c r="J1306" s="10">
        <f t="shared" si="121"/>
        <v>42807.152835648143</v>
      </c>
      <c r="K1306">
        <v>1484196005</v>
      </c>
      <c r="L1306" s="10">
        <f t="shared" si="122"/>
        <v>42747.194502314815</v>
      </c>
      <c r="M1306" s="4">
        <f t="shared" si="123"/>
        <v>2017</v>
      </c>
      <c r="N1306" t="b">
        <v>0</v>
      </c>
      <c r="O1306">
        <v>104</v>
      </c>
      <c r="P1306" t="b">
        <v>0</v>
      </c>
      <c r="Q1306" t="s">
        <v>8271</v>
      </c>
      <c r="R1306" s="23">
        <f t="shared" si="124"/>
        <v>0.39627499999999999</v>
      </c>
      <c r="S1306" s="7">
        <f t="shared" si="125"/>
        <v>152.41</v>
      </c>
      <c r="T1306" t="s">
        <v>8316</v>
      </c>
      <c r="U1306" t="s">
        <v>8318</v>
      </c>
      <c r="V1306" s="14">
        <f t="shared" si="126"/>
        <v>59.958333333328483</v>
      </c>
    </row>
    <row r="1307" spans="1:22" ht="43.2" x14ac:dyDescent="0.3">
      <c r="A1307" s="19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8219</v>
      </c>
      <c r="G1307" s="19" t="s">
        <v>8223</v>
      </c>
      <c r="H1307" s="19" t="s">
        <v>8245</v>
      </c>
      <c r="I1307">
        <v>1469122200</v>
      </c>
      <c r="J1307" s="10">
        <f t="shared" si="121"/>
        <v>42572.729166666672</v>
      </c>
      <c r="K1307">
        <v>1466611108</v>
      </c>
      <c r="L1307" s="10">
        <f t="shared" si="122"/>
        <v>42543.665601851855</v>
      </c>
      <c r="M1307" s="4">
        <f t="shared" si="123"/>
        <v>2016</v>
      </c>
      <c r="N1307" t="b">
        <v>0</v>
      </c>
      <c r="O1307">
        <v>86</v>
      </c>
      <c r="P1307" t="b">
        <v>0</v>
      </c>
      <c r="Q1307" t="s">
        <v>8271</v>
      </c>
      <c r="R1307" s="23">
        <f t="shared" si="124"/>
        <v>0.25976666666666665</v>
      </c>
      <c r="S1307" s="7">
        <f t="shared" si="125"/>
        <v>90.62</v>
      </c>
      <c r="T1307" t="s">
        <v>8316</v>
      </c>
      <c r="U1307" t="s">
        <v>8318</v>
      </c>
      <c r="V1307" s="14">
        <f t="shared" si="126"/>
        <v>29.063564814816345</v>
      </c>
    </row>
    <row r="1308" spans="1:22" ht="57.6" x14ac:dyDescent="0.3">
      <c r="A1308" s="19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8219</v>
      </c>
      <c r="G1308" s="19" t="s">
        <v>8223</v>
      </c>
      <c r="H1308" s="19" t="s">
        <v>8245</v>
      </c>
      <c r="I1308">
        <v>1417690734</v>
      </c>
      <c r="J1308" s="10">
        <f t="shared" si="121"/>
        <v>41977.457569444443</v>
      </c>
      <c r="K1308">
        <v>1415098734</v>
      </c>
      <c r="L1308" s="10">
        <f t="shared" si="122"/>
        <v>41947.457569444443</v>
      </c>
      <c r="M1308" s="4">
        <f t="shared" si="123"/>
        <v>2014</v>
      </c>
      <c r="N1308" t="b">
        <v>0</v>
      </c>
      <c r="O1308">
        <v>356</v>
      </c>
      <c r="P1308" t="b">
        <v>0</v>
      </c>
      <c r="Q1308" t="s">
        <v>8271</v>
      </c>
      <c r="R1308" s="23">
        <f t="shared" si="124"/>
        <v>0.65246363636363636</v>
      </c>
      <c r="S1308" s="7">
        <f t="shared" si="125"/>
        <v>201.6</v>
      </c>
      <c r="T1308" t="s">
        <v>8316</v>
      </c>
      <c r="U1308" t="s">
        <v>8318</v>
      </c>
      <c r="V1308" s="14">
        <f t="shared" si="126"/>
        <v>30</v>
      </c>
    </row>
    <row r="1309" spans="1:22" ht="28.8" x14ac:dyDescent="0.3">
      <c r="A1309" s="1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8219</v>
      </c>
      <c r="G1309" s="19" t="s">
        <v>8223</v>
      </c>
      <c r="H1309" s="19" t="s">
        <v>8245</v>
      </c>
      <c r="I1309">
        <v>1455710679</v>
      </c>
      <c r="J1309" s="10">
        <f t="shared" si="121"/>
        <v>42417.503229166672</v>
      </c>
      <c r="K1309">
        <v>1453118679</v>
      </c>
      <c r="L1309" s="10">
        <f t="shared" si="122"/>
        <v>42387.503229166672</v>
      </c>
      <c r="M1309" s="4">
        <f t="shared" si="123"/>
        <v>2016</v>
      </c>
      <c r="N1309" t="b">
        <v>0</v>
      </c>
      <c r="O1309">
        <v>45</v>
      </c>
      <c r="P1309" t="b">
        <v>0</v>
      </c>
      <c r="Q1309" t="s">
        <v>8271</v>
      </c>
      <c r="R1309" s="23">
        <f t="shared" si="124"/>
        <v>0.11514000000000001</v>
      </c>
      <c r="S1309" s="7">
        <f t="shared" si="125"/>
        <v>127.93</v>
      </c>
      <c r="T1309" t="s">
        <v>8316</v>
      </c>
      <c r="U1309" t="s">
        <v>8318</v>
      </c>
      <c r="V1309" s="14">
        <f t="shared" si="126"/>
        <v>30</v>
      </c>
    </row>
    <row r="1310" spans="1:22" ht="28.8" x14ac:dyDescent="0.3">
      <c r="A1310" s="19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8219</v>
      </c>
      <c r="G1310" s="19" t="s">
        <v>8223</v>
      </c>
      <c r="H1310" s="19" t="s">
        <v>8245</v>
      </c>
      <c r="I1310">
        <v>1475937812</v>
      </c>
      <c r="J1310" s="10">
        <f t="shared" si="121"/>
        <v>42651.613564814819</v>
      </c>
      <c r="K1310">
        <v>1472481812</v>
      </c>
      <c r="L1310" s="10">
        <f t="shared" si="122"/>
        <v>42611.613564814819</v>
      </c>
      <c r="M1310" s="4">
        <f t="shared" si="123"/>
        <v>2016</v>
      </c>
      <c r="N1310" t="b">
        <v>0</v>
      </c>
      <c r="O1310">
        <v>38</v>
      </c>
      <c r="P1310" t="b">
        <v>0</v>
      </c>
      <c r="Q1310" t="s">
        <v>8271</v>
      </c>
      <c r="R1310" s="23">
        <f t="shared" si="124"/>
        <v>0.11360000000000001</v>
      </c>
      <c r="S1310" s="7">
        <f t="shared" si="125"/>
        <v>29.89</v>
      </c>
      <c r="T1310" t="s">
        <v>8316</v>
      </c>
      <c r="U1310" t="s">
        <v>8318</v>
      </c>
      <c r="V1310" s="14">
        <f t="shared" si="126"/>
        <v>40</v>
      </c>
    </row>
    <row r="1311" spans="1:22" ht="43.2" x14ac:dyDescent="0.3">
      <c r="A1311" s="19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8219</v>
      </c>
      <c r="G1311" s="19" t="s">
        <v>8223</v>
      </c>
      <c r="H1311" s="19" t="s">
        <v>8245</v>
      </c>
      <c r="I1311">
        <v>1444943468</v>
      </c>
      <c r="J1311" s="10">
        <f t="shared" si="121"/>
        <v>42292.882731481484</v>
      </c>
      <c r="K1311">
        <v>1441919468</v>
      </c>
      <c r="L1311" s="10">
        <f t="shared" si="122"/>
        <v>42257.882731481484</v>
      </c>
      <c r="M1311" s="4">
        <f t="shared" si="123"/>
        <v>2015</v>
      </c>
      <c r="N1311" t="b">
        <v>0</v>
      </c>
      <c r="O1311">
        <v>35</v>
      </c>
      <c r="P1311" t="b">
        <v>0</v>
      </c>
      <c r="Q1311" t="s">
        <v>8271</v>
      </c>
      <c r="R1311" s="23">
        <f t="shared" si="124"/>
        <v>1.1199130434782609</v>
      </c>
      <c r="S1311" s="7">
        <f t="shared" si="125"/>
        <v>367.97</v>
      </c>
      <c r="T1311" t="s">
        <v>8316</v>
      </c>
      <c r="U1311" t="s">
        <v>8318</v>
      </c>
      <c r="V1311" s="14">
        <f t="shared" si="126"/>
        <v>35</v>
      </c>
    </row>
    <row r="1312" spans="1:22" ht="43.2" x14ac:dyDescent="0.3">
      <c r="A1312" s="19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8219</v>
      </c>
      <c r="G1312" s="19" t="s">
        <v>8223</v>
      </c>
      <c r="H1312" s="19" t="s">
        <v>8245</v>
      </c>
      <c r="I1312">
        <v>1471622450</v>
      </c>
      <c r="J1312" s="10">
        <f t="shared" si="121"/>
        <v>42601.667245370365</v>
      </c>
      <c r="K1312">
        <v>1467734450</v>
      </c>
      <c r="L1312" s="10">
        <f t="shared" si="122"/>
        <v>42556.667245370365</v>
      </c>
      <c r="M1312" s="4">
        <f t="shared" si="123"/>
        <v>2016</v>
      </c>
      <c r="N1312" t="b">
        <v>0</v>
      </c>
      <c r="O1312">
        <v>24</v>
      </c>
      <c r="P1312" t="b">
        <v>0</v>
      </c>
      <c r="Q1312" t="s">
        <v>8271</v>
      </c>
      <c r="R1312" s="23">
        <f t="shared" si="124"/>
        <v>0.155</v>
      </c>
      <c r="S1312" s="7">
        <f t="shared" si="125"/>
        <v>129.16999999999999</v>
      </c>
      <c r="T1312" t="s">
        <v>8316</v>
      </c>
      <c r="U1312" t="s">
        <v>8318</v>
      </c>
      <c r="V1312" s="14">
        <f t="shared" si="126"/>
        <v>45</v>
      </c>
    </row>
    <row r="1313" spans="1:22" ht="57.6" x14ac:dyDescent="0.3">
      <c r="A1313" s="19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8219</v>
      </c>
      <c r="G1313" s="19" t="s">
        <v>8223</v>
      </c>
      <c r="H1313" s="19" t="s">
        <v>8245</v>
      </c>
      <c r="I1313">
        <v>1480536919</v>
      </c>
      <c r="J1313" s="10">
        <f t="shared" si="121"/>
        <v>42704.843969907408</v>
      </c>
      <c r="K1313">
        <v>1477509319</v>
      </c>
      <c r="L1313" s="10">
        <f t="shared" si="122"/>
        <v>42669.802303240736</v>
      </c>
      <c r="M1313" s="4">
        <f t="shared" si="123"/>
        <v>2016</v>
      </c>
      <c r="N1313" t="b">
        <v>0</v>
      </c>
      <c r="O1313">
        <v>100</v>
      </c>
      <c r="P1313" t="b">
        <v>0</v>
      </c>
      <c r="Q1313" t="s">
        <v>8271</v>
      </c>
      <c r="R1313" s="23">
        <f t="shared" si="124"/>
        <v>0.32028000000000001</v>
      </c>
      <c r="S1313" s="7">
        <f t="shared" si="125"/>
        <v>800.7</v>
      </c>
      <c r="T1313" t="s">
        <v>8316</v>
      </c>
      <c r="U1313" t="s">
        <v>8318</v>
      </c>
      <c r="V1313" s="14">
        <f t="shared" si="126"/>
        <v>35.041666666671517</v>
      </c>
    </row>
    <row r="1314" spans="1:22" ht="43.2" x14ac:dyDescent="0.3">
      <c r="A1314" s="19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8219</v>
      </c>
      <c r="G1314" s="19" t="s">
        <v>8223</v>
      </c>
      <c r="H1314" s="19" t="s">
        <v>8245</v>
      </c>
      <c r="I1314">
        <v>1429375922</v>
      </c>
      <c r="J1314" s="10">
        <f t="shared" si="121"/>
        <v>42112.702800925923</v>
      </c>
      <c r="K1314">
        <v>1426783922</v>
      </c>
      <c r="L1314" s="10">
        <f t="shared" si="122"/>
        <v>42082.702800925923</v>
      </c>
      <c r="M1314" s="4">
        <f t="shared" si="123"/>
        <v>2015</v>
      </c>
      <c r="N1314" t="b">
        <v>0</v>
      </c>
      <c r="O1314">
        <v>1</v>
      </c>
      <c r="P1314" t="b">
        <v>0</v>
      </c>
      <c r="Q1314" t="s">
        <v>8271</v>
      </c>
      <c r="R1314" s="23">
        <f t="shared" si="124"/>
        <v>6.0869565217391303E-3</v>
      </c>
      <c r="S1314" s="7">
        <f t="shared" si="125"/>
        <v>28</v>
      </c>
      <c r="T1314" t="s">
        <v>8316</v>
      </c>
      <c r="U1314" t="s">
        <v>8318</v>
      </c>
      <c r="V1314" s="14">
        <f t="shared" si="126"/>
        <v>30</v>
      </c>
    </row>
    <row r="1315" spans="1:22" ht="43.2" x14ac:dyDescent="0.3">
      <c r="A1315" s="19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8219</v>
      </c>
      <c r="G1315" s="19" t="s">
        <v>8223</v>
      </c>
      <c r="H1315" s="19" t="s">
        <v>8245</v>
      </c>
      <c r="I1315">
        <v>1457024514</v>
      </c>
      <c r="J1315" s="10">
        <f t="shared" si="121"/>
        <v>42432.709652777776</v>
      </c>
      <c r="K1315">
        <v>1454432514</v>
      </c>
      <c r="L1315" s="10">
        <f t="shared" si="122"/>
        <v>42402.709652777776</v>
      </c>
      <c r="M1315" s="4">
        <f t="shared" si="123"/>
        <v>2016</v>
      </c>
      <c r="N1315" t="b">
        <v>0</v>
      </c>
      <c r="O1315">
        <v>122</v>
      </c>
      <c r="P1315" t="b">
        <v>0</v>
      </c>
      <c r="Q1315" t="s">
        <v>8271</v>
      </c>
      <c r="R1315" s="23">
        <f t="shared" si="124"/>
        <v>0.31114999999999998</v>
      </c>
      <c r="S1315" s="7">
        <f t="shared" si="125"/>
        <v>102.02</v>
      </c>
      <c r="T1315" t="s">
        <v>8316</v>
      </c>
      <c r="U1315" t="s">
        <v>8318</v>
      </c>
      <c r="V1315" s="14">
        <f t="shared" si="126"/>
        <v>30</v>
      </c>
    </row>
    <row r="1316" spans="1:22" ht="43.2" x14ac:dyDescent="0.3">
      <c r="A1316" s="19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8219</v>
      </c>
      <c r="G1316" s="19" t="s">
        <v>8223</v>
      </c>
      <c r="H1316" s="19" t="s">
        <v>8245</v>
      </c>
      <c r="I1316">
        <v>1477065860</v>
      </c>
      <c r="J1316" s="10">
        <f t="shared" si="121"/>
        <v>42664.669675925921</v>
      </c>
      <c r="K1316">
        <v>1471881860</v>
      </c>
      <c r="L1316" s="10">
        <f t="shared" si="122"/>
        <v>42604.669675925921</v>
      </c>
      <c r="M1316" s="4">
        <f t="shared" si="123"/>
        <v>2016</v>
      </c>
      <c r="N1316" t="b">
        <v>0</v>
      </c>
      <c r="O1316">
        <v>11</v>
      </c>
      <c r="P1316" t="b">
        <v>0</v>
      </c>
      <c r="Q1316" t="s">
        <v>8271</v>
      </c>
      <c r="R1316" s="23">
        <f t="shared" si="124"/>
        <v>1.1266666666666666E-2</v>
      </c>
      <c r="S1316" s="7">
        <f t="shared" si="125"/>
        <v>184.36</v>
      </c>
      <c r="T1316" t="s">
        <v>8316</v>
      </c>
      <c r="U1316" t="s">
        <v>8318</v>
      </c>
      <c r="V1316" s="14">
        <f t="shared" si="126"/>
        <v>60</v>
      </c>
    </row>
    <row r="1317" spans="1:22" ht="28.8" x14ac:dyDescent="0.3">
      <c r="A1317" s="19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8219</v>
      </c>
      <c r="G1317" s="19" t="s">
        <v>8223</v>
      </c>
      <c r="H1317" s="19" t="s">
        <v>8245</v>
      </c>
      <c r="I1317">
        <v>1446771600</v>
      </c>
      <c r="J1317" s="10">
        <f t="shared" si="121"/>
        <v>42314.041666666672</v>
      </c>
      <c r="K1317">
        <v>1443700648</v>
      </c>
      <c r="L1317" s="10">
        <f t="shared" si="122"/>
        <v>42278.498240740737</v>
      </c>
      <c r="M1317" s="4">
        <f t="shared" si="123"/>
        <v>2015</v>
      </c>
      <c r="N1317" t="b">
        <v>0</v>
      </c>
      <c r="O1317">
        <v>248</v>
      </c>
      <c r="P1317" t="b">
        <v>0</v>
      </c>
      <c r="Q1317" t="s">
        <v>8271</v>
      </c>
      <c r="R1317" s="23">
        <f t="shared" si="124"/>
        <v>0.40404000000000001</v>
      </c>
      <c r="S1317" s="7">
        <f t="shared" si="125"/>
        <v>162.91999999999999</v>
      </c>
      <c r="T1317" t="s">
        <v>8316</v>
      </c>
      <c r="U1317" t="s">
        <v>8318</v>
      </c>
      <c r="V1317" s="14">
        <f t="shared" si="126"/>
        <v>35.543425925934571</v>
      </c>
    </row>
    <row r="1318" spans="1:22" ht="43.2" x14ac:dyDescent="0.3">
      <c r="A1318" s="19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8219</v>
      </c>
      <c r="G1318" s="19" t="s">
        <v>8223</v>
      </c>
      <c r="H1318" s="19" t="s">
        <v>8245</v>
      </c>
      <c r="I1318">
        <v>1456700709</v>
      </c>
      <c r="J1318" s="10">
        <f t="shared" si="121"/>
        <v>42428.961909722224</v>
      </c>
      <c r="K1318">
        <v>1453676709</v>
      </c>
      <c r="L1318" s="10">
        <f t="shared" si="122"/>
        <v>42393.961909722224</v>
      </c>
      <c r="M1318" s="4">
        <f t="shared" si="123"/>
        <v>2016</v>
      </c>
      <c r="N1318" t="b">
        <v>0</v>
      </c>
      <c r="O1318">
        <v>1</v>
      </c>
      <c r="P1318" t="b">
        <v>0</v>
      </c>
      <c r="Q1318" t="s">
        <v>8271</v>
      </c>
      <c r="R1318" s="23">
        <f t="shared" si="124"/>
        <v>1.3333333333333333E-5</v>
      </c>
      <c r="S1318" s="7">
        <f t="shared" si="125"/>
        <v>1</v>
      </c>
      <c r="T1318" t="s">
        <v>8316</v>
      </c>
      <c r="U1318" t="s">
        <v>8318</v>
      </c>
      <c r="V1318" s="14">
        <f t="shared" si="126"/>
        <v>35</v>
      </c>
    </row>
    <row r="1319" spans="1:22" ht="57.6" x14ac:dyDescent="0.3">
      <c r="A1319" s="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8219</v>
      </c>
      <c r="G1319" s="19" t="s">
        <v>8231</v>
      </c>
      <c r="H1319" s="19" t="s">
        <v>8252</v>
      </c>
      <c r="I1319">
        <v>1469109600</v>
      </c>
      <c r="J1319" s="10">
        <f t="shared" si="121"/>
        <v>42572.583333333328</v>
      </c>
      <c r="K1319">
        <v>1464586746</v>
      </c>
      <c r="L1319" s="10">
        <f t="shared" si="122"/>
        <v>42520.235486111109</v>
      </c>
      <c r="M1319" s="4">
        <f t="shared" si="123"/>
        <v>2016</v>
      </c>
      <c r="N1319" t="b">
        <v>0</v>
      </c>
      <c r="O1319">
        <v>19</v>
      </c>
      <c r="P1319" t="b">
        <v>0</v>
      </c>
      <c r="Q1319" t="s">
        <v>8271</v>
      </c>
      <c r="R1319" s="23">
        <f t="shared" si="124"/>
        <v>5.7334999999999997E-2</v>
      </c>
      <c r="S1319" s="7">
        <f t="shared" si="125"/>
        <v>603.53</v>
      </c>
      <c r="T1319" t="s">
        <v>8316</v>
      </c>
      <c r="U1319" t="s">
        <v>8318</v>
      </c>
      <c r="V1319" s="14">
        <f t="shared" si="126"/>
        <v>52.347847222219571</v>
      </c>
    </row>
    <row r="1320" spans="1:22" ht="43.2" x14ac:dyDescent="0.3">
      <c r="A1320" s="19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8219</v>
      </c>
      <c r="G1320" s="19" t="s">
        <v>8223</v>
      </c>
      <c r="H1320" s="19" t="s">
        <v>8245</v>
      </c>
      <c r="I1320">
        <v>1420938172</v>
      </c>
      <c r="J1320" s="10">
        <f t="shared" si="121"/>
        <v>42015.043657407412</v>
      </c>
      <c r="K1320">
        <v>1418346172</v>
      </c>
      <c r="L1320" s="10">
        <f t="shared" si="122"/>
        <v>41985.043657407412</v>
      </c>
      <c r="M1320" s="4">
        <f t="shared" si="123"/>
        <v>2014</v>
      </c>
      <c r="N1320" t="b">
        <v>0</v>
      </c>
      <c r="O1320">
        <v>135</v>
      </c>
      <c r="P1320" t="b">
        <v>0</v>
      </c>
      <c r="Q1320" t="s">
        <v>8271</v>
      </c>
      <c r="R1320" s="23">
        <f t="shared" si="124"/>
        <v>0.15325</v>
      </c>
      <c r="S1320" s="7">
        <f t="shared" si="125"/>
        <v>45.41</v>
      </c>
      <c r="T1320" t="s">
        <v>8316</v>
      </c>
      <c r="U1320" t="s">
        <v>8318</v>
      </c>
      <c r="V1320" s="14">
        <f t="shared" si="126"/>
        <v>30</v>
      </c>
    </row>
    <row r="1321" spans="1:22" ht="43.2" x14ac:dyDescent="0.3">
      <c r="A1321" s="19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8219</v>
      </c>
      <c r="G1321" s="19" t="s">
        <v>8224</v>
      </c>
      <c r="H1321" s="19" t="s">
        <v>8246</v>
      </c>
      <c r="I1321">
        <v>1405094400</v>
      </c>
      <c r="J1321" s="10">
        <f t="shared" si="121"/>
        <v>41831.666666666664</v>
      </c>
      <c r="K1321">
        <v>1403810965</v>
      </c>
      <c r="L1321" s="10">
        <f t="shared" si="122"/>
        <v>41816.812094907407</v>
      </c>
      <c r="M1321" s="4">
        <f t="shared" si="123"/>
        <v>2014</v>
      </c>
      <c r="N1321" t="b">
        <v>0</v>
      </c>
      <c r="O1321">
        <v>9</v>
      </c>
      <c r="P1321" t="b">
        <v>0</v>
      </c>
      <c r="Q1321" t="s">
        <v>8271</v>
      </c>
      <c r="R1321" s="23">
        <f t="shared" si="124"/>
        <v>0.15103448275862069</v>
      </c>
      <c r="S1321" s="7">
        <f t="shared" si="125"/>
        <v>97.33</v>
      </c>
      <c r="T1321" t="s">
        <v>8316</v>
      </c>
      <c r="U1321" t="s">
        <v>8318</v>
      </c>
      <c r="V1321" s="14">
        <f t="shared" si="126"/>
        <v>14.854571759256942</v>
      </c>
    </row>
    <row r="1322" spans="1:22" ht="43.2" x14ac:dyDescent="0.3">
      <c r="A1322" s="19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8219</v>
      </c>
      <c r="G1322" s="19" t="s">
        <v>8232</v>
      </c>
      <c r="H1322" s="19" t="s">
        <v>8248</v>
      </c>
      <c r="I1322">
        <v>1483138800</v>
      </c>
      <c r="J1322" s="10">
        <f t="shared" si="121"/>
        <v>42734.958333333328</v>
      </c>
      <c r="K1322">
        <v>1480610046</v>
      </c>
      <c r="L1322" s="10">
        <f t="shared" si="122"/>
        <v>42705.690347222218</v>
      </c>
      <c r="M1322" s="4">
        <f t="shared" si="123"/>
        <v>2016</v>
      </c>
      <c r="N1322" t="b">
        <v>0</v>
      </c>
      <c r="O1322">
        <v>3</v>
      </c>
      <c r="P1322" t="b">
        <v>0</v>
      </c>
      <c r="Q1322" t="s">
        <v>8271</v>
      </c>
      <c r="R1322" s="23">
        <f t="shared" si="124"/>
        <v>5.0299999999999997E-3</v>
      </c>
      <c r="S1322" s="7">
        <f t="shared" si="125"/>
        <v>167.67</v>
      </c>
      <c r="T1322" t="s">
        <v>8316</v>
      </c>
      <c r="U1322" t="s">
        <v>8318</v>
      </c>
      <c r="V1322" s="14">
        <f t="shared" si="126"/>
        <v>29.267986111110076</v>
      </c>
    </row>
    <row r="1323" spans="1:22" ht="57.6" x14ac:dyDescent="0.3">
      <c r="A1323" s="19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8219</v>
      </c>
      <c r="G1323" s="19" t="s">
        <v>8234</v>
      </c>
      <c r="H1323" s="19" t="s">
        <v>8254</v>
      </c>
      <c r="I1323">
        <v>1482515937</v>
      </c>
      <c r="J1323" s="10">
        <f t="shared" si="121"/>
        <v>42727.74927083333</v>
      </c>
      <c r="K1323">
        <v>1479923937</v>
      </c>
      <c r="L1323" s="10">
        <f t="shared" si="122"/>
        <v>42697.74927083333</v>
      </c>
      <c r="M1323" s="4">
        <f t="shared" si="123"/>
        <v>2016</v>
      </c>
      <c r="N1323" t="b">
        <v>0</v>
      </c>
      <c r="O1323">
        <v>7</v>
      </c>
      <c r="P1323" t="b">
        <v>0</v>
      </c>
      <c r="Q1323" t="s">
        <v>8271</v>
      </c>
      <c r="R1323" s="23">
        <f t="shared" si="124"/>
        <v>1.3028138528138528E-2</v>
      </c>
      <c r="S1323" s="7">
        <f t="shared" si="125"/>
        <v>859.86</v>
      </c>
      <c r="T1323" t="s">
        <v>8316</v>
      </c>
      <c r="U1323" t="s">
        <v>8318</v>
      </c>
      <c r="V1323" s="14">
        <f t="shared" si="126"/>
        <v>30</v>
      </c>
    </row>
    <row r="1324" spans="1:22" ht="43.2" x14ac:dyDescent="0.3">
      <c r="A1324" s="19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8219</v>
      </c>
      <c r="G1324" s="19" t="s">
        <v>8224</v>
      </c>
      <c r="H1324" s="19" t="s">
        <v>8246</v>
      </c>
      <c r="I1324">
        <v>1432223125</v>
      </c>
      <c r="J1324" s="10">
        <f t="shared" si="121"/>
        <v>42145.656539351854</v>
      </c>
      <c r="K1324">
        <v>1429631125</v>
      </c>
      <c r="L1324" s="10">
        <f t="shared" si="122"/>
        <v>42115.656539351854</v>
      </c>
      <c r="M1324" s="4">
        <f t="shared" si="123"/>
        <v>2015</v>
      </c>
      <c r="N1324" t="b">
        <v>0</v>
      </c>
      <c r="O1324">
        <v>4</v>
      </c>
      <c r="P1324" t="b">
        <v>0</v>
      </c>
      <c r="Q1324" t="s">
        <v>8271</v>
      </c>
      <c r="R1324" s="23">
        <f t="shared" si="124"/>
        <v>3.0285714285714286E-3</v>
      </c>
      <c r="S1324" s="7">
        <f t="shared" si="125"/>
        <v>26.5</v>
      </c>
      <c r="T1324" t="s">
        <v>8316</v>
      </c>
      <c r="U1324" t="s">
        <v>8318</v>
      </c>
      <c r="V1324" s="14">
        <f t="shared" si="126"/>
        <v>30</v>
      </c>
    </row>
    <row r="1325" spans="1:22" ht="43.2" x14ac:dyDescent="0.3">
      <c r="A1325" s="19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8219</v>
      </c>
      <c r="G1325" s="19" t="s">
        <v>8223</v>
      </c>
      <c r="H1325" s="19" t="s">
        <v>8245</v>
      </c>
      <c r="I1325">
        <v>1461653700</v>
      </c>
      <c r="J1325" s="10">
        <f t="shared" si="121"/>
        <v>42486.288194444445</v>
      </c>
      <c r="K1325">
        <v>1458665146</v>
      </c>
      <c r="L1325" s="10">
        <f t="shared" si="122"/>
        <v>42451.698449074072</v>
      </c>
      <c r="M1325" s="4">
        <f t="shared" si="123"/>
        <v>2016</v>
      </c>
      <c r="N1325" t="b">
        <v>0</v>
      </c>
      <c r="O1325">
        <v>44</v>
      </c>
      <c r="P1325" t="b">
        <v>0</v>
      </c>
      <c r="Q1325" t="s">
        <v>8271</v>
      </c>
      <c r="R1325" s="23">
        <f t="shared" si="124"/>
        <v>8.8800000000000004E-2</v>
      </c>
      <c r="S1325" s="7">
        <f t="shared" si="125"/>
        <v>30.27</v>
      </c>
      <c r="T1325" t="s">
        <v>8316</v>
      </c>
      <c r="U1325" t="s">
        <v>8318</v>
      </c>
      <c r="V1325" s="14">
        <f t="shared" si="126"/>
        <v>34.589745370372839</v>
      </c>
    </row>
    <row r="1326" spans="1:22" ht="43.2" x14ac:dyDescent="0.3">
      <c r="A1326" s="19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8219</v>
      </c>
      <c r="G1326" s="19" t="s">
        <v>8223</v>
      </c>
      <c r="H1326" s="19" t="s">
        <v>8245</v>
      </c>
      <c r="I1326">
        <v>1476371552</v>
      </c>
      <c r="J1326" s="10">
        <f t="shared" si="121"/>
        <v>42656.633703703701</v>
      </c>
      <c r="K1326">
        <v>1473779552</v>
      </c>
      <c r="L1326" s="10">
        <f t="shared" si="122"/>
        <v>42626.633703703701</v>
      </c>
      <c r="M1326" s="4">
        <f t="shared" si="123"/>
        <v>2016</v>
      </c>
      <c r="N1326" t="b">
        <v>0</v>
      </c>
      <c r="O1326">
        <v>90</v>
      </c>
      <c r="P1326" t="b">
        <v>0</v>
      </c>
      <c r="Q1326" t="s">
        <v>8271</v>
      </c>
      <c r="R1326" s="23">
        <f t="shared" si="124"/>
        <v>9.8400000000000001E-2</v>
      </c>
      <c r="S1326" s="7">
        <f t="shared" si="125"/>
        <v>54.67</v>
      </c>
      <c r="T1326" t="s">
        <v>8316</v>
      </c>
      <c r="U1326" t="s">
        <v>8318</v>
      </c>
      <c r="V1326" s="14">
        <f t="shared" si="126"/>
        <v>30</v>
      </c>
    </row>
    <row r="1327" spans="1:22" ht="43.2" x14ac:dyDescent="0.3">
      <c r="A1327" s="19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8219</v>
      </c>
      <c r="G1327" s="19" t="s">
        <v>8223</v>
      </c>
      <c r="H1327" s="19" t="s">
        <v>8245</v>
      </c>
      <c r="I1327">
        <v>1483063435</v>
      </c>
      <c r="J1327" s="10">
        <f t="shared" si="121"/>
        <v>42734.086053240739</v>
      </c>
      <c r="K1327">
        <v>1480471435</v>
      </c>
      <c r="L1327" s="10">
        <f t="shared" si="122"/>
        <v>42704.086053240739</v>
      </c>
      <c r="M1327" s="4">
        <f t="shared" si="123"/>
        <v>2016</v>
      </c>
      <c r="N1327" t="b">
        <v>0</v>
      </c>
      <c r="O1327">
        <v>8</v>
      </c>
      <c r="P1327" t="b">
        <v>0</v>
      </c>
      <c r="Q1327" t="s">
        <v>8271</v>
      </c>
      <c r="R1327" s="23">
        <f t="shared" si="124"/>
        <v>2.4299999999999999E-2</v>
      </c>
      <c r="S1327" s="7">
        <f t="shared" si="125"/>
        <v>60.75</v>
      </c>
      <c r="T1327" t="s">
        <v>8316</v>
      </c>
      <c r="U1327" t="s">
        <v>8318</v>
      </c>
      <c r="V1327" s="14">
        <f t="shared" si="126"/>
        <v>30</v>
      </c>
    </row>
    <row r="1328" spans="1:22" ht="43.2" x14ac:dyDescent="0.3">
      <c r="A1328" s="19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8219</v>
      </c>
      <c r="G1328" s="19" t="s">
        <v>8223</v>
      </c>
      <c r="H1328" s="19" t="s">
        <v>8245</v>
      </c>
      <c r="I1328">
        <v>1421348428</v>
      </c>
      <c r="J1328" s="10">
        <f t="shared" si="121"/>
        <v>42019.791990740741</v>
      </c>
      <c r="K1328">
        <v>1417460428</v>
      </c>
      <c r="L1328" s="10">
        <f t="shared" si="122"/>
        <v>41974.791990740741</v>
      </c>
      <c r="M1328" s="4">
        <f t="shared" si="123"/>
        <v>2014</v>
      </c>
      <c r="N1328" t="b">
        <v>0</v>
      </c>
      <c r="O1328">
        <v>11</v>
      </c>
      <c r="P1328" t="b">
        <v>0</v>
      </c>
      <c r="Q1328" t="s">
        <v>8271</v>
      </c>
      <c r="R1328" s="23">
        <f t="shared" si="124"/>
        <v>1.1299999999999999E-2</v>
      </c>
      <c r="S1328" s="7">
        <f t="shared" si="125"/>
        <v>102.73</v>
      </c>
      <c r="T1328" t="s">
        <v>8316</v>
      </c>
      <c r="U1328" t="s">
        <v>8318</v>
      </c>
      <c r="V1328" s="14">
        <f t="shared" si="126"/>
        <v>45</v>
      </c>
    </row>
    <row r="1329" spans="1:22" ht="43.2" x14ac:dyDescent="0.3">
      <c r="A1329" s="1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8219</v>
      </c>
      <c r="G1329" s="19" t="s">
        <v>8223</v>
      </c>
      <c r="H1329" s="19" t="s">
        <v>8245</v>
      </c>
      <c r="I1329">
        <v>1432916235</v>
      </c>
      <c r="J1329" s="10">
        <f t="shared" si="121"/>
        <v>42153.678645833337</v>
      </c>
      <c r="K1329">
        <v>1430324235</v>
      </c>
      <c r="L1329" s="10">
        <f t="shared" si="122"/>
        <v>42123.678645833337</v>
      </c>
      <c r="M1329" s="4">
        <f t="shared" si="123"/>
        <v>2015</v>
      </c>
      <c r="N1329" t="b">
        <v>0</v>
      </c>
      <c r="O1329">
        <v>41</v>
      </c>
      <c r="P1329" t="b">
        <v>0</v>
      </c>
      <c r="Q1329" t="s">
        <v>8271</v>
      </c>
      <c r="R1329" s="23">
        <f t="shared" si="124"/>
        <v>3.5520833333333335E-2</v>
      </c>
      <c r="S1329" s="7">
        <f t="shared" si="125"/>
        <v>41.59</v>
      </c>
      <c r="T1329" t="s">
        <v>8316</v>
      </c>
      <c r="U1329" t="s">
        <v>8318</v>
      </c>
      <c r="V1329" s="14">
        <f t="shared" si="126"/>
        <v>30</v>
      </c>
    </row>
    <row r="1330" spans="1:22" ht="43.2" x14ac:dyDescent="0.3">
      <c r="A1330" s="19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8219</v>
      </c>
      <c r="G1330" s="19" t="s">
        <v>8223</v>
      </c>
      <c r="H1330" s="19" t="s">
        <v>8245</v>
      </c>
      <c r="I1330">
        <v>1476458734</v>
      </c>
      <c r="J1330" s="10">
        <f t="shared" si="121"/>
        <v>42657.642754629633</v>
      </c>
      <c r="K1330">
        <v>1472570734</v>
      </c>
      <c r="L1330" s="10">
        <f t="shared" si="122"/>
        <v>42612.642754629633</v>
      </c>
      <c r="M1330" s="4">
        <f t="shared" si="123"/>
        <v>2016</v>
      </c>
      <c r="N1330" t="b">
        <v>0</v>
      </c>
      <c r="O1330">
        <v>15</v>
      </c>
      <c r="P1330" t="b">
        <v>0</v>
      </c>
      <c r="Q1330" t="s">
        <v>8271</v>
      </c>
      <c r="R1330" s="23">
        <f t="shared" si="124"/>
        <v>2.3306666666666667E-2</v>
      </c>
      <c r="S1330" s="7">
        <f t="shared" si="125"/>
        <v>116.53</v>
      </c>
      <c r="T1330" t="s">
        <v>8316</v>
      </c>
      <c r="U1330" t="s">
        <v>8318</v>
      </c>
      <c r="V1330" s="14">
        <f t="shared" si="126"/>
        <v>45</v>
      </c>
    </row>
    <row r="1331" spans="1:22" ht="43.2" x14ac:dyDescent="0.3">
      <c r="A1331" s="19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8219</v>
      </c>
      <c r="G1331" s="19" t="s">
        <v>8223</v>
      </c>
      <c r="H1331" s="19" t="s">
        <v>8245</v>
      </c>
      <c r="I1331">
        <v>1417501145</v>
      </c>
      <c r="J1331" s="10">
        <f t="shared" si="121"/>
        <v>41975.263252314813</v>
      </c>
      <c r="K1331">
        <v>1414041545</v>
      </c>
      <c r="L1331" s="10">
        <f t="shared" si="122"/>
        <v>41935.221585648149</v>
      </c>
      <c r="M1331" s="4">
        <f t="shared" si="123"/>
        <v>2014</v>
      </c>
      <c r="N1331" t="b">
        <v>0</v>
      </c>
      <c r="O1331">
        <v>9</v>
      </c>
      <c r="P1331" t="b">
        <v>0</v>
      </c>
      <c r="Q1331" t="s">
        <v>8271</v>
      </c>
      <c r="R1331" s="23">
        <f t="shared" si="124"/>
        <v>8.1600000000000006E-3</v>
      </c>
      <c r="S1331" s="7">
        <f t="shared" si="125"/>
        <v>45.33</v>
      </c>
      <c r="T1331" t="s">
        <v>8316</v>
      </c>
      <c r="U1331" t="s">
        <v>8318</v>
      </c>
      <c r="V1331" s="14">
        <f t="shared" si="126"/>
        <v>40.041666666664241</v>
      </c>
    </row>
    <row r="1332" spans="1:22" ht="43.2" x14ac:dyDescent="0.3">
      <c r="A1332" s="19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8219</v>
      </c>
      <c r="G1332" s="19" t="s">
        <v>8223</v>
      </c>
      <c r="H1332" s="19" t="s">
        <v>8245</v>
      </c>
      <c r="I1332">
        <v>1467432000</v>
      </c>
      <c r="J1332" s="10">
        <f t="shared" si="121"/>
        <v>42553.166666666672</v>
      </c>
      <c r="K1332">
        <v>1464763109</v>
      </c>
      <c r="L1332" s="10">
        <f t="shared" si="122"/>
        <v>42522.276724537034</v>
      </c>
      <c r="M1332" s="4">
        <f t="shared" si="123"/>
        <v>2016</v>
      </c>
      <c r="N1332" t="b">
        <v>0</v>
      </c>
      <c r="O1332">
        <v>50</v>
      </c>
      <c r="P1332" t="b">
        <v>0</v>
      </c>
      <c r="Q1332" t="s">
        <v>8271</v>
      </c>
      <c r="R1332" s="23">
        <f t="shared" si="124"/>
        <v>0.22494285714285714</v>
      </c>
      <c r="S1332" s="7">
        <f t="shared" si="125"/>
        <v>157.46</v>
      </c>
      <c r="T1332" t="s">
        <v>8316</v>
      </c>
      <c r="U1332" t="s">
        <v>8318</v>
      </c>
      <c r="V1332" s="14">
        <f t="shared" si="126"/>
        <v>30.889942129637348</v>
      </c>
    </row>
    <row r="1333" spans="1:22" ht="43.2" x14ac:dyDescent="0.3">
      <c r="A1333" s="19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8219</v>
      </c>
      <c r="G1333" s="19" t="s">
        <v>8223</v>
      </c>
      <c r="H1333" s="19" t="s">
        <v>8245</v>
      </c>
      <c r="I1333">
        <v>1471435554</v>
      </c>
      <c r="J1333" s="10">
        <f t="shared" si="121"/>
        <v>42599.50409722222</v>
      </c>
      <c r="K1333">
        <v>1468843554</v>
      </c>
      <c r="L1333" s="10">
        <f t="shared" si="122"/>
        <v>42569.50409722222</v>
      </c>
      <c r="M1333" s="4">
        <f t="shared" si="123"/>
        <v>2016</v>
      </c>
      <c r="N1333" t="b">
        <v>0</v>
      </c>
      <c r="O1333">
        <v>34</v>
      </c>
      <c r="P1333" t="b">
        <v>0</v>
      </c>
      <c r="Q1333" t="s">
        <v>8271</v>
      </c>
      <c r="R1333" s="23">
        <f t="shared" si="124"/>
        <v>1.3668E-2</v>
      </c>
      <c r="S1333" s="7">
        <f t="shared" si="125"/>
        <v>100.5</v>
      </c>
      <c r="T1333" t="s">
        <v>8316</v>
      </c>
      <c r="U1333" t="s">
        <v>8318</v>
      </c>
      <c r="V1333" s="14">
        <f t="shared" si="126"/>
        <v>30</v>
      </c>
    </row>
    <row r="1334" spans="1:22" ht="43.2" x14ac:dyDescent="0.3">
      <c r="A1334" s="19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8219</v>
      </c>
      <c r="G1334" s="19" t="s">
        <v>8239</v>
      </c>
      <c r="H1334" s="19" t="s">
        <v>8256</v>
      </c>
      <c r="I1334">
        <v>1485480408</v>
      </c>
      <c r="J1334" s="10">
        <f t="shared" si="121"/>
        <v>42762.060277777782</v>
      </c>
      <c r="K1334">
        <v>1482888408</v>
      </c>
      <c r="L1334" s="10">
        <f t="shared" si="122"/>
        <v>42732.060277777782</v>
      </c>
      <c r="M1334" s="4">
        <f t="shared" si="123"/>
        <v>2016</v>
      </c>
      <c r="N1334" t="b">
        <v>0</v>
      </c>
      <c r="O1334">
        <v>0</v>
      </c>
      <c r="P1334" t="b">
        <v>0</v>
      </c>
      <c r="Q1334" t="s">
        <v>8271</v>
      </c>
      <c r="R1334" s="23">
        <f t="shared" si="124"/>
        <v>0</v>
      </c>
      <c r="S1334" s="7">
        <f t="shared" si="125"/>
        <v>0</v>
      </c>
      <c r="T1334" t="s">
        <v>8316</v>
      </c>
      <c r="U1334" t="s">
        <v>8318</v>
      </c>
      <c r="V1334" s="14">
        <f t="shared" si="126"/>
        <v>30</v>
      </c>
    </row>
    <row r="1335" spans="1:22" ht="43.2" x14ac:dyDescent="0.3">
      <c r="A1335" s="19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8219</v>
      </c>
      <c r="G1335" s="19" t="s">
        <v>8225</v>
      </c>
      <c r="H1335" s="19" t="s">
        <v>8247</v>
      </c>
      <c r="I1335">
        <v>1405478025</v>
      </c>
      <c r="J1335" s="10">
        <f t="shared" si="121"/>
        <v>41836.106770833336</v>
      </c>
      <c r="K1335">
        <v>1402886025</v>
      </c>
      <c r="L1335" s="10">
        <f t="shared" si="122"/>
        <v>41806.106770833336</v>
      </c>
      <c r="M1335" s="4">
        <f t="shared" si="123"/>
        <v>2014</v>
      </c>
      <c r="N1335" t="b">
        <v>0</v>
      </c>
      <c r="O1335">
        <v>0</v>
      </c>
      <c r="P1335" t="b">
        <v>0</v>
      </c>
      <c r="Q1335" t="s">
        <v>8271</v>
      </c>
      <c r="R1335" s="23">
        <f t="shared" si="124"/>
        <v>0</v>
      </c>
      <c r="S1335" s="7">
        <f t="shared" si="125"/>
        <v>0</v>
      </c>
      <c r="T1335" t="s">
        <v>8316</v>
      </c>
      <c r="U1335" t="s">
        <v>8318</v>
      </c>
      <c r="V1335" s="14">
        <f t="shared" si="126"/>
        <v>30</v>
      </c>
    </row>
    <row r="1336" spans="1:22" ht="43.2" x14ac:dyDescent="0.3">
      <c r="A1336" s="19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8219</v>
      </c>
      <c r="G1336" s="19" t="s">
        <v>8223</v>
      </c>
      <c r="H1336" s="19" t="s">
        <v>8245</v>
      </c>
      <c r="I1336">
        <v>1457721287</v>
      </c>
      <c r="J1336" s="10">
        <f t="shared" si="121"/>
        <v>42440.774155092593</v>
      </c>
      <c r="K1336">
        <v>1455129287</v>
      </c>
      <c r="L1336" s="10">
        <f t="shared" si="122"/>
        <v>42410.774155092593</v>
      </c>
      <c r="M1336" s="4">
        <f t="shared" si="123"/>
        <v>2016</v>
      </c>
      <c r="N1336" t="b">
        <v>0</v>
      </c>
      <c r="O1336">
        <v>276</v>
      </c>
      <c r="P1336" t="b">
        <v>0</v>
      </c>
      <c r="Q1336" t="s">
        <v>8271</v>
      </c>
      <c r="R1336" s="23">
        <f t="shared" si="124"/>
        <v>0.10754135338345865</v>
      </c>
      <c r="S1336" s="7">
        <f t="shared" si="125"/>
        <v>51.82</v>
      </c>
      <c r="T1336" t="s">
        <v>8316</v>
      </c>
      <c r="U1336" t="s">
        <v>8318</v>
      </c>
      <c r="V1336" s="14">
        <f t="shared" si="126"/>
        <v>30</v>
      </c>
    </row>
    <row r="1337" spans="1:22" ht="43.2" x14ac:dyDescent="0.3">
      <c r="A1337" s="19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8219</v>
      </c>
      <c r="G1337" s="19" t="s">
        <v>8223</v>
      </c>
      <c r="H1337" s="19" t="s">
        <v>8245</v>
      </c>
      <c r="I1337">
        <v>1449354502</v>
      </c>
      <c r="J1337" s="10">
        <f t="shared" si="121"/>
        <v>42343.936365740738</v>
      </c>
      <c r="K1337">
        <v>1446762502</v>
      </c>
      <c r="L1337" s="10">
        <f t="shared" si="122"/>
        <v>42313.936365740738</v>
      </c>
      <c r="M1337" s="4">
        <f t="shared" si="123"/>
        <v>2015</v>
      </c>
      <c r="N1337" t="b">
        <v>0</v>
      </c>
      <c r="O1337">
        <v>16</v>
      </c>
      <c r="P1337" t="b">
        <v>0</v>
      </c>
      <c r="Q1337" t="s">
        <v>8271</v>
      </c>
      <c r="R1337" s="23">
        <f t="shared" si="124"/>
        <v>0.1976</v>
      </c>
      <c r="S1337" s="7">
        <f t="shared" si="125"/>
        <v>308.75</v>
      </c>
      <c r="T1337" t="s">
        <v>8316</v>
      </c>
      <c r="U1337" t="s">
        <v>8318</v>
      </c>
      <c r="V1337" s="14">
        <f t="shared" si="126"/>
        <v>30</v>
      </c>
    </row>
    <row r="1338" spans="1:22" ht="43.2" x14ac:dyDescent="0.3">
      <c r="A1338" s="19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8219</v>
      </c>
      <c r="G1338" s="19" t="s">
        <v>8223</v>
      </c>
      <c r="H1338" s="19" t="s">
        <v>8245</v>
      </c>
      <c r="I1338">
        <v>1418849028</v>
      </c>
      <c r="J1338" s="10">
        <f t="shared" si="121"/>
        <v>41990.863750000004</v>
      </c>
      <c r="K1338">
        <v>1415825028</v>
      </c>
      <c r="L1338" s="10">
        <f t="shared" si="122"/>
        <v>41955.863750000004</v>
      </c>
      <c r="M1338" s="4">
        <f t="shared" si="123"/>
        <v>2014</v>
      </c>
      <c r="N1338" t="b">
        <v>0</v>
      </c>
      <c r="O1338">
        <v>224</v>
      </c>
      <c r="P1338" t="b">
        <v>0</v>
      </c>
      <c r="Q1338" t="s">
        <v>8271</v>
      </c>
      <c r="R1338" s="23">
        <f t="shared" si="124"/>
        <v>0.84946999999999995</v>
      </c>
      <c r="S1338" s="7">
        <f t="shared" si="125"/>
        <v>379.23</v>
      </c>
      <c r="T1338" t="s">
        <v>8316</v>
      </c>
      <c r="U1338" t="s">
        <v>8318</v>
      </c>
      <c r="V1338" s="14">
        <f t="shared" si="126"/>
        <v>35</v>
      </c>
    </row>
    <row r="1339" spans="1:22" ht="43.2" x14ac:dyDescent="0.3">
      <c r="A1339" s="1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8219</v>
      </c>
      <c r="G1339" s="19" t="s">
        <v>8223</v>
      </c>
      <c r="H1339" s="19" t="s">
        <v>8245</v>
      </c>
      <c r="I1339">
        <v>1488549079</v>
      </c>
      <c r="J1339" s="10">
        <f t="shared" si="121"/>
        <v>42797.577303240745</v>
      </c>
      <c r="K1339">
        <v>1485957079</v>
      </c>
      <c r="L1339" s="10">
        <f t="shared" si="122"/>
        <v>42767.577303240745</v>
      </c>
      <c r="M1339" s="4">
        <f t="shared" si="123"/>
        <v>2017</v>
      </c>
      <c r="N1339" t="b">
        <v>0</v>
      </c>
      <c r="O1339">
        <v>140</v>
      </c>
      <c r="P1339" t="b">
        <v>0</v>
      </c>
      <c r="Q1339" t="s">
        <v>8271</v>
      </c>
      <c r="R1339" s="23">
        <f t="shared" si="124"/>
        <v>0.49381999999999998</v>
      </c>
      <c r="S1339" s="7">
        <f t="shared" si="125"/>
        <v>176.36</v>
      </c>
      <c r="T1339" t="s">
        <v>8316</v>
      </c>
      <c r="U1339" t="s">
        <v>8318</v>
      </c>
      <c r="V1339" s="14">
        <f t="shared" si="126"/>
        <v>30</v>
      </c>
    </row>
    <row r="1340" spans="1:22" ht="57.6" x14ac:dyDescent="0.3">
      <c r="A1340" s="19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8219</v>
      </c>
      <c r="G1340" s="19" t="s">
        <v>8223</v>
      </c>
      <c r="H1340" s="19" t="s">
        <v>8245</v>
      </c>
      <c r="I1340">
        <v>1438543033</v>
      </c>
      <c r="J1340" s="10">
        <f t="shared" si="121"/>
        <v>42218.803622685184</v>
      </c>
      <c r="K1340">
        <v>1435951033</v>
      </c>
      <c r="L1340" s="10">
        <f t="shared" si="122"/>
        <v>42188.803622685184</v>
      </c>
      <c r="M1340" s="4">
        <f t="shared" si="123"/>
        <v>2015</v>
      </c>
      <c r="N1340" t="b">
        <v>0</v>
      </c>
      <c r="O1340">
        <v>15</v>
      </c>
      <c r="P1340" t="b">
        <v>0</v>
      </c>
      <c r="Q1340" t="s">
        <v>8271</v>
      </c>
      <c r="R1340" s="23">
        <f t="shared" si="124"/>
        <v>3.3033333333333331E-2</v>
      </c>
      <c r="S1340" s="7">
        <f t="shared" si="125"/>
        <v>66.069999999999993</v>
      </c>
      <c r="T1340" t="s">
        <v>8316</v>
      </c>
      <c r="U1340" t="s">
        <v>8318</v>
      </c>
      <c r="V1340" s="14">
        <f t="shared" si="126"/>
        <v>30</v>
      </c>
    </row>
    <row r="1341" spans="1:22" ht="28.8" x14ac:dyDescent="0.3">
      <c r="A1341" s="19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8219</v>
      </c>
      <c r="G1341" s="19" t="s">
        <v>8223</v>
      </c>
      <c r="H1341" s="19" t="s">
        <v>8245</v>
      </c>
      <c r="I1341">
        <v>1418056315</v>
      </c>
      <c r="J1341" s="10">
        <f t="shared" si="121"/>
        <v>41981.688831018517</v>
      </c>
      <c r="K1341">
        <v>1414164715</v>
      </c>
      <c r="L1341" s="10">
        <f t="shared" si="122"/>
        <v>41936.647164351853</v>
      </c>
      <c r="M1341" s="4">
        <f t="shared" si="123"/>
        <v>2014</v>
      </c>
      <c r="N1341" t="b">
        <v>0</v>
      </c>
      <c r="O1341">
        <v>37</v>
      </c>
      <c r="P1341" t="b">
        <v>0</v>
      </c>
      <c r="Q1341" t="s">
        <v>8271</v>
      </c>
      <c r="R1341" s="23">
        <f t="shared" si="124"/>
        <v>6.6339999999999996E-2</v>
      </c>
      <c r="S1341" s="7">
        <f t="shared" si="125"/>
        <v>89.65</v>
      </c>
      <c r="T1341" t="s">
        <v>8316</v>
      </c>
      <c r="U1341" t="s">
        <v>8318</v>
      </c>
      <c r="V1341" s="14">
        <f t="shared" si="126"/>
        <v>45.041666666664241</v>
      </c>
    </row>
    <row r="1342" spans="1:22" ht="43.2" x14ac:dyDescent="0.3">
      <c r="A1342" s="19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8219</v>
      </c>
      <c r="G1342" s="19" t="s">
        <v>8223</v>
      </c>
      <c r="H1342" s="19" t="s">
        <v>8245</v>
      </c>
      <c r="I1342">
        <v>1408112253</v>
      </c>
      <c r="J1342" s="10">
        <f t="shared" si="121"/>
        <v>41866.595520833333</v>
      </c>
      <c r="K1342">
        <v>1405520253</v>
      </c>
      <c r="L1342" s="10">
        <f t="shared" si="122"/>
        <v>41836.595520833333</v>
      </c>
      <c r="M1342" s="4">
        <f t="shared" si="123"/>
        <v>2014</v>
      </c>
      <c r="N1342" t="b">
        <v>0</v>
      </c>
      <c r="O1342">
        <v>0</v>
      </c>
      <c r="P1342" t="b">
        <v>0</v>
      </c>
      <c r="Q1342" t="s">
        <v>8271</v>
      </c>
      <c r="R1342" s="23">
        <f t="shared" si="124"/>
        <v>0</v>
      </c>
      <c r="S1342" s="7">
        <f t="shared" si="125"/>
        <v>0</v>
      </c>
      <c r="T1342" t="s">
        <v>8316</v>
      </c>
      <c r="U1342" t="s">
        <v>8318</v>
      </c>
      <c r="V1342" s="14">
        <f t="shared" si="126"/>
        <v>30</v>
      </c>
    </row>
    <row r="1343" spans="1:22" ht="57.6" x14ac:dyDescent="0.3">
      <c r="A1343" s="19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8219</v>
      </c>
      <c r="G1343" s="19" t="s">
        <v>8224</v>
      </c>
      <c r="H1343" s="19" t="s">
        <v>8246</v>
      </c>
      <c r="I1343">
        <v>1475333917</v>
      </c>
      <c r="J1343" s="10">
        <f t="shared" si="121"/>
        <v>42644.624039351853</v>
      </c>
      <c r="K1343">
        <v>1472569117</v>
      </c>
      <c r="L1343" s="10">
        <f t="shared" si="122"/>
        <v>42612.624039351853</v>
      </c>
      <c r="M1343" s="4">
        <f t="shared" si="123"/>
        <v>2016</v>
      </c>
      <c r="N1343" t="b">
        <v>0</v>
      </c>
      <c r="O1343">
        <v>46</v>
      </c>
      <c r="P1343" t="b">
        <v>0</v>
      </c>
      <c r="Q1343" t="s">
        <v>8271</v>
      </c>
      <c r="R1343" s="23">
        <f t="shared" si="124"/>
        <v>0.7036</v>
      </c>
      <c r="S1343" s="7">
        <f t="shared" si="125"/>
        <v>382.39</v>
      </c>
      <c r="T1343" t="s">
        <v>8316</v>
      </c>
      <c r="U1343" t="s">
        <v>8318</v>
      </c>
      <c r="V1343" s="14">
        <f t="shared" si="126"/>
        <v>32</v>
      </c>
    </row>
    <row r="1344" spans="1:22" ht="43.2" x14ac:dyDescent="0.3">
      <c r="A1344" s="19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8219</v>
      </c>
      <c r="G1344" s="19" t="s">
        <v>8223</v>
      </c>
      <c r="H1344" s="19" t="s">
        <v>8245</v>
      </c>
      <c r="I1344">
        <v>1437161739</v>
      </c>
      <c r="J1344" s="10">
        <f t="shared" si="121"/>
        <v>42202.816423611112</v>
      </c>
      <c r="K1344">
        <v>1434569739</v>
      </c>
      <c r="L1344" s="10">
        <f t="shared" si="122"/>
        <v>42172.816423611112</v>
      </c>
      <c r="M1344" s="4">
        <f t="shared" si="123"/>
        <v>2015</v>
      </c>
      <c r="N1344" t="b">
        <v>0</v>
      </c>
      <c r="O1344">
        <v>1</v>
      </c>
      <c r="P1344" t="b">
        <v>0</v>
      </c>
      <c r="Q1344" t="s">
        <v>8271</v>
      </c>
      <c r="R1344" s="23">
        <f t="shared" si="124"/>
        <v>2E-3</v>
      </c>
      <c r="S1344" s="7">
        <f t="shared" si="125"/>
        <v>100</v>
      </c>
      <c r="T1344" t="s">
        <v>8316</v>
      </c>
      <c r="U1344" t="s">
        <v>8318</v>
      </c>
      <c r="V1344" s="14">
        <f t="shared" si="126"/>
        <v>30</v>
      </c>
    </row>
    <row r="1345" spans="1:22" ht="43.2" x14ac:dyDescent="0.3">
      <c r="A1345" s="19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8219</v>
      </c>
      <c r="G1345" s="19" t="s">
        <v>8223</v>
      </c>
      <c r="H1345" s="19" t="s">
        <v>8245</v>
      </c>
      <c r="I1345">
        <v>1471579140</v>
      </c>
      <c r="J1345" s="10">
        <f t="shared" si="121"/>
        <v>42601.165972222225</v>
      </c>
      <c r="K1345">
        <v>1466512683</v>
      </c>
      <c r="L1345" s="10">
        <f t="shared" si="122"/>
        <v>42542.526423611111</v>
      </c>
      <c r="M1345" s="4">
        <f t="shared" si="123"/>
        <v>2016</v>
      </c>
      <c r="N1345" t="b">
        <v>0</v>
      </c>
      <c r="O1345">
        <v>323</v>
      </c>
      <c r="P1345" t="b">
        <v>0</v>
      </c>
      <c r="Q1345" t="s">
        <v>8271</v>
      </c>
      <c r="R1345" s="23">
        <f t="shared" si="124"/>
        <v>1.02298</v>
      </c>
      <c r="S1345" s="7">
        <f t="shared" si="125"/>
        <v>158.36000000000001</v>
      </c>
      <c r="T1345" t="s">
        <v>8316</v>
      </c>
      <c r="U1345" t="s">
        <v>8318</v>
      </c>
      <c r="V1345" s="14">
        <f t="shared" si="126"/>
        <v>58.639548611114151</v>
      </c>
    </row>
    <row r="1346" spans="1:22" ht="43.2" x14ac:dyDescent="0.3">
      <c r="A1346" s="19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8218</v>
      </c>
      <c r="G1346" s="19" t="s">
        <v>8228</v>
      </c>
      <c r="H1346" s="19" t="s">
        <v>8250</v>
      </c>
      <c r="I1346">
        <v>1467313039</v>
      </c>
      <c r="J1346" s="10">
        <f t="shared" si="121"/>
        <v>42551.789803240739</v>
      </c>
      <c r="K1346">
        <v>1464807439</v>
      </c>
      <c r="L1346" s="10">
        <f t="shared" si="122"/>
        <v>42522.789803240739</v>
      </c>
      <c r="M1346" s="4">
        <f t="shared" si="123"/>
        <v>2016</v>
      </c>
      <c r="N1346" t="b">
        <v>0</v>
      </c>
      <c r="O1346">
        <v>139</v>
      </c>
      <c r="P1346" t="b">
        <v>1</v>
      </c>
      <c r="Q1346" t="s">
        <v>8272</v>
      </c>
      <c r="R1346" s="23">
        <f t="shared" si="124"/>
        <v>3.7773333333333334</v>
      </c>
      <c r="S1346" s="7">
        <f t="shared" si="125"/>
        <v>40.76</v>
      </c>
      <c r="T1346" t="s">
        <v>8319</v>
      </c>
      <c r="U1346" t="s">
        <v>8320</v>
      </c>
      <c r="V1346" s="14">
        <f t="shared" si="126"/>
        <v>29</v>
      </c>
    </row>
    <row r="1347" spans="1:22" ht="43.2" x14ac:dyDescent="0.3">
      <c r="A1347" s="19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8218</v>
      </c>
      <c r="G1347" s="19" t="s">
        <v>8223</v>
      </c>
      <c r="H1347" s="19" t="s">
        <v>8245</v>
      </c>
      <c r="I1347">
        <v>1405366359</v>
      </c>
      <c r="J1347" s="10">
        <f t="shared" ref="J1347:J1410" si="127">(I1347/86400)+DATE(1970,1,1)</f>
        <v>41834.814340277779</v>
      </c>
      <c r="K1347">
        <v>1402342359</v>
      </c>
      <c r="L1347" s="10">
        <f t="shared" ref="L1347:L1410" si="128">(K1347/86400)+DATE(1970,1,1)</f>
        <v>41799.814340277779</v>
      </c>
      <c r="M1347" s="4">
        <f t="shared" ref="M1347:M1410" si="129">YEAR(L1347)</f>
        <v>2014</v>
      </c>
      <c r="N1347" t="b">
        <v>0</v>
      </c>
      <c r="O1347">
        <v>7</v>
      </c>
      <c r="P1347" t="b">
        <v>1</v>
      </c>
      <c r="Q1347" t="s">
        <v>8272</v>
      </c>
      <c r="R1347" s="23">
        <f t="shared" ref="R1347:R1410" si="130">(E1347/D1347)</f>
        <v>1.25</v>
      </c>
      <c r="S1347" s="7">
        <f t="shared" ref="S1347:S1410" si="131">IFERROR(ROUND(E1347/O1347,2),0)</f>
        <v>53.57</v>
      </c>
      <c r="T1347" t="s">
        <v>8319</v>
      </c>
      <c r="U1347" t="s">
        <v>8320</v>
      </c>
      <c r="V1347" s="14">
        <f t="shared" ref="V1347:V1410" si="132">J1347-L1347</f>
        <v>35</v>
      </c>
    </row>
    <row r="1348" spans="1:22" ht="43.2" x14ac:dyDescent="0.3">
      <c r="A1348" s="19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8218</v>
      </c>
      <c r="G1348" s="19" t="s">
        <v>8223</v>
      </c>
      <c r="H1348" s="19" t="s">
        <v>8245</v>
      </c>
      <c r="I1348">
        <v>1372297751</v>
      </c>
      <c r="J1348" s="10">
        <f t="shared" si="127"/>
        <v>41452.075821759259</v>
      </c>
      <c r="K1348">
        <v>1369705751</v>
      </c>
      <c r="L1348" s="10">
        <f t="shared" si="128"/>
        <v>41422.075821759259</v>
      </c>
      <c r="M1348" s="4">
        <f t="shared" si="129"/>
        <v>2013</v>
      </c>
      <c r="N1348" t="b">
        <v>0</v>
      </c>
      <c r="O1348">
        <v>149</v>
      </c>
      <c r="P1348" t="b">
        <v>1</v>
      </c>
      <c r="Q1348" t="s">
        <v>8272</v>
      </c>
      <c r="R1348" s="23">
        <f t="shared" si="130"/>
        <v>1.473265306122449</v>
      </c>
      <c r="S1348" s="7">
        <f t="shared" si="131"/>
        <v>48.45</v>
      </c>
      <c r="T1348" t="s">
        <v>8319</v>
      </c>
      <c r="U1348" t="s">
        <v>8320</v>
      </c>
      <c r="V1348" s="14">
        <f t="shared" si="132"/>
        <v>30</v>
      </c>
    </row>
    <row r="1349" spans="1:22" ht="43.2" x14ac:dyDescent="0.3">
      <c r="A1349" s="1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8218</v>
      </c>
      <c r="G1349" s="19" t="s">
        <v>8223</v>
      </c>
      <c r="H1349" s="19" t="s">
        <v>8245</v>
      </c>
      <c r="I1349">
        <v>1425741525</v>
      </c>
      <c r="J1349" s="10">
        <f t="shared" si="127"/>
        <v>42070.638020833328</v>
      </c>
      <c r="K1349">
        <v>1423149525</v>
      </c>
      <c r="L1349" s="10">
        <f t="shared" si="128"/>
        <v>42040.638020833328</v>
      </c>
      <c r="M1349" s="4">
        <f t="shared" si="129"/>
        <v>2015</v>
      </c>
      <c r="N1349" t="b">
        <v>0</v>
      </c>
      <c r="O1349">
        <v>31</v>
      </c>
      <c r="P1349" t="b">
        <v>1</v>
      </c>
      <c r="Q1349" t="s">
        <v>8272</v>
      </c>
      <c r="R1349" s="23">
        <f t="shared" si="130"/>
        <v>1.022</v>
      </c>
      <c r="S1349" s="7">
        <f t="shared" si="131"/>
        <v>82.42</v>
      </c>
      <c r="T1349" t="s">
        <v>8319</v>
      </c>
      <c r="U1349" t="s">
        <v>8320</v>
      </c>
      <c r="V1349" s="14">
        <f t="shared" si="132"/>
        <v>30</v>
      </c>
    </row>
    <row r="1350" spans="1:22" ht="43.2" x14ac:dyDescent="0.3">
      <c r="A1350" s="19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8218</v>
      </c>
      <c r="G1350" s="19" t="s">
        <v>8223</v>
      </c>
      <c r="H1350" s="19" t="s">
        <v>8245</v>
      </c>
      <c r="I1350">
        <v>1418904533</v>
      </c>
      <c r="J1350" s="10">
        <f t="shared" si="127"/>
        <v>41991.506168981483</v>
      </c>
      <c r="K1350">
        <v>1416485333</v>
      </c>
      <c r="L1350" s="10">
        <f t="shared" si="128"/>
        <v>41963.506168981483</v>
      </c>
      <c r="M1350" s="4">
        <f t="shared" si="129"/>
        <v>2014</v>
      </c>
      <c r="N1350" t="b">
        <v>0</v>
      </c>
      <c r="O1350">
        <v>26</v>
      </c>
      <c r="P1350" t="b">
        <v>1</v>
      </c>
      <c r="Q1350" t="s">
        <v>8272</v>
      </c>
      <c r="R1350" s="23">
        <f t="shared" si="130"/>
        <v>1.018723404255319</v>
      </c>
      <c r="S1350" s="7">
        <f t="shared" si="131"/>
        <v>230.19</v>
      </c>
      <c r="T1350" t="s">
        <v>8319</v>
      </c>
      <c r="U1350" t="s">
        <v>8320</v>
      </c>
      <c r="V1350" s="14">
        <f t="shared" si="132"/>
        <v>28</v>
      </c>
    </row>
    <row r="1351" spans="1:22" ht="43.2" x14ac:dyDescent="0.3">
      <c r="A1351" s="19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8218</v>
      </c>
      <c r="G1351" s="19" t="s">
        <v>8228</v>
      </c>
      <c r="H1351" s="19" t="s">
        <v>8250</v>
      </c>
      <c r="I1351">
        <v>1450249140</v>
      </c>
      <c r="J1351" s="10">
        <f t="shared" si="127"/>
        <v>42354.290972222225</v>
      </c>
      <c r="K1351">
        <v>1447055935</v>
      </c>
      <c r="L1351" s="10">
        <f t="shared" si="128"/>
        <v>42317.33258101852</v>
      </c>
      <c r="M1351" s="4">
        <f t="shared" si="129"/>
        <v>2015</v>
      </c>
      <c r="N1351" t="b">
        <v>0</v>
      </c>
      <c r="O1351">
        <v>172</v>
      </c>
      <c r="P1351" t="b">
        <v>1</v>
      </c>
      <c r="Q1351" t="s">
        <v>8272</v>
      </c>
      <c r="R1351" s="23">
        <f t="shared" si="130"/>
        <v>2.0419999999999998</v>
      </c>
      <c r="S1351" s="7">
        <f t="shared" si="131"/>
        <v>59.36</v>
      </c>
      <c r="T1351" t="s">
        <v>8319</v>
      </c>
      <c r="U1351" t="s">
        <v>8320</v>
      </c>
      <c r="V1351" s="14">
        <f t="shared" si="132"/>
        <v>36.958391203705105</v>
      </c>
    </row>
    <row r="1352" spans="1:22" ht="43.2" x14ac:dyDescent="0.3">
      <c r="A1352" s="19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8218</v>
      </c>
      <c r="G1352" s="19" t="s">
        <v>8223</v>
      </c>
      <c r="H1352" s="19" t="s">
        <v>8245</v>
      </c>
      <c r="I1352">
        <v>1451089134</v>
      </c>
      <c r="J1352" s="10">
        <f t="shared" si="127"/>
        <v>42364.013124999998</v>
      </c>
      <c r="K1352">
        <v>1448497134</v>
      </c>
      <c r="L1352" s="10">
        <f t="shared" si="128"/>
        <v>42334.013124999998</v>
      </c>
      <c r="M1352" s="4">
        <f t="shared" si="129"/>
        <v>2015</v>
      </c>
      <c r="N1352" t="b">
        <v>0</v>
      </c>
      <c r="O1352">
        <v>78</v>
      </c>
      <c r="P1352" t="b">
        <v>1</v>
      </c>
      <c r="Q1352" t="s">
        <v>8272</v>
      </c>
      <c r="R1352" s="23">
        <f t="shared" si="130"/>
        <v>1.0405</v>
      </c>
      <c r="S1352" s="7">
        <f t="shared" si="131"/>
        <v>66.7</v>
      </c>
      <c r="T1352" t="s">
        <v>8319</v>
      </c>
      <c r="U1352" t="s">
        <v>8320</v>
      </c>
      <c r="V1352" s="14">
        <f t="shared" si="132"/>
        <v>30</v>
      </c>
    </row>
    <row r="1353" spans="1:22" ht="28.8" x14ac:dyDescent="0.3">
      <c r="A1353" s="19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8218</v>
      </c>
      <c r="G1353" s="19" t="s">
        <v>8223</v>
      </c>
      <c r="H1353" s="19" t="s">
        <v>8245</v>
      </c>
      <c r="I1353">
        <v>1455299144</v>
      </c>
      <c r="J1353" s="10">
        <f t="shared" si="127"/>
        <v>42412.74009259259</v>
      </c>
      <c r="K1353">
        <v>1452707144</v>
      </c>
      <c r="L1353" s="10">
        <f t="shared" si="128"/>
        <v>42382.74009259259</v>
      </c>
      <c r="M1353" s="4">
        <f t="shared" si="129"/>
        <v>2016</v>
      </c>
      <c r="N1353" t="b">
        <v>0</v>
      </c>
      <c r="O1353">
        <v>120</v>
      </c>
      <c r="P1353" t="b">
        <v>1</v>
      </c>
      <c r="Q1353" t="s">
        <v>8272</v>
      </c>
      <c r="R1353" s="23">
        <f t="shared" si="130"/>
        <v>1.0126500000000001</v>
      </c>
      <c r="S1353" s="7">
        <f t="shared" si="131"/>
        <v>168.78</v>
      </c>
      <c r="T1353" t="s">
        <v>8319</v>
      </c>
      <c r="U1353" t="s">
        <v>8320</v>
      </c>
      <c r="V1353" s="14">
        <f t="shared" si="132"/>
        <v>30</v>
      </c>
    </row>
    <row r="1354" spans="1:22" ht="43.2" x14ac:dyDescent="0.3">
      <c r="A1354" s="19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8218</v>
      </c>
      <c r="G1354" s="19" t="s">
        <v>8223</v>
      </c>
      <c r="H1354" s="19" t="s">
        <v>8245</v>
      </c>
      <c r="I1354">
        <v>1441425540</v>
      </c>
      <c r="J1354" s="10">
        <f t="shared" si="127"/>
        <v>42252.165972222225</v>
      </c>
      <c r="K1354">
        <v>1436968366</v>
      </c>
      <c r="L1354" s="10">
        <f t="shared" si="128"/>
        <v>42200.578310185185</v>
      </c>
      <c r="M1354" s="4">
        <f t="shared" si="129"/>
        <v>2015</v>
      </c>
      <c r="N1354" t="b">
        <v>0</v>
      </c>
      <c r="O1354">
        <v>227</v>
      </c>
      <c r="P1354" t="b">
        <v>1</v>
      </c>
      <c r="Q1354" t="s">
        <v>8272</v>
      </c>
      <c r="R1354" s="23">
        <f t="shared" si="130"/>
        <v>1.3613999999999999</v>
      </c>
      <c r="S1354" s="7">
        <f t="shared" si="131"/>
        <v>59.97</v>
      </c>
      <c r="T1354" t="s">
        <v>8319</v>
      </c>
      <c r="U1354" t="s">
        <v>8320</v>
      </c>
      <c r="V1354" s="14">
        <f t="shared" si="132"/>
        <v>51.587662037039991</v>
      </c>
    </row>
    <row r="1355" spans="1:22" ht="43.2" x14ac:dyDescent="0.3">
      <c r="A1355" s="19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8218</v>
      </c>
      <c r="G1355" s="19" t="s">
        <v>8223</v>
      </c>
      <c r="H1355" s="19" t="s">
        <v>8245</v>
      </c>
      <c r="I1355">
        <v>1362960000</v>
      </c>
      <c r="J1355" s="10">
        <f t="shared" si="127"/>
        <v>41344</v>
      </c>
      <c r="K1355">
        <v>1359946188</v>
      </c>
      <c r="L1355" s="10">
        <f t="shared" si="128"/>
        <v>41309.11791666667</v>
      </c>
      <c r="M1355" s="4">
        <f t="shared" si="129"/>
        <v>2013</v>
      </c>
      <c r="N1355" t="b">
        <v>0</v>
      </c>
      <c r="O1355">
        <v>42</v>
      </c>
      <c r="P1355" t="b">
        <v>1</v>
      </c>
      <c r="Q1355" t="s">
        <v>8272</v>
      </c>
      <c r="R1355" s="23">
        <f t="shared" si="130"/>
        <v>1.3360000000000001</v>
      </c>
      <c r="S1355" s="7">
        <f t="shared" si="131"/>
        <v>31.81</v>
      </c>
      <c r="T1355" t="s">
        <v>8319</v>
      </c>
      <c r="U1355" t="s">
        <v>8320</v>
      </c>
      <c r="V1355" s="14">
        <f t="shared" si="132"/>
        <v>34.882083333330229</v>
      </c>
    </row>
    <row r="1356" spans="1:22" ht="43.2" x14ac:dyDescent="0.3">
      <c r="A1356" s="19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8218</v>
      </c>
      <c r="G1356" s="19" t="s">
        <v>8224</v>
      </c>
      <c r="H1356" s="19" t="s">
        <v>8246</v>
      </c>
      <c r="I1356">
        <v>1465672979</v>
      </c>
      <c r="J1356" s="10">
        <f t="shared" si="127"/>
        <v>42532.807627314818</v>
      </c>
      <c r="K1356">
        <v>1463080979</v>
      </c>
      <c r="L1356" s="10">
        <f t="shared" si="128"/>
        <v>42502.807627314818</v>
      </c>
      <c r="M1356" s="4">
        <f t="shared" si="129"/>
        <v>2016</v>
      </c>
      <c r="N1356" t="b">
        <v>0</v>
      </c>
      <c r="O1356">
        <v>64</v>
      </c>
      <c r="P1356" t="b">
        <v>1</v>
      </c>
      <c r="Q1356" t="s">
        <v>8272</v>
      </c>
      <c r="R1356" s="23">
        <f t="shared" si="130"/>
        <v>1.3025</v>
      </c>
      <c r="S1356" s="7">
        <f t="shared" si="131"/>
        <v>24.42</v>
      </c>
      <c r="T1356" t="s">
        <v>8319</v>
      </c>
      <c r="U1356" t="s">
        <v>8320</v>
      </c>
      <c r="V1356" s="14">
        <f t="shared" si="132"/>
        <v>30</v>
      </c>
    </row>
    <row r="1357" spans="1:22" ht="57.6" x14ac:dyDescent="0.3">
      <c r="A1357" s="19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8218</v>
      </c>
      <c r="G1357" s="19" t="s">
        <v>8224</v>
      </c>
      <c r="H1357" s="19" t="s">
        <v>8246</v>
      </c>
      <c r="I1357">
        <v>1354269600</v>
      </c>
      <c r="J1357" s="10">
        <f t="shared" si="127"/>
        <v>41243.416666666664</v>
      </c>
      <c r="K1357">
        <v>1351663605</v>
      </c>
      <c r="L1357" s="10">
        <f t="shared" si="128"/>
        <v>41213.254687499997</v>
      </c>
      <c r="M1357" s="4">
        <f t="shared" si="129"/>
        <v>2012</v>
      </c>
      <c r="N1357" t="b">
        <v>0</v>
      </c>
      <c r="O1357">
        <v>121</v>
      </c>
      <c r="P1357" t="b">
        <v>1</v>
      </c>
      <c r="Q1357" t="s">
        <v>8272</v>
      </c>
      <c r="R1357" s="23">
        <f t="shared" si="130"/>
        <v>1.2267999999999999</v>
      </c>
      <c r="S1357" s="7">
        <f t="shared" si="131"/>
        <v>25.35</v>
      </c>
      <c r="T1357" t="s">
        <v>8319</v>
      </c>
      <c r="U1357" t="s">
        <v>8320</v>
      </c>
      <c r="V1357" s="14">
        <f t="shared" si="132"/>
        <v>30.161979166667152</v>
      </c>
    </row>
    <row r="1358" spans="1:22" ht="43.2" x14ac:dyDescent="0.3">
      <c r="A1358" s="19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8218</v>
      </c>
      <c r="G1358" s="19" t="s">
        <v>8223</v>
      </c>
      <c r="H1358" s="19" t="s">
        <v>8245</v>
      </c>
      <c r="I1358">
        <v>1372985760</v>
      </c>
      <c r="J1358" s="10">
        <f t="shared" si="127"/>
        <v>41460.038888888885</v>
      </c>
      <c r="K1358">
        <v>1370393760</v>
      </c>
      <c r="L1358" s="10">
        <f t="shared" si="128"/>
        <v>41430.038888888885</v>
      </c>
      <c r="M1358" s="4">
        <f t="shared" si="129"/>
        <v>2013</v>
      </c>
      <c r="N1358" t="b">
        <v>0</v>
      </c>
      <c r="O1358">
        <v>87</v>
      </c>
      <c r="P1358" t="b">
        <v>1</v>
      </c>
      <c r="Q1358" t="s">
        <v>8272</v>
      </c>
      <c r="R1358" s="23">
        <f t="shared" si="130"/>
        <v>1.8281058823529412</v>
      </c>
      <c r="S1358" s="7">
        <f t="shared" si="131"/>
        <v>71.44</v>
      </c>
      <c r="T1358" t="s">
        <v>8319</v>
      </c>
      <c r="U1358" t="s">
        <v>8320</v>
      </c>
      <c r="V1358" s="14">
        <f t="shared" si="132"/>
        <v>30</v>
      </c>
    </row>
    <row r="1359" spans="1:22" ht="43.2" x14ac:dyDescent="0.3">
      <c r="A1359" s="1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8218</v>
      </c>
      <c r="G1359" s="19" t="s">
        <v>8223</v>
      </c>
      <c r="H1359" s="19" t="s">
        <v>8245</v>
      </c>
      <c r="I1359">
        <v>1362117540</v>
      </c>
      <c r="J1359" s="10">
        <f t="shared" si="127"/>
        <v>41334.249305555553</v>
      </c>
      <c r="K1359">
        <v>1359587137</v>
      </c>
      <c r="L1359" s="10">
        <f t="shared" si="128"/>
        <v>41304.962233796294</v>
      </c>
      <c r="M1359" s="4">
        <f t="shared" si="129"/>
        <v>2013</v>
      </c>
      <c r="N1359" t="b">
        <v>0</v>
      </c>
      <c r="O1359">
        <v>65</v>
      </c>
      <c r="P1359" t="b">
        <v>1</v>
      </c>
      <c r="Q1359" t="s">
        <v>8272</v>
      </c>
      <c r="R1359" s="23">
        <f t="shared" si="130"/>
        <v>1.2529999999999999</v>
      </c>
      <c r="S1359" s="7">
        <f t="shared" si="131"/>
        <v>38.549999999999997</v>
      </c>
      <c r="T1359" t="s">
        <v>8319</v>
      </c>
      <c r="U1359" t="s">
        <v>8320</v>
      </c>
      <c r="V1359" s="14">
        <f t="shared" si="132"/>
        <v>29.287071759259561</v>
      </c>
    </row>
    <row r="1360" spans="1:22" ht="43.2" x14ac:dyDescent="0.3">
      <c r="A1360" s="19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8218</v>
      </c>
      <c r="G1360" s="19" t="s">
        <v>8223</v>
      </c>
      <c r="H1360" s="19" t="s">
        <v>8245</v>
      </c>
      <c r="I1360">
        <v>1309009323</v>
      </c>
      <c r="J1360" s="10">
        <f t="shared" si="127"/>
        <v>40719.570868055554</v>
      </c>
      <c r="K1360">
        <v>1306417323</v>
      </c>
      <c r="L1360" s="10">
        <f t="shared" si="128"/>
        <v>40689.570868055554</v>
      </c>
      <c r="M1360" s="4">
        <f t="shared" si="129"/>
        <v>2011</v>
      </c>
      <c r="N1360" t="b">
        <v>0</v>
      </c>
      <c r="O1360">
        <v>49</v>
      </c>
      <c r="P1360" t="b">
        <v>1</v>
      </c>
      <c r="Q1360" t="s">
        <v>8272</v>
      </c>
      <c r="R1360" s="23">
        <f t="shared" si="130"/>
        <v>1.1166666666666667</v>
      </c>
      <c r="S1360" s="7">
        <f t="shared" si="131"/>
        <v>68.37</v>
      </c>
      <c r="T1360" t="s">
        <v>8319</v>
      </c>
      <c r="U1360" t="s">
        <v>8320</v>
      </c>
      <c r="V1360" s="14">
        <f t="shared" si="132"/>
        <v>30</v>
      </c>
    </row>
    <row r="1361" spans="1:22" ht="43.2" x14ac:dyDescent="0.3">
      <c r="A1361" s="19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8218</v>
      </c>
      <c r="G1361" s="19" t="s">
        <v>8223</v>
      </c>
      <c r="H1361" s="19" t="s">
        <v>8245</v>
      </c>
      <c r="I1361">
        <v>1309980790</v>
      </c>
      <c r="J1361" s="10">
        <f t="shared" si="127"/>
        <v>40730.814699074072</v>
      </c>
      <c r="K1361">
        <v>1304623990</v>
      </c>
      <c r="L1361" s="10">
        <f t="shared" si="128"/>
        <v>40668.814699074072</v>
      </c>
      <c r="M1361" s="4">
        <f t="shared" si="129"/>
        <v>2011</v>
      </c>
      <c r="N1361" t="b">
        <v>0</v>
      </c>
      <c r="O1361">
        <v>19</v>
      </c>
      <c r="P1361" t="b">
        <v>1</v>
      </c>
      <c r="Q1361" t="s">
        <v>8272</v>
      </c>
      <c r="R1361" s="23">
        <f t="shared" si="130"/>
        <v>1.1575757575757575</v>
      </c>
      <c r="S1361" s="7">
        <f t="shared" si="131"/>
        <v>40.21</v>
      </c>
      <c r="T1361" t="s">
        <v>8319</v>
      </c>
      <c r="U1361" t="s">
        <v>8320</v>
      </c>
      <c r="V1361" s="14">
        <f t="shared" si="132"/>
        <v>62</v>
      </c>
    </row>
    <row r="1362" spans="1:22" ht="28.8" x14ac:dyDescent="0.3">
      <c r="A1362" s="19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8218</v>
      </c>
      <c r="G1362" s="19" t="s">
        <v>8223</v>
      </c>
      <c r="H1362" s="19" t="s">
        <v>8245</v>
      </c>
      <c r="I1362">
        <v>1343943420</v>
      </c>
      <c r="J1362" s="10">
        <f t="shared" si="127"/>
        <v>41123.900694444441</v>
      </c>
      <c r="K1362">
        <v>1341524220</v>
      </c>
      <c r="L1362" s="10">
        <f t="shared" si="128"/>
        <v>41095.900694444441</v>
      </c>
      <c r="M1362" s="4">
        <f t="shared" si="129"/>
        <v>2012</v>
      </c>
      <c r="N1362" t="b">
        <v>0</v>
      </c>
      <c r="O1362">
        <v>81</v>
      </c>
      <c r="P1362" t="b">
        <v>1</v>
      </c>
      <c r="Q1362" t="s">
        <v>8272</v>
      </c>
      <c r="R1362" s="23">
        <f t="shared" si="130"/>
        <v>1.732</v>
      </c>
      <c r="S1362" s="7">
        <f t="shared" si="131"/>
        <v>32.07</v>
      </c>
      <c r="T1362" t="s">
        <v>8319</v>
      </c>
      <c r="U1362" t="s">
        <v>8320</v>
      </c>
      <c r="V1362" s="14">
        <f t="shared" si="132"/>
        <v>28</v>
      </c>
    </row>
    <row r="1363" spans="1:22" ht="43.2" x14ac:dyDescent="0.3">
      <c r="A1363" s="19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8218</v>
      </c>
      <c r="G1363" s="19" t="s">
        <v>8224</v>
      </c>
      <c r="H1363" s="19" t="s">
        <v>8246</v>
      </c>
      <c r="I1363">
        <v>1403370772</v>
      </c>
      <c r="J1363" s="10">
        <f t="shared" si="127"/>
        <v>41811.717268518521</v>
      </c>
      <c r="K1363">
        <v>1400778772</v>
      </c>
      <c r="L1363" s="10">
        <f t="shared" si="128"/>
        <v>41781.717268518521</v>
      </c>
      <c r="M1363" s="4">
        <f t="shared" si="129"/>
        <v>2014</v>
      </c>
      <c r="N1363" t="b">
        <v>0</v>
      </c>
      <c r="O1363">
        <v>264</v>
      </c>
      <c r="P1363" t="b">
        <v>1</v>
      </c>
      <c r="Q1363" t="s">
        <v>8272</v>
      </c>
      <c r="R1363" s="23">
        <f t="shared" si="130"/>
        <v>1.2598333333333334</v>
      </c>
      <c r="S1363" s="7">
        <f t="shared" si="131"/>
        <v>28.63</v>
      </c>
      <c r="T1363" t="s">
        <v>8319</v>
      </c>
      <c r="U1363" t="s">
        <v>8320</v>
      </c>
      <c r="V1363" s="14">
        <f t="shared" si="132"/>
        <v>30</v>
      </c>
    </row>
    <row r="1364" spans="1:22" ht="43.2" x14ac:dyDescent="0.3">
      <c r="A1364" s="19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8218</v>
      </c>
      <c r="G1364" s="19" t="s">
        <v>8223</v>
      </c>
      <c r="H1364" s="19" t="s">
        <v>8245</v>
      </c>
      <c r="I1364">
        <v>1378592731</v>
      </c>
      <c r="J1364" s="10">
        <f t="shared" si="127"/>
        <v>41524.934386574074</v>
      </c>
      <c r="K1364">
        <v>1373408731</v>
      </c>
      <c r="L1364" s="10">
        <f t="shared" si="128"/>
        <v>41464.934386574074</v>
      </c>
      <c r="M1364" s="4">
        <f t="shared" si="129"/>
        <v>2013</v>
      </c>
      <c r="N1364" t="b">
        <v>0</v>
      </c>
      <c r="O1364">
        <v>25</v>
      </c>
      <c r="P1364" t="b">
        <v>1</v>
      </c>
      <c r="Q1364" t="s">
        <v>8272</v>
      </c>
      <c r="R1364" s="23">
        <f t="shared" si="130"/>
        <v>1.091</v>
      </c>
      <c r="S1364" s="7">
        <f t="shared" si="131"/>
        <v>43.64</v>
      </c>
      <c r="T1364" t="s">
        <v>8319</v>
      </c>
      <c r="U1364" t="s">
        <v>8320</v>
      </c>
      <c r="V1364" s="14">
        <f t="shared" si="132"/>
        <v>60</v>
      </c>
    </row>
    <row r="1365" spans="1:22" ht="43.2" x14ac:dyDescent="0.3">
      <c r="A1365" s="19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8218</v>
      </c>
      <c r="G1365" s="19" t="s">
        <v>8223</v>
      </c>
      <c r="H1365" s="19" t="s">
        <v>8245</v>
      </c>
      <c r="I1365">
        <v>1455523140</v>
      </c>
      <c r="J1365" s="10">
        <f t="shared" si="127"/>
        <v>42415.332638888889</v>
      </c>
      <c r="K1365">
        <v>1453925727</v>
      </c>
      <c r="L1365" s="10">
        <f t="shared" si="128"/>
        <v>42396.8440625</v>
      </c>
      <c r="M1365" s="4">
        <f t="shared" si="129"/>
        <v>2016</v>
      </c>
      <c r="N1365" t="b">
        <v>0</v>
      </c>
      <c r="O1365">
        <v>5</v>
      </c>
      <c r="P1365" t="b">
        <v>1</v>
      </c>
      <c r="Q1365" t="s">
        <v>8272</v>
      </c>
      <c r="R1365" s="23">
        <f t="shared" si="130"/>
        <v>1</v>
      </c>
      <c r="S1365" s="7">
        <f t="shared" si="131"/>
        <v>40</v>
      </c>
      <c r="T1365" t="s">
        <v>8319</v>
      </c>
      <c r="U1365" t="s">
        <v>8320</v>
      </c>
      <c r="V1365" s="14">
        <f t="shared" si="132"/>
        <v>18.48857638888876</v>
      </c>
    </row>
    <row r="1366" spans="1:22" ht="57.6" x14ac:dyDescent="0.3">
      <c r="A1366" s="19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8218</v>
      </c>
      <c r="G1366" s="19" t="s">
        <v>8231</v>
      </c>
      <c r="H1366" s="19" t="s">
        <v>8252</v>
      </c>
      <c r="I1366">
        <v>1420648906</v>
      </c>
      <c r="J1366" s="10">
        <f t="shared" si="127"/>
        <v>42011.6956712963</v>
      </c>
      <c r="K1366">
        <v>1415464906</v>
      </c>
      <c r="L1366" s="10">
        <f t="shared" si="128"/>
        <v>41951.6956712963</v>
      </c>
      <c r="M1366" s="4">
        <f t="shared" si="129"/>
        <v>2014</v>
      </c>
      <c r="N1366" t="b">
        <v>0</v>
      </c>
      <c r="O1366">
        <v>144</v>
      </c>
      <c r="P1366" t="b">
        <v>1</v>
      </c>
      <c r="Q1366" t="s">
        <v>8274</v>
      </c>
      <c r="R1366" s="23">
        <f t="shared" si="130"/>
        <v>1.1864285714285714</v>
      </c>
      <c r="S1366" s="7">
        <f t="shared" si="131"/>
        <v>346.04</v>
      </c>
      <c r="T1366" t="s">
        <v>8322</v>
      </c>
      <c r="U1366" t="s">
        <v>8323</v>
      </c>
      <c r="V1366" s="14">
        <f t="shared" si="132"/>
        <v>60</v>
      </c>
    </row>
    <row r="1367" spans="1:22" ht="43.2" x14ac:dyDescent="0.3">
      <c r="A1367" s="19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8218</v>
      </c>
      <c r="G1367" s="19" t="s">
        <v>8223</v>
      </c>
      <c r="H1367" s="19" t="s">
        <v>8245</v>
      </c>
      <c r="I1367">
        <v>1426523752</v>
      </c>
      <c r="J1367" s="10">
        <f t="shared" si="127"/>
        <v>42079.691574074073</v>
      </c>
      <c r="K1367">
        <v>1423935352</v>
      </c>
      <c r="L1367" s="10">
        <f t="shared" si="128"/>
        <v>42049.733240740738</v>
      </c>
      <c r="M1367" s="4">
        <f t="shared" si="129"/>
        <v>2015</v>
      </c>
      <c r="N1367" t="b">
        <v>0</v>
      </c>
      <c r="O1367">
        <v>92</v>
      </c>
      <c r="P1367" t="b">
        <v>1</v>
      </c>
      <c r="Q1367" t="s">
        <v>8274</v>
      </c>
      <c r="R1367" s="23">
        <f t="shared" si="130"/>
        <v>1.0026666666666666</v>
      </c>
      <c r="S1367" s="7">
        <f t="shared" si="131"/>
        <v>81.739999999999995</v>
      </c>
      <c r="T1367" t="s">
        <v>8322</v>
      </c>
      <c r="U1367" t="s">
        <v>8323</v>
      </c>
      <c r="V1367" s="14">
        <f t="shared" si="132"/>
        <v>29.958333333335759</v>
      </c>
    </row>
    <row r="1368" spans="1:22" x14ac:dyDescent="0.3">
      <c r="A1368" s="19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8218</v>
      </c>
      <c r="G1368" s="19" t="s">
        <v>8223</v>
      </c>
      <c r="H1368" s="19" t="s">
        <v>8245</v>
      </c>
      <c r="I1368">
        <v>1417049663</v>
      </c>
      <c r="J1368" s="10">
        <f t="shared" si="127"/>
        <v>41970.037766203706</v>
      </c>
      <c r="K1368">
        <v>1413158063</v>
      </c>
      <c r="L1368" s="10">
        <f t="shared" si="128"/>
        <v>41924.996099537035</v>
      </c>
      <c r="M1368" s="4">
        <f t="shared" si="129"/>
        <v>2014</v>
      </c>
      <c r="N1368" t="b">
        <v>0</v>
      </c>
      <c r="O1368">
        <v>147</v>
      </c>
      <c r="P1368" t="b">
        <v>1</v>
      </c>
      <c r="Q1368" t="s">
        <v>8274</v>
      </c>
      <c r="R1368" s="23">
        <f t="shared" si="130"/>
        <v>1.2648920000000001</v>
      </c>
      <c r="S1368" s="7">
        <f t="shared" si="131"/>
        <v>64.540000000000006</v>
      </c>
      <c r="T1368" t="s">
        <v>8322</v>
      </c>
      <c r="U1368" t="s">
        <v>8323</v>
      </c>
      <c r="V1368" s="14">
        <f t="shared" si="132"/>
        <v>45.041666666671517</v>
      </c>
    </row>
    <row r="1369" spans="1:22" ht="43.2" x14ac:dyDescent="0.3">
      <c r="A1369" s="1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8218</v>
      </c>
      <c r="G1369" s="19" t="s">
        <v>8223</v>
      </c>
      <c r="H1369" s="19" t="s">
        <v>8245</v>
      </c>
      <c r="I1369">
        <v>1447463050</v>
      </c>
      <c r="J1369" s="10">
        <f t="shared" si="127"/>
        <v>42322.044560185182</v>
      </c>
      <c r="K1369">
        <v>1444867450</v>
      </c>
      <c r="L1369" s="10">
        <f t="shared" si="128"/>
        <v>42292.002893518518</v>
      </c>
      <c r="M1369" s="4">
        <f t="shared" si="129"/>
        <v>2015</v>
      </c>
      <c r="N1369" t="b">
        <v>0</v>
      </c>
      <c r="O1369">
        <v>90</v>
      </c>
      <c r="P1369" t="b">
        <v>1</v>
      </c>
      <c r="Q1369" t="s">
        <v>8274</v>
      </c>
      <c r="R1369" s="23">
        <f t="shared" si="130"/>
        <v>1.1426000000000001</v>
      </c>
      <c r="S1369" s="7">
        <f t="shared" si="131"/>
        <v>63.48</v>
      </c>
      <c r="T1369" t="s">
        <v>8322</v>
      </c>
      <c r="U1369" t="s">
        <v>8323</v>
      </c>
      <c r="V1369" s="14">
        <f t="shared" si="132"/>
        <v>30.041666666664241</v>
      </c>
    </row>
    <row r="1370" spans="1:22" ht="43.2" x14ac:dyDescent="0.3">
      <c r="A1370" s="19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8218</v>
      </c>
      <c r="G1370" s="19" t="s">
        <v>8223</v>
      </c>
      <c r="H1370" s="19" t="s">
        <v>8245</v>
      </c>
      <c r="I1370">
        <v>1434342894</v>
      </c>
      <c r="J1370" s="10">
        <f t="shared" si="127"/>
        <v>42170.190902777773</v>
      </c>
      <c r="K1370">
        <v>1432269294</v>
      </c>
      <c r="L1370" s="10">
        <f t="shared" si="128"/>
        <v>42146.190902777773</v>
      </c>
      <c r="M1370" s="4">
        <f t="shared" si="129"/>
        <v>2015</v>
      </c>
      <c r="N1370" t="b">
        <v>0</v>
      </c>
      <c r="O1370">
        <v>87</v>
      </c>
      <c r="P1370" t="b">
        <v>1</v>
      </c>
      <c r="Q1370" t="s">
        <v>8274</v>
      </c>
      <c r="R1370" s="23">
        <f t="shared" si="130"/>
        <v>1.107</v>
      </c>
      <c r="S1370" s="7">
        <f t="shared" si="131"/>
        <v>63.62</v>
      </c>
      <c r="T1370" t="s">
        <v>8322</v>
      </c>
      <c r="U1370" t="s">
        <v>8323</v>
      </c>
      <c r="V1370" s="14">
        <f t="shared" si="132"/>
        <v>24</v>
      </c>
    </row>
    <row r="1371" spans="1:22" ht="43.2" x14ac:dyDescent="0.3">
      <c r="A1371" s="19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8218</v>
      </c>
      <c r="G1371" s="19" t="s">
        <v>8223</v>
      </c>
      <c r="H1371" s="19" t="s">
        <v>8245</v>
      </c>
      <c r="I1371">
        <v>1397225746</v>
      </c>
      <c r="J1371" s="10">
        <f t="shared" si="127"/>
        <v>41740.594282407408</v>
      </c>
      <c r="K1371">
        <v>1394633746</v>
      </c>
      <c r="L1371" s="10">
        <f t="shared" si="128"/>
        <v>41710.594282407408</v>
      </c>
      <c r="M1371" s="4">
        <f t="shared" si="129"/>
        <v>2014</v>
      </c>
      <c r="N1371" t="b">
        <v>0</v>
      </c>
      <c r="O1371">
        <v>406</v>
      </c>
      <c r="P1371" t="b">
        <v>1</v>
      </c>
      <c r="Q1371" t="s">
        <v>8274</v>
      </c>
      <c r="R1371" s="23">
        <f t="shared" si="130"/>
        <v>1.0534805315203954</v>
      </c>
      <c r="S1371" s="7">
        <f t="shared" si="131"/>
        <v>83.97</v>
      </c>
      <c r="T1371" t="s">
        <v>8322</v>
      </c>
      <c r="U1371" t="s">
        <v>8323</v>
      </c>
      <c r="V1371" s="14">
        <f t="shared" si="132"/>
        <v>30</v>
      </c>
    </row>
    <row r="1372" spans="1:22" ht="28.8" x14ac:dyDescent="0.3">
      <c r="A1372" s="19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8218</v>
      </c>
      <c r="G1372" s="19" t="s">
        <v>8223</v>
      </c>
      <c r="H1372" s="19" t="s">
        <v>8245</v>
      </c>
      <c r="I1372">
        <v>1381881890</v>
      </c>
      <c r="J1372" s="10">
        <f t="shared" si="127"/>
        <v>41563.00335648148</v>
      </c>
      <c r="K1372">
        <v>1380585890</v>
      </c>
      <c r="L1372" s="10">
        <f t="shared" si="128"/>
        <v>41548.00335648148</v>
      </c>
      <c r="M1372" s="4">
        <f t="shared" si="129"/>
        <v>2013</v>
      </c>
      <c r="N1372" t="b">
        <v>0</v>
      </c>
      <c r="O1372">
        <v>20</v>
      </c>
      <c r="P1372" t="b">
        <v>1</v>
      </c>
      <c r="Q1372" t="s">
        <v>8274</v>
      </c>
      <c r="R1372" s="23">
        <f t="shared" si="130"/>
        <v>1.0366666666666666</v>
      </c>
      <c r="S1372" s="7">
        <f t="shared" si="131"/>
        <v>77.75</v>
      </c>
      <c r="T1372" t="s">
        <v>8322</v>
      </c>
      <c r="U1372" t="s">
        <v>8323</v>
      </c>
      <c r="V1372" s="14">
        <f t="shared" si="132"/>
        <v>15</v>
      </c>
    </row>
    <row r="1373" spans="1:22" ht="43.2" x14ac:dyDescent="0.3">
      <c r="A1373" s="19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8218</v>
      </c>
      <c r="G1373" s="19" t="s">
        <v>8223</v>
      </c>
      <c r="H1373" s="19" t="s">
        <v>8245</v>
      </c>
      <c r="I1373">
        <v>1431022342</v>
      </c>
      <c r="J1373" s="10">
        <f t="shared" si="127"/>
        <v>42131.758587962962</v>
      </c>
      <c r="K1373">
        <v>1428430342</v>
      </c>
      <c r="L1373" s="10">
        <f t="shared" si="128"/>
        <v>42101.758587962962</v>
      </c>
      <c r="M1373" s="4">
        <f t="shared" si="129"/>
        <v>2015</v>
      </c>
      <c r="N1373" t="b">
        <v>0</v>
      </c>
      <c r="O1373">
        <v>70</v>
      </c>
      <c r="P1373" t="b">
        <v>1</v>
      </c>
      <c r="Q1373" t="s">
        <v>8274</v>
      </c>
      <c r="R1373" s="23">
        <f t="shared" si="130"/>
        <v>1.0708672667523933</v>
      </c>
      <c r="S1373" s="7">
        <f t="shared" si="131"/>
        <v>107.07</v>
      </c>
      <c r="T1373" t="s">
        <v>8322</v>
      </c>
      <c r="U1373" t="s">
        <v>8323</v>
      </c>
      <c r="V1373" s="14">
        <f t="shared" si="132"/>
        <v>30</v>
      </c>
    </row>
    <row r="1374" spans="1:22" x14ac:dyDescent="0.3">
      <c r="A1374" s="19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8218</v>
      </c>
      <c r="G1374" s="19" t="s">
        <v>8223</v>
      </c>
      <c r="H1374" s="19" t="s">
        <v>8245</v>
      </c>
      <c r="I1374">
        <v>1342115132</v>
      </c>
      <c r="J1374" s="10">
        <f t="shared" si="127"/>
        <v>41102.739953703705</v>
      </c>
      <c r="K1374">
        <v>1339523132</v>
      </c>
      <c r="L1374" s="10">
        <f t="shared" si="128"/>
        <v>41072.739953703705</v>
      </c>
      <c r="M1374" s="4">
        <f t="shared" si="129"/>
        <v>2012</v>
      </c>
      <c r="N1374" t="b">
        <v>0</v>
      </c>
      <c r="O1374">
        <v>16</v>
      </c>
      <c r="P1374" t="b">
        <v>1</v>
      </c>
      <c r="Q1374" t="s">
        <v>8274</v>
      </c>
      <c r="R1374" s="23">
        <f t="shared" si="130"/>
        <v>1.24</v>
      </c>
      <c r="S1374" s="7">
        <f t="shared" si="131"/>
        <v>38.75</v>
      </c>
      <c r="T1374" t="s">
        <v>8322</v>
      </c>
      <c r="U1374" t="s">
        <v>8323</v>
      </c>
      <c r="V1374" s="14">
        <f t="shared" si="132"/>
        <v>30</v>
      </c>
    </row>
    <row r="1375" spans="1:22" ht="28.8" x14ac:dyDescent="0.3">
      <c r="A1375" s="19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8218</v>
      </c>
      <c r="G1375" s="19" t="s">
        <v>8223</v>
      </c>
      <c r="H1375" s="19" t="s">
        <v>8245</v>
      </c>
      <c r="I1375">
        <v>1483138233</v>
      </c>
      <c r="J1375" s="10">
        <f t="shared" si="127"/>
        <v>42734.95177083333</v>
      </c>
      <c r="K1375">
        <v>1480546233</v>
      </c>
      <c r="L1375" s="10">
        <f t="shared" si="128"/>
        <v>42704.95177083333</v>
      </c>
      <c r="M1375" s="4">
        <f t="shared" si="129"/>
        <v>2016</v>
      </c>
      <c r="N1375" t="b">
        <v>0</v>
      </c>
      <c r="O1375">
        <v>52</v>
      </c>
      <c r="P1375" t="b">
        <v>1</v>
      </c>
      <c r="Q1375" t="s">
        <v>8274</v>
      </c>
      <c r="R1375" s="23">
        <f t="shared" si="130"/>
        <v>1.0501</v>
      </c>
      <c r="S1375" s="7">
        <f t="shared" si="131"/>
        <v>201.94</v>
      </c>
      <c r="T1375" t="s">
        <v>8322</v>
      </c>
      <c r="U1375" t="s">
        <v>8323</v>
      </c>
      <c r="V1375" s="14">
        <f t="shared" si="132"/>
        <v>30</v>
      </c>
    </row>
    <row r="1376" spans="1:22" ht="43.2" x14ac:dyDescent="0.3">
      <c r="A1376" s="19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8218</v>
      </c>
      <c r="G1376" s="19" t="s">
        <v>8223</v>
      </c>
      <c r="H1376" s="19" t="s">
        <v>8245</v>
      </c>
      <c r="I1376">
        <v>1458874388</v>
      </c>
      <c r="J1376" s="10">
        <f t="shared" si="127"/>
        <v>42454.12023148148</v>
      </c>
      <c r="K1376">
        <v>1456285988</v>
      </c>
      <c r="L1376" s="10">
        <f t="shared" si="128"/>
        <v>42424.161898148144</v>
      </c>
      <c r="M1376" s="4">
        <f t="shared" si="129"/>
        <v>2016</v>
      </c>
      <c r="N1376" t="b">
        <v>0</v>
      </c>
      <c r="O1376">
        <v>66</v>
      </c>
      <c r="P1376" t="b">
        <v>1</v>
      </c>
      <c r="Q1376" t="s">
        <v>8274</v>
      </c>
      <c r="R1376" s="23">
        <f t="shared" si="130"/>
        <v>1.8946666666666667</v>
      </c>
      <c r="S1376" s="7">
        <f t="shared" si="131"/>
        <v>43.06</v>
      </c>
      <c r="T1376" t="s">
        <v>8322</v>
      </c>
      <c r="U1376" t="s">
        <v>8323</v>
      </c>
      <c r="V1376" s="14">
        <f t="shared" si="132"/>
        <v>29.958333333335759</v>
      </c>
    </row>
    <row r="1377" spans="1:22" ht="57.6" x14ac:dyDescent="0.3">
      <c r="A1377" s="19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8218</v>
      </c>
      <c r="G1377" s="19" t="s">
        <v>8229</v>
      </c>
      <c r="H1377" s="19" t="s">
        <v>8248</v>
      </c>
      <c r="I1377">
        <v>1484444119</v>
      </c>
      <c r="J1377" s="10">
        <f t="shared" si="127"/>
        <v>42750.066192129627</v>
      </c>
      <c r="K1377">
        <v>1481852119</v>
      </c>
      <c r="L1377" s="10">
        <f t="shared" si="128"/>
        <v>42720.066192129627</v>
      </c>
      <c r="M1377" s="4">
        <f t="shared" si="129"/>
        <v>2016</v>
      </c>
      <c r="N1377" t="b">
        <v>0</v>
      </c>
      <c r="O1377">
        <v>109</v>
      </c>
      <c r="P1377" t="b">
        <v>1</v>
      </c>
      <c r="Q1377" t="s">
        <v>8274</v>
      </c>
      <c r="R1377" s="23">
        <f t="shared" si="130"/>
        <v>1.7132499999999999</v>
      </c>
      <c r="S1377" s="7">
        <f t="shared" si="131"/>
        <v>62.87</v>
      </c>
      <c r="T1377" t="s">
        <v>8322</v>
      </c>
      <c r="U1377" t="s">
        <v>8323</v>
      </c>
      <c r="V1377" s="14">
        <f t="shared" si="132"/>
        <v>30</v>
      </c>
    </row>
    <row r="1378" spans="1:22" ht="28.8" x14ac:dyDescent="0.3">
      <c r="A1378" s="19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8218</v>
      </c>
      <c r="G1378" s="19" t="s">
        <v>8224</v>
      </c>
      <c r="H1378" s="19" t="s">
        <v>8246</v>
      </c>
      <c r="I1378">
        <v>1480784606</v>
      </c>
      <c r="J1378" s="10">
        <f t="shared" si="127"/>
        <v>42707.710717592592</v>
      </c>
      <c r="K1378">
        <v>1478189006</v>
      </c>
      <c r="L1378" s="10">
        <f t="shared" si="128"/>
        <v>42677.669050925921</v>
      </c>
      <c r="M1378" s="4">
        <f t="shared" si="129"/>
        <v>2016</v>
      </c>
      <c r="N1378" t="b">
        <v>0</v>
      </c>
      <c r="O1378">
        <v>168</v>
      </c>
      <c r="P1378" t="b">
        <v>1</v>
      </c>
      <c r="Q1378" t="s">
        <v>8274</v>
      </c>
      <c r="R1378" s="23">
        <f t="shared" si="130"/>
        <v>2.5248648648648651</v>
      </c>
      <c r="S1378" s="7">
        <f t="shared" si="131"/>
        <v>55.61</v>
      </c>
      <c r="T1378" t="s">
        <v>8322</v>
      </c>
      <c r="U1378" t="s">
        <v>8323</v>
      </c>
      <c r="V1378" s="14">
        <f t="shared" si="132"/>
        <v>30.041666666671517</v>
      </c>
    </row>
    <row r="1379" spans="1:22" ht="43.2" x14ac:dyDescent="0.3">
      <c r="A1379" s="1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8218</v>
      </c>
      <c r="G1379" s="19" t="s">
        <v>8223</v>
      </c>
      <c r="H1379" s="19" t="s">
        <v>8245</v>
      </c>
      <c r="I1379">
        <v>1486095060</v>
      </c>
      <c r="J1379" s="10">
        <f t="shared" si="127"/>
        <v>42769.174305555556</v>
      </c>
      <c r="K1379">
        <v>1484198170</v>
      </c>
      <c r="L1379" s="10">
        <f t="shared" si="128"/>
        <v>42747.219560185185</v>
      </c>
      <c r="M1379" s="4">
        <f t="shared" si="129"/>
        <v>2017</v>
      </c>
      <c r="N1379" t="b">
        <v>0</v>
      </c>
      <c r="O1379">
        <v>31</v>
      </c>
      <c r="P1379" t="b">
        <v>1</v>
      </c>
      <c r="Q1379" t="s">
        <v>8274</v>
      </c>
      <c r="R1379" s="23">
        <f t="shared" si="130"/>
        <v>1.1615384615384616</v>
      </c>
      <c r="S1379" s="7">
        <f t="shared" si="131"/>
        <v>48.71</v>
      </c>
      <c r="T1379" t="s">
        <v>8322</v>
      </c>
      <c r="U1379" t="s">
        <v>8323</v>
      </c>
      <c r="V1379" s="14">
        <f t="shared" si="132"/>
        <v>21.954745370370802</v>
      </c>
    </row>
    <row r="1380" spans="1:22" x14ac:dyDescent="0.3">
      <c r="A1380" s="19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8218</v>
      </c>
      <c r="G1380" s="19" t="s">
        <v>8224</v>
      </c>
      <c r="H1380" s="19" t="s">
        <v>8246</v>
      </c>
      <c r="I1380">
        <v>1470075210</v>
      </c>
      <c r="J1380" s="10">
        <f t="shared" si="127"/>
        <v>42583.759375000001</v>
      </c>
      <c r="K1380">
        <v>1468779210</v>
      </c>
      <c r="L1380" s="10">
        <f t="shared" si="128"/>
        <v>42568.759375000001</v>
      </c>
      <c r="M1380" s="4">
        <f t="shared" si="129"/>
        <v>2016</v>
      </c>
      <c r="N1380" t="b">
        <v>0</v>
      </c>
      <c r="O1380">
        <v>133</v>
      </c>
      <c r="P1380" t="b">
        <v>1</v>
      </c>
      <c r="Q1380" t="s">
        <v>8274</v>
      </c>
      <c r="R1380" s="23">
        <f t="shared" si="130"/>
        <v>2.0335000000000001</v>
      </c>
      <c r="S1380" s="7">
        <f t="shared" si="131"/>
        <v>30.58</v>
      </c>
      <c r="T1380" t="s">
        <v>8322</v>
      </c>
      <c r="U1380" t="s">
        <v>8323</v>
      </c>
      <c r="V1380" s="14">
        <f t="shared" si="132"/>
        <v>15</v>
      </c>
    </row>
    <row r="1381" spans="1:22" ht="28.8" x14ac:dyDescent="0.3">
      <c r="A1381" s="19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8218</v>
      </c>
      <c r="G1381" s="19" t="s">
        <v>8223</v>
      </c>
      <c r="H1381" s="19" t="s">
        <v>8245</v>
      </c>
      <c r="I1381">
        <v>1433504876</v>
      </c>
      <c r="J1381" s="10">
        <f t="shared" si="127"/>
        <v>42160.491620370369</v>
      </c>
      <c r="K1381">
        <v>1430912876</v>
      </c>
      <c r="L1381" s="10">
        <f t="shared" si="128"/>
        <v>42130.491620370369</v>
      </c>
      <c r="M1381" s="4">
        <f t="shared" si="129"/>
        <v>2015</v>
      </c>
      <c r="N1381" t="b">
        <v>0</v>
      </c>
      <c r="O1381">
        <v>151</v>
      </c>
      <c r="P1381" t="b">
        <v>1</v>
      </c>
      <c r="Q1381" t="s">
        <v>8274</v>
      </c>
      <c r="R1381" s="23">
        <f t="shared" si="130"/>
        <v>1.1160000000000001</v>
      </c>
      <c r="S1381" s="7">
        <f t="shared" si="131"/>
        <v>73.91</v>
      </c>
      <c r="T1381" t="s">
        <v>8322</v>
      </c>
      <c r="U1381" t="s">
        <v>8323</v>
      </c>
      <c r="V1381" s="14">
        <f t="shared" si="132"/>
        <v>30</v>
      </c>
    </row>
    <row r="1382" spans="1:22" ht="43.2" x14ac:dyDescent="0.3">
      <c r="A1382" s="19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8218</v>
      </c>
      <c r="G1382" s="19" t="s">
        <v>8223</v>
      </c>
      <c r="H1382" s="19" t="s">
        <v>8245</v>
      </c>
      <c r="I1382">
        <v>1433815200</v>
      </c>
      <c r="J1382" s="10">
        <f t="shared" si="127"/>
        <v>42164.083333333328</v>
      </c>
      <c r="K1382">
        <v>1431886706</v>
      </c>
      <c r="L1382" s="10">
        <f t="shared" si="128"/>
        <v>42141.762800925921</v>
      </c>
      <c r="M1382" s="4">
        <f t="shared" si="129"/>
        <v>2015</v>
      </c>
      <c r="N1382" t="b">
        <v>0</v>
      </c>
      <c r="O1382">
        <v>5</v>
      </c>
      <c r="P1382" t="b">
        <v>1</v>
      </c>
      <c r="Q1382" t="s">
        <v>8274</v>
      </c>
      <c r="R1382" s="23">
        <f t="shared" si="130"/>
        <v>4.24</v>
      </c>
      <c r="S1382" s="7">
        <f t="shared" si="131"/>
        <v>21.2</v>
      </c>
      <c r="T1382" t="s">
        <v>8322</v>
      </c>
      <c r="U1382" t="s">
        <v>8323</v>
      </c>
      <c r="V1382" s="14">
        <f t="shared" si="132"/>
        <v>22.320532407407882</v>
      </c>
    </row>
    <row r="1383" spans="1:22" ht="57.6" x14ac:dyDescent="0.3">
      <c r="A1383" s="19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8218</v>
      </c>
      <c r="G1383" s="19" t="s">
        <v>8223</v>
      </c>
      <c r="H1383" s="19" t="s">
        <v>8245</v>
      </c>
      <c r="I1383">
        <v>1482988125</v>
      </c>
      <c r="J1383" s="10">
        <f t="shared" si="127"/>
        <v>42733.214409722219</v>
      </c>
      <c r="K1383">
        <v>1480396125</v>
      </c>
      <c r="L1383" s="10">
        <f t="shared" si="128"/>
        <v>42703.214409722219</v>
      </c>
      <c r="M1383" s="4">
        <f t="shared" si="129"/>
        <v>2016</v>
      </c>
      <c r="N1383" t="b">
        <v>0</v>
      </c>
      <c r="O1383">
        <v>73</v>
      </c>
      <c r="P1383" t="b">
        <v>1</v>
      </c>
      <c r="Q1383" t="s">
        <v>8274</v>
      </c>
      <c r="R1383" s="23">
        <f t="shared" si="130"/>
        <v>1.071</v>
      </c>
      <c r="S1383" s="7">
        <f t="shared" si="131"/>
        <v>73.36</v>
      </c>
      <c r="T1383" t="s">
        <v>8322</v>
      </c>
      <c r="U1383" t="s">
        <v>8323</v>
      </c>
      <c r="V1383" s="14">
        <f t="shared" si="132"/>
        <v>30</v>
      </c>
    </row>
    <row r="1384" spans="1:22" ht="43.2" x14ac:dyDescent="0.3">
      <c r="A1384" s="19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8218</v>
      </c>
      <c r="G1384" s="19" t="s">
        <v>8223</v>
      </c>
      <c r="H1384" s="19" t="s">
        <v>8245</v>
      </c>
      <c r="I1384">
        <v>1367867536</v>
      </c>
      <c r="J1384" s="10">
        <f t="shared" si="127"/>
        <v>41400.800185185188</v>
      </c>
      <c r="K1384">
        <v>1365275536</v>
      </c>
      <c r="L1384" s="10">
        <f t="shared" si="128"/>
        <v>41370.800185185188</v>
      </c>
      <c r="M1384" s="4">
        <f t="shared" si="129"/>
        <v>2013</v>
      </c>
      <c r="N1384" t="b">
        <v>0</v>
      </c>
      <c r="O1384">
        <v>148</v>
      </c>
      <c r="P1384" t="b">
        <v>1</v>
      </c>
      <c r="Q1384" t="s">
        <v>8274</v>
      </c>
      <c r="R1384" s="23">
        <f t="shared" si="130"/>
        <v>1.043625</v>
      </c>
      <c r="S1384" s="7">
        <f t="shared" si="131"/>
        <v>56.41</v>
      </c>
      <c r="T1384" t="s">
        <v>8322</v>
      </c>
      <c r="U1384" t="s">
        <v>8323</v>
      </c>
      <c r="V1384" s="14">
        <f t="shared" si="132"/>
        <v>30</v>
      </c>
    </row>
    <row r="1385" spans="1:22" ht="43.2" x14ac:dyDescent="0.3">
      <c r="A1385" s="19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8218</v>
      </c>
      <c r="G1385" s="19" t="s">
        <v>8228</v>
      </c>
      <c r="H1385" s="19" t="s">
        <v>8250</v>
      </c>
      <c r="I1385">
        <v>1482457678</v>
      </c>
      <c r="J1385" s="10">
        <f t="shared" si="127"/>
        <v>42727.074976851851</v>
      </c>
      <c r="K1385">
        <v>1480729678</v>
      </c>
      <c r="L1385" s="10">
        <f t="shared" si="128"/>
        <v>42707.074976851851</v>
      </c>
      <c r="M1385" s="4">
        <f t="shared" si="129"/>
        <v>2016</v>
      </c>
      <c r="N1385" t="b">
        <v>0</v>
      </c>
      <c r="O1385">
        <v>93</v>
      </c>
      <c r="P1385" t="b">
        <v>1</v>
      </c>
      <c r="Q1385" t="s">
        <v>8274</v>
      </c>
      <c r="R1385" s="23">
        <f t="shared" si="130"/>
        <v>2.124090909090909</v>
      </c>
      <c r="S1385" s="7">
        <f t="shared" si="131"/>
        <v>50.25</v>
      </c>
      <c r="T1385" t="s">
        <v>8322</v>
      </c>
      <c r="U1385" t="s">
        <v>8323</v>
      </c>
      <c r="V1385" s="14">
        <f t="shared" si="132"/>
        <v>20</v>
      </c>
    </row>
    <row r="1386" spans="1:22" ht="43.2" x14ac:dyDescent="0.3">
      <c r="A1386" s="19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8218</v>
      </c>
      <c r="G1386" s="19" t="s">
        <v>8223</v>
      </c>
      <c r="H1386" s="19" t="s">
        <v>8245</v>
      </c>
      <c r="I1386">
        <v>1436117922</v>
      </c>
      <c r="J1386" s="10">
        <f t="shared" si="127"/>
        <v>42190.735208333332</v>
      </c>
      <c r="K1386">
        <v>1433525922</v>
      </c>
      <c r="L1386" s="10">
        <f t="shared" si="128"/>
        <v>42160.735208333332</v>
      </c>
      <c r="M1386" s="4">
        <f t="shared" si="129"/>
        <v>2015</v>
      </c>
      <c r="N1386" t="b">
        <v>0</v>
      </c>
      <c r="O1386">
        <v>63</v>
      </c>
      <c r="P1386" t="b">
        <v>1</v>
      </c>
      <c r="Q1386" t="s">
        <v>8274</v>
      </c>
      <c r="R1386" s="23">
        <f t="shared" si="130"/>
        <v>1.2408571428571429</v>
      </c>
      <c r="S1386" s="7">
        <f t="shared" si="131"/>
        <v>68.94</v>
      </c>
      <c r="T1386" t="s">
        <v>8322</v>
      </c>
      <c r="U1386" t="s">
        <v>8323</v>
      </c>
      <c r="V1386" s="14">
        <f t="shared" si="132"/>
        <v>30</v>
      </c>
    </row>
    <row r="1387" spans="1:22" ht="43.2" x14ac:dyDescent="0.3">
      <c r="A1387" s="19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8218</v>
      </c>
      <c r="G1387" s="19" t="s">
        <v>8235</v>
      </c>
      <c r="H1387" s="19" t="s">
        <v>8248</v>
      </c>
      <c r="I1387">
        <v>1461931860</v>
      </c>
      <c r="J1387" s="10">
        <f t="shared" si="127"/>
        <v>42489.507638888885</v>
      </c>
      <c r="K1387">
        <v>1457109121</v>
      </c>
      <c r="L1387" s="10">
        <f t="shared" si="128"/>
        <v>42433.688900462963</v>
      </c>
      <c r="M1387" s="4">
        <f t="shared" si="129"/>
        <v>2016</v>
      </c>
      <c r="N1387" t="b">
        <v>0</v>
      </c>
      <c r="O1387">
        <v>134</v>
      </c>
      <c r="P1387" t="b">
        <v>1</v>
      </c>
      <c r="Q1387" t="s">
        <v>8274</v>
      </c>
      <c r="R1387" s="23">
        <f t="shared" si="130"/>
        <v>1.10406125</v>
      </c>
      <c r="S1387" s="7">
        <f t="shared" si="131"/>
        <v>65.91</v>
      </c>
      <c r="T1387" t="s">
        <v>8322</v>
      </c>
      <c r="U1387" t="s">
        <v>8323</v>
      </c>
      <c r="V1387" s="14">
        <f t="shared" si="132"/>
        <v>55.818738425921765</v>
      </c>
    </row>
    <row r="1388" spans="1:22" ht="28.8" x14ac:dyDescent="0.3">
      <c r="A1388" s="19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8218</v>
      </c>
      <c r="G1388" s="19" t="s">
        <v>8223</v>
      </c>
      <c r="H1388" s="19" t="s">
        <v>8245</v>
      </c>
      <c r="I1388">
        <v>1438183889</v>
      </c>
      <c r="J1388" s="10">
        <f t="shared" si="127"/>
        <v>42214.646863425922</v>
      </c>
      <c r="K1388">
        <v>1435591889</v>
      </c>
      <c r="L1388" s="10">
        <f t="shared" si="128"/>
        <v>42184.646863425922</v>
      </c>
      <c r="M1388" s="4">
        <f t="shared" si="129"/>
        <v>2015</v>
      </c>
      <c r="N1388" t="b">
        <v>0</v>
      </c>
      <c r="O1388">
        <v>14</v>
      </c>
      <c r="P1388" t="b">
        <v>1</v>
      </c>
      <c r="Q1388" t="s">
        <v>8274</v>
      </c>
      <c r="R1388" s="23">
        <f t="shared" si="130"/>
        <v>2.1875</v>
      </c>
      <c r="S1388" s="7">
        <f t="shared" si="131"/>
        <v>62.5</v>
      </c>
      <c r="T1388" t="s">
        <v>8322</v>
      </c>
      <c r="U1388" t="s">
        <v>8323</v>
      </c>
      <c r="V1388" s="14">
        <f t="shared" si="132"/>
        <v>30</v>
      </c>
    </row>
    <row r="1389" spans="1:22" ht="43.2" x14ac:dyDescent="0.3">
      <c r="A1389" s="1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8218</v>
      </c>
      <c r="G1389" s="19" t="s">
        <v>8223</v>
      </c>
      <c r="H1389" s="19" t="s">
        <v>8245</v>
      </c>
      <c r="I1389">
        <v>1433305800</v>
      </c>
      <c r="J1389" s="10">
        <f t="shared" si="127"/>
        <v>42158.1875</v>
      </c>
      <c r="K1389">
        <v>1430604395</v>
      </c>
      <c r="L1389" s="10">
        <f t="shared" si="128"/>
        <v>42126.92123842593</v>
      </c>
      <c r="M1389" s="4">
        <f t="shared" si="129"/>
        <v>2015</v>
      </c>
      <c r="N1389" t="b">
        <v>0</v>
      </c>
      <c r="O1389">
        <v>78</v>
      </c>
      <c r="P1389" t="b">
        <v>1</v>
      </c>
      <c r="Q1389" t="s">
        <v>8274</v>
      </c>
      <c r="R1389" s="23">
        <f t="shared" si="130"/>
        <v>1.36625</v>
      </c>
      <c r="S1389" s="7">
        <f t="shared" si="131"/>
        <v>70.06</v>
      </c>
      <c r="T1389" t="s">
        <v>8322</v>
      </c>
      <c r="U1389" t="s">
        <v>8323</v>
      </c>
      <c r="V1389" s="14">
        <f t="shared" si="132"/>
        <v>31.266261574070086</v>
      </c>
    </row>
    <row r="1390" spans="1:22" ht="43.2" x14ac:dyDescent="0.3">
      <c r="A1390" s="19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8218</v>
      </c>
      <c r="G1390" s="19" t="s">
        <v>8223</v>
      </c>
      <c r="H1390" s="19" t="s">
        <v>8245</v>
      </c>
      <c r="I1390">
        <v>1476720840</v>
      </c>
      <c r="J1390" s="10">
        <f t="shared" si="127"/>
        <v>42660.676388888889</v>
      </c>
      <c r="K1390">
        <v>1474469117</v>
      </c>
      <c r="L1390" s="10">
        <f t="shared" si="128"/>
        <v>42634.614780092597</v>
      </c>
      <c r="M1390" s="4">
        <f t="shared" si="129"/>
        <v>2016</v>
      </c>
      <c r="N1390" t="b">
        <v>0</v>
      </c>
      <c r="O1390">
        <v>112</v>
      </c>
      <c r="P1390" t="b">
        <v>1</v>
      </c>
      <c r="Q1390" t="s">
        <v>8274</v>
      </c>
      <c r="R1390" s="23">
        <f t="shared" si="130"/>
        <v>1.348074</v>
      </c>
      <c r="S1390" s="7">
        <f t="shared" si="131"/>
        <v>60.18</v>
      </c>
      <c r="T1390" t="s">
        <v>8322</v>
      </c>
      <c r="U1390" t="s">
        <v>8323</v>
      </c>
      <c r="V1390" s="14">
        <f t="shared" si="132"/>
        <v>26.061608796291694</v>
      </c>
    </row>
    <row r="1391" spans="1:22" ht="28.8" x14ac:dyDescent="0.3">
      <c r="A1391" s="19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8218</v>
      </c>
      <c r="G1391" s="19" t="s">
        <v>8224</v>
      </c>
      <c r="H1391" s="19" t="s">
        <v>8246</v>
      </c>
      <c r="I1391">
        <v>1471087957</v>
      </c>
      <c r="J1391" s="10">
        <f t="shared" si="127"/>
        <v>42595.480983796297</v>
      </c>
      <c r="K1391">
        <v>1468495957</v>
      </c>
      <c r="L1391" s="10">
        <f t="shared" si="128"/>
        <v>42565.480983796297</v>
      </c>
      <c r="M1391" s="4">
        <f t="shared" si="129"/>
        <v>2016</v>
      </c>
      <c r="N1391" t="b">
        <v>0</v>
      </c>
      <c r="O1391">
        <v>34</v>
      </c>
      <c r="P1391" t="b">
        <v>1</v>
      </c>
      <c r="Q1391" t="s">
        <v>8274</v>
      </c>
      <c r="R1391" s="23">
        <f t="shared" si="130"/>
        <v>1.454</v>
      </c>
      <c r="S1391" s="7">
        <f t="shared" si="131"/>
        <v>21.38</v>
      </c>
      <c r="T1391" t="s">
        <v>8322</v>
      </c>
      <c r="U1391" t="s">
        <v>8323</v>
      </c>
      <c r="V1391" s="14">
        <f t="shared" si="132"/>
        <v>30</v>
      </c>
    </row>
    <row r="1392" spans="1:22" ht="43.2" x14ac:dyDescent="0.3">
      <c r="A1392" s="19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8218</v>
      </c>
      <c r="G1392" s="19" t="s">
        <v>8223</v>
      </c>
      <c r="H1392" s="19" t="s">
        <v>8245</v>
      </c>
      <c r="I1392">
        <v>1430154720</v>
      </c>
      <c r="J1392" s="10">
        <f t="shared" si="127"/>
        <v>42121.716666666667</v>
      </c>
      <c r="K1392">
        <v>1427224606</v>
      </c>
      <c r="L1392" s="10">
        <f t="shared" si="128"/>
        <v>42087.803310185191</v>
      </c>
      <c r="M1392" s="4">
        <f t="shared" si="129"/>
        <v>2015</v>
      </c>
      <c r="N1392" t="b">
        <v>0</v>
      </c>
      <c r="O1392">
        <v>19</v>
      </c>
      <c r="P1392" t="b">
        <v>1</v>
      </c>
      <c r="Q1392" t="s">
        <v>8274</v>
      </c>
      <c r="R1392" s="23">
        <f t="shared" si="130"/>
        <v>1.0910714285714285</v>
      </c>
      <c r="S1392" s="7">
        <f t="shared" si="131"/>
        <v>160.79</v>
      </c>
      <c r="T1392" t="s">
        <v>8322</v>
      </c>
      <c r="U1392" t="s">
        <v>8323</v>
      </c>
      <c r="V1392" s="14">
        <f t="shared" si="132"/>
        <v>33.913356481476512</v>
      </c>
    </row>
    <row r="1393" spans="1:22" ht="43.2" x14ac:dyDescent="0.3">
      <c r="A1393" s="19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8218</v>
      </c>
      <c r="G1393" s="19" t="s">
        <v>8223</v>
      </c>
      <c r="H1393" s="19" t="s">
        <v>8245</v>
      </c>
      <c r="I1393">
        <v>1440219540</v>
      </c>
      <c r="J1393" s="10">
        <f t="shared" si="127"/>
        <v>42238.207638888889</v>
      </c>
      <c r="K1393">
        <v>1436369818</v>
      </c>
      <c r="L1393" s="10">
        <f t="shared" si="128"/>
        <v>42193.650671296295</v>
      </c>
      <c r="M1393" s="4">
        <f t="shared" si="129"/>
        <v>2015</v>
      </c>
      <c r="N1393" t="b">
        <v>0</v>
      </c>
      <c r="O1393">
        <v>13</v>
      </c>
      <c r="P1393" t="b">
        <v>1</v>
      </c>
      <c r="Q1393" t="s">
        <v>8274</v>
      </c>
      <c r="R1393" s="23">
        <f t="shared" si="130"/>
        <v>1.1020000000000001</v>
      </c>
      <c r="S1393" s="7">
        <f t="shared" si="131"/>
        <v>42.38</v>
      </c>
      <c r="T1393" t="s">
        <v>8322</v>
      </c>
      <c r="U1393" t="s">
        <v>8323</v>
      </c>
      <c r="V1393" s="14">
        <f t="shared" si="132"/>
        <v>44.556967592594447</v>
      </c>
    </row>
    <row r="1394" spans="1:22" ht="43.2" x14ac:dyDescent="0.3">
      <c r="A1394" s="19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8218</v>
      </c>
      <c r="G1394" s="19" t="s">
        <v>8223</v>
      </c>
      <c r="H1394" s="19" t="s">
        <v>8245</v>
      </c>
      <c r="I1394">
        <v>1456976586</v>
      </c>
      <c r="J1394" s="10">
        <f t="shared" si="127"/>
        <v>42432.154930555553</v>
      </c>
      <c r="K1394">
        <v>1454298186</v>
      </c>
      <c r="L1394" s="10">
        <f t="shared" si="128"/>
        <v>42401.154930555553</v>
      </c>
      <c r="M1394" s="4">
        <f t="shared" si="129"/>
        <v>2016</v>
      </c>
      <c r="N1394" t="b">
        <v>0</v>
      </c>
      <c r="O1394">
        <v>104</v>
      </c>
      <c r="P1394" t="b">
        <v>1</v>
      </c>
      <c r="Q1394" t="s">
        <v>8274</v>
      </c>
      <c r="R1394" s="23">
        <f t="shared" si="130"/>
        <v>1.1364000000000001</v>
      </c>
      <c r="S1394" s="7">
        <f t="shared" si="131"/>
        <v>27.32</v>
      </c>
      <c r="T1394" t="s">
        <v>8322</v>
      </c>
      <c r="U1394" t="s">
        <v>8323</v>
      </c>
      <c r="V1394" s="14">
        <f t="shared" si="132"/>
        <v>31</v>
      </c>
    </row>
    <row r="1395" spans="1:22" x14ac:dyDescent="0.3">
      <c r="A1395" s="19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8218</v>
      </c>
      <c r="G1395" s="19" t="s">
        <v>8223</v>
      </c>
      <c r="H1395" s="19" t="s">
        <v>8245</v>
      </c>
      <c r="I1395">
        <v>1470068523</v>
      </c>
      <c r="J1395" s="10">
        <f t="shared" si="127"/>
        <v>42583.681979166664</v>
      </c>
      <c r="K1395">
        <v>1467476523</v>
      </c>
      <c r="L1395" s="10">
        <f t="shared" si="128"/>
        <v>42553.681979166664</v>
      </c>
      <c r="M1395" s="4">
        <f t="shared" si="129"/>
        <v>2016</v>
      </c>
      <c r="N1395" t="b">
        <v>0</v>
      </c>
      <c r="O1395">
        <v>52</v>
      </c>
      <c r="P1395" t="b">
        <v>1</v>
      </c>
      <c r="Q1395" t="s">
        <v>8274</v>
      </c>
      <c r="R1395" s="23">
        <f t="shared" si="130"/>
        <v>1.0235000000000001</v>
      </c>
      <c r="S1395" s="7">
        <f t="shared" si="131"/>
        <v>196.83</v>
      </c>
      <c r="T1395" t="s">
        <v>8322</v>
      </c>
      <c r="U1395" t="s">
        <v>8323</v>
      </c>
      <c r="V1395" s="14">
        <f t="shared" si="132"/>
        <v>30</v>
      </c>
    </row>
    <row r="1396" spans="1:22" ht="43.2" x14ac:dyDescent="0.3">
      <c r="A1396" s="19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8218</v>
      </c>
      <c r="G1396" s="19" t="s">
        <v>8223</v>
      </c>
      <c r="H1396" s="19" t="s">
        <v>8245</v>
      </c>
      <c r="I1396">
        <v>1488337200</v>
      </c>
      <c r="J1396" s="10">
        <f t="shared" si="127"/>
        <v>42795.125</v>
      </c>
      <c r="K1396">
        <v>1484623726</v>
      </c>
      <c r="L1396" s="10">
        <f t="shared" si="128"/>
        <v>42752.144976851851</v>
      </c>
      <c r="M1396" s="4">
        <f t="shared" si="129"/>
        <v>2017</v>
      </c>
      <c r="N1396" t="b">
        <v>0</v>
      </c>
      <c r="O1396">
        <v>17</v>
      </c>
      <c r="P1396" t="b">
        <v>1</v>
      </c>
      <c r="Q1396" t="s">
        <v>8274</v>
      </c>
      <c r="R1396" s="23">
        <f t="shared" si="130"/>
        <v>1.2213333333333334</v>
      </c>
      <c r="S1396" s="7">
        <f t="shared" si="131"/>
        <v>53.88</v>
      </c>
      <c r="T1396" t="s">
        <v>8322</v>
      </c>
      <c r="U1396" t="s">
        <v>8323</v>
      </c>
      <c r="V1396" s="14">
        <f t="shared" si="132"/>
        <v>42.980023148149485</v>
      </c>
    </row>
    <row r="1397" spans="1:22" x14ac:dyDescent="0.3">
      <c r="A1397" s="19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8218</v>
      </c>
      <c r="G1397" s="19" t="s">
        <v>8223</v>
      </c>
      <c r="H1397" s="19" t="s">
        <v>8245</v>
      </c>
      <c r="I1397">
        <v>1484430481</v>
      </c>
      <c r="J1397" s="10">
        <f t="shared" si="127"/>
        <v>42749.90834490741</v>
      </c>
      <c r="K1397">
        <v>1481838481</v>
      </c>
      <c r="L1397" s="10">
        <f t="shared" si="128"/>
        <v>42719.90834490741</v>
      </c>
      <c r="M1397" s="4">
        <f t="shared" si="129"/>
        <v>2016</v>
      </c>
      <c r="N1397" t="b">
        <v>0</v>
      </c>
      <c r="O1397">
        <v>82</v>
      </c>
      <c r="P1397" t="b">
        <v>1</v>
      </c>
      <c r="Q1397" t="s">
        <v>8274</v>
      </c>
      <c r="R1397" s="23">
        <f t="shared" si="130"/>
        <v>1.1188571428571428</v>
      </c>
      <c r="S1397" s="7">
        <f t="shared" si="131"/>
        <v>47.76</v>
      </c>
      <c r="T1397" t="s">
        <v>8322</v>
      </c>
      <c r="U1397" t="s">
        <v>8323</v>
      </c>
      <c r="V1397" s="14">
        <f t="shared" si="132"/>
        <v>30</v>
      </c>
    </row>
    <row r="1398" spans="1:22" ht="43.2" x14ac:dyDescent="0.3">
      <c r="A1398" s="19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8218</v>
      </c>
      <c r="G1398" s="19" t="s">
        <v>8223</v>
      </c>
      <c r="H1398" s="19" t="s">
        <v>8245</v>
      </c>
      <c r="I1398">
        <v>1423871882</v>
      </c>
      <c r="J1398" s="10">
        <f t="shared" si="127"/>
        <v>42048.99863425926</v>
      </c>
      <c r="K1398">
        <v>1421279882</v>
      </c>
      <c r="L1398" s="10">
        <f t="shared" si="128"/>
        <v>42018.99863425926</v>
      </c>
      <c r="M1398" s="4">
        <f t="shared" si="129"/>
        <v>2015</v>
      </c>
      <c r="N1398" t="b">
        <v>0</v>
      </c>
      <c r="O1398">
        <v>73</v>
      </c>
      <c r="P1398" t="b">
        <v>1</v>
      </c>
      <c r="Q1398" t="s">
        <v>8274</v>
      </c>
      <c r="R1398" s="23">
        <f t="shared" si="130"/>
        <v>1.073</v>
      </c>
      <c r="S1398" s="7">
        <f t="shared" si="131"/>
        <v>88.19</v>
      </c>
      <c r="T1398" t="s">
        <v>8322</v>
      </c>
      <c r="U1398" t="s">
        <v>8323</v>
      </c>
      <c r="V1398" s="14">
        <f t="shared" si="132"/>
        <v>30</v>
      </c>
    </row>
    <row r="1399" spans="1:22" ht="43.2" x14ac:dyDescent="0.3">
      <c r="A1399" s="1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8218</v>
      </c>
      <c r="G1399" s="19" t="s">
        <v>8223</v>
      </c>
      <c r="H1399" s="19" t="s">
        <v>8245</v>
      </c>
      <c r="I1399">
        <v>1477603140</v>
      </c>
      <c r="J1399" s="10">
        <f t="shared" si="127"/>
        <v>42670.888194444444</v>
      </c>
      <c r="K1399">
        <v>1475013710</v>
      </c>
      <c r="L1399" s="10">
        <f t="shared" si="128"/>
        <v>42640.917939814812</v>
      </c>
      <c r="M1399" s="4">
        <f t="shared" si="129"/>
        <v>2016</v>
      </c>
      <c r="N1399" t="b">
        <v>0</v>
      </c>
      <c r="O1399">
        <v>158</v>
      </c>
      <c r="P1399" t="b">
        <v>1</v>
      </c>
      <c r="Q1399" t="s">
        <v>8274</v>
      </c>
      <c r="R1399" s="23">
        <f t="shared" si="130"/>
        <v>1.1385000000000001</v>
      </c>
      <c r="S1399" s="7">
        <f t="shared" si="131"/>
        <v>72.06</v>
      </c>
      <c r="T1399" t="s">
        <v>8322</v>
      </c>
      <c r="U1399" t="s">
        <v>8323</v>
      </c>
      <c r="V1399" s="14">
        <f t="shared" si="132"/>
        <v>29.970254629632109</v>
      </c>
    </row>
    <row r="1400" spans="1:22" ht="43.2" x14ac:dyDescent="0.3">
      <c r="A1400" s="19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8218</v>
      </c>
      <c r="G1400" s="19" t="s">
        <v>8223</v>
      </c>
      <c r="H1400" s="19" t="s">
        <v>8245</v>
      </c>
      <c r="I1400">
        <v>1467752334</v>
      </c>
      <c r="J1400" s="10">
        <f t="shared" si="127"/>
        <v>42556.874236111107</v>
      </c>
      <c r="K1400">
        <v>1465160334</v>
      </c>
      <c r="L1400" s="10">
        <f t="shared" si="128"/>
        <v>42526.874236111107</v>
      </c>
      <c r="M1400" s="4">
        <f t="shared" si="129"/>
        <v>2016</v>
      </c>
      <c r="N1400" t="b">
        <v>0</v>
      </c>
      <c r="O1400">
        <v>65</v>
      </c>
      <c r="P1400" t="b">
        <v>1</v>
      </c>
      <c r="Q1400" t="s">
        <v>8274</v>
      </c>
      <c r="R1400" s="23">
        <f t="shared" si="130"/>
        <v>1.0968181818181819</v>
      </c>
      <c r="S1400" s="7">
        <f t="shared" si="131"/>
        <v>74.25</v>
      </c>
      <c r="T1400" t="s">
        <v>8322</v>
      </c>
      <c r="U1400" t="s">
        <v>8323</v>
      </c>
      <c r="V1400" s="14">
        <f t="shared" si="132"/>
        <v>30</v>
      </c>
    </row>
    <row r="1401" spans="1:22" ht="43.2" x14ac:dyDescent="0.3">
      <c r="A1401" s="19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8218</v>
      </c>
      <c r="G1401" s="19" t="s">
        <v>8223</v>
      </c>
      <c r="H1401" s="19" t="s">
        <v>8245</v>
      </c>
      <c r="I1401">
        <v>1412640373</v>
      </c>
      <c r="J1401" s="10">
        <f t="shared" si="127"/>
        <v>41919.004317129627</v>
      </c>
      <c r="K1401">
        <v>1410048373</v>
      </c>
      <c r="L1401" s="10">
        <f t="shared" si="128"/>
        <v>41889.004317129627</v>
      </c>
      <c r="M1401" s="4">
        <f t="shared" si="129"/>
        <v>2014</v>
      </c>
      <c r="N1401" t="b">
        <v>0</v>
      </c>
      <c r="O1401">
        <v>184</v>
      </c>
      <c r="P1401" t="b">
        <v>1</v>
      </c>
      <c r="Q1401" t="s">
        <v>8274</v>
      </c>
      <c r="R1401" s="23">
        <f t="shared" si="130"/>
        <v>1.2614444444444444</v>
      </c>
      <c r="S1401" s="7">
        <f t="shared" si="131"/>
        <v>61.7</v>
      </c>
      <c r="T1401" t="s">
        <v>8322</v>
      </c>
      <c r="U1401" t="s">
        <v>8323</v>
      </c>
      <c r="V1401" s="14">
        <f t="shared" si="132"/>
        <v>30</v>
      </c>
    </row>
    <row r="1402" spans="1:22" ht="43.2" x14ac:dyDescent="0.3">
      <c r="A1402" s="19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8218</v>
      </c>
      <c r="G1402" s="19" t="s">
        <v>8224</v>
      </c>
      <c r="H1402" s="19" t="s">
        <v>8246</v>
      </c>
      <c r="I1402">
        <v>1465709400</v>
      </c>
      <c r="J1402" s="10">
        <f t="shared" si="127"/>
        <v>42533.229166666672</v>
      </c>
      <c r="K1402">
        <v>1462695073</v>
      </c>
      <c r="L1402" s="10">
        <f t="shared" si="128"/>
        <v>42498.341122685189</v>
      </c>
      <c r="M1402" s="4">
        <f t="shared" si="129"/>
        <v>2016</v>
      </c>
      <c r="N1402" t="b">
        <v>0</v>
      </c>
      <c r="O1402">
        <v>34</v>
      </c>
      <c r="P1402" t="b">
        <v>1</v>
      </c>
      <c r="Q1402" t="s">
        <v>8274</v>
      </c>
      <c r="R1402" s="23">
        <f t="shared" si="130"/>
        <v>1.6742857142857144</v>
      </c>
      <c r="S1402" s="7">
        <f t="shared" si="131"/>
        <v>17.239999999999998</v>
      </c>
      <c r="T1402" t="s">
        <v>8322</v>
      </c>
      <c r="U1402" t="s">
        <v>8323</v>
      </c>
      <c r="V1402" s="14">
        <f t="shared" si="132"/>
        <v>34.888043981482042</v>
      </c>
    </row>
    <row r="1403" spans="1:22" ht="57.6" x14ac:dyDescent="0.3">
      <c r="A1403" s="19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8218</v>
      </c>
      <c r="G1403" s="19" t="s">
        <v>8223</v>
      </c>
      <c r="H1403" s="19" t="s">
        <v>8245</v>
      </c>
      <c r="I1403">
        <v>1369612474</v>
      </c>
      <c r="J1403" s="10">
        <f t="shared" si="127"/>
        <v>41420.99622685185</v>
      </c>
      <c r="K1403">
        <v>1367798074</v>
      </c>
      <c r="L1403" s="10">
        <f t="shared" si="128"/>
        <v>41399.99622685185</v>
      </c>
      <c r="M1403" s="4">
        <f t="shared" si="129"/>
        <v>2013</v>
      </c>
      <c r="N1403" t="b">
        <v>0</v>
      </c>
      <c r="O1403">
        <v>240</v>
      </c>
      <c r="P1403" t="b">
        <v>1</v>
      </c>
      <c r="Q1403" t="s">
        <v>8274</v>
      </c>
      <c r="R1403" s="23">
        <f t="shared" si="130"/>
        <v>4.9652000000000003</v>
      </c>
      <c r="S1403" s="7">
        <f t="shared" si="131"/>
        <v>51.72</v>
      </c>
      <c r="T1403" t="s">
        <v>8322</v>
      </c>
      <c r="U1403" t="s">
        <v>8323</v>
      </c>
      <c r="V1403" s="14">
        <f t="shared" si="132"/>
        <v>21</v>
      </c>
    </row>
    <row r="1404" spans="1:22" ht="43.2" x14ac:dyDescent="0.3">
      <c r="A1404" s="19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8218</v>
      </c>
      <c r="G1404" s="19" t="s">
        <v>8224</v>
      </c>
      <c r="H1404" s="19" t="s">
        <v>8246</v>
      </c>
      <c r="I1404">
        <v>1430439411</v>
      </c>
      <c r="J1404" s="10">
        <f t="shared" si="127"/>
        <v>42125.011701388888</v>
      </c>
      <c r="K1404">
        <v>1425259011</v>
      </c>
      <c r="L1404" s="10">
        <f t="shared" si="128"/>
        <v>42065.053368055553</v>
      </c>
      <c r="M1404" s="4">
        <f t="shared" si="129"/>
        <v>2015</v>
      </c>
      <c r="N1404" t="b">
        <v>0</v>
      </c>
      <c r="O1404">
        <v>113</v>
      </c>
      <c r="P1404" t="b">
        <v>1</v>
      </c>
      <c r="Q1404" t="s">
        <v>8274</v>
      </c>
      <c r="R1404" s="23">
        <f t="shared" si="130"/>
        <v>1.0915999999999999</v>
      </c>
      <c r="S1404" s="7">
        <f t="shared" si="131"/>
        <v>24.15</v>
      </c>
      <c r="T1404" t="s">
        <v>8322</v>
      </c>
      <c r="U1404" t="s">
        <v>8323</v>
      </c>
      <c r="V1404" s="14">
        <f t="shared" si="132"/>
        <v>59.958333333335759</v>
      </c>
    </row>
    <row r="1405" spans="1:22" ht="43.2" x14ac:dyDescent="0.3">
      <c r="A1405" s="19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8218</v>
      </c>
      <c r="G1405" s="19" t="s">
        <v>8223</v>
      </c>
      <c r="H1405" s="19" t="s">
        <v>8245</v>
      </c>
      <c r="I1405">
        <v>1374802235</v>
      </c>
      <c r="J1405" s="10">
        <f t="shared" si="127"/>
        <v>41481.062905092593</v>
      </c>
      <c r="K1405">
        <v>1372210235</v>
      </c>
      <c r="L1405" s="10">
        <f t="shared" si="128"/>
        <v>41451.062905092593</v>
      </c>
      <c r="M1405" s="4">
        <f t="shared" si="129"/>
        <v>2013</v>
      </c>
      <c r="N1405" t="b">
        <v>0</v>
      </c>
      <c r="O1405">
        <v>66</v>
      </c>
      <c r="P1405" t="b">
        <v>1</v>
      </c>
      <c r="Q1405" t="s">
        <v>8274</v>
      </c>
      <c r="R1405" s="23">
        <f t="shared" si="130"/>
        <v>1.0257499999999999</v>
      </c>
      <c r="S1405" s="7">
        <f t="shared" si="131"/>
        <v>62.17</v>
      </c>
      <c r="T1405" t="s">
        <v>8322</v>
      </c>
      <c r="U1405" t="s">
        <v>8323</v>
      </c>
      <c r="V1405" s="14">
        <f t="shared" si="132"/>
        <v>30</v>
      </c>
    </row>
    <row r="1406" spans="1:22" ht="43.2" x14ac:dyDescent="0.3">
      <c r="A1406" s="19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8220</v>
      </c>
      <c r="G1406" s="19" t="s">
        <v>8224</v>
      </c>
      <c r="H1406" s="19" t="s">
        <v>8246</v>
      </c>
      <c r="I1406">
        <v>1424607285</v>
      </c>
      <c r="J1406" s="10">
        <f t="shared" si="127"/>
        <v>42057.510243055556</v>
      </c>
      <c r="K1406">
        <v>1422447285</v>
      </c>
      <c r="L1406" s="10">
        <f t="shared" si="128"/>
        <v>42032.510243055556</v>
      </c>
      <c r="M1406" s="4">
        <f t="shared" si="129"/>
        <v>2015</v>
      </c>
      <c r="N1406" t="b">
        <v>1</v>
      </c>
      <c r="O1406">
        <v>5</v>
      </c>
      <c r="P1406" t="b">
        <v>0</v>
      </c>
      <c r="Q1406" t="s">
        <v>8285</v>
      </c>
      <c r="R1406" s="23">
        <f t="shared" si="130"/>
        <v>1.6620689655172414E-2</v>
      </c>
      <c r="S1406" s="7">
        <f t="shared" si="131"/>
        <v>48.2</v>
      </c>
      <c r="T1406" t="s">
        <v>8319</v>
      </c>
      <c r="U1406" t="s">
        <v>8338</v>
      </c>
      <c r="V1406" s="14">
        <f t="shared" si="132"/>
        <v>25</v>
      </c>
    </row>
    <row r="1407" spans="1:22" ht="28.8" x14ac:dyDescent="0.3">
      <c r="A1407" s="19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8220</v>
      </c>
      <c r="G1407" s="19" t="s">
        <v>8223</v>
      </c>
      <c r="H1407" s="19" t="s">
        <v>8245</v>
      </c>
      <c r="I1407">
        <v>1417195201</v>
      </c>
      <c r="J1407" s="10">
        <f t="shared" si="127"/>
        <v>41971.722233796296</v>
      </c>
      <c r="K1407">
        <v>1414599601</v>
      </c>
      <c r="L1407" s="10">
        <f t="shared" si="128"/>
        <v>41941.680567129632</v>
      </c>
      <c r="M1407" s="4">
        <f t="shared" si="129"/>
        <v>2014</v>
      </c>
      <c r="N1407" t="b">
        <v>1</v>
      </c>
      <c r="O1407">
        <v>17</v>
      </c>
      <c r="P1407" t="b">
        <v>0</v>
      </c>
      <c r="Q1407" t="s">
        <v>8285</v>
      </c>
      <c r="R1407" s="23">
        <f t="shared" si="130"/>
        <v>4.1999999999999997E-3</v>
      </c>
      <c r="S1407" s="7">
        <f t="shared" si="131"/>
        <v>6.18</v>
      </c>
      <c r="T1407" t="s">
        <v>8319</v>
      </c>
      <c r="U1407" t="s">
        <v>8338</v>
      </c>
      <c r="V1407" s="14">
        <f t="shared" si="132"/>
        <v>30.041666666664241</v>
      </c>
    </row>
    <row r="1408" spans="1:22" x14ac:dyDescent="0.3">
      <c r="A1408" s="19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8220</v>
      </c>
      <c r="G1408" s="19" t="s">
        <v>8236</v>
      </c>
      <c r="H1408" s="19" t="s">
        <v>8248</v>
      </c>
      <c r="I1408">
        <v>1449914400</v>
      </c>
      <c r="J1408" s="10">
        <f t="shared" si="127"/>
        <v>42350.416666666672</v>
      </c>
      <c r="K1408">
        <v>1445336607</v>
      </c>
      <c r="L1408" s="10">
        <f t="shared" si="128"/>
        <v>42297.432951388888</v>
      </c>
      <c r="M1408" s="4">
        <f t="shared" si="129"/>
        <v>2015</v>
      </c>
      <c r="N1408" t="b">
        <v>0</v>
      </c>
      <c r="O1408">
        <v>3</v>
      </c>
      <c r="P1408" t="b">
        <v>0</v>
      </c>
      <c r="Q1408" t="s">
        <v>8285</v>
      </c>
      <c r="R1408" s="23">
        <f t="shared" si="130"/>
        <v>1.25E-3</v>
      </c>
      <c r="S1408" s="7">
        <f t="shared" si="131"/>
        <v>5</v>
      </c>
      <c r="T1408" t="s">
        <v>8319</v>
      </c>
      <c r="U1408" t="s">
        <v>8338</v>
      </c>
      <c r="V1408" s="14">
        <f t="shared" si="132"/>
        <v>52.983715277783631</v>
      </c>
    </row>
    <row r="1409" spans="1:22" ht="43.2" x14ac:dyDescent="0.3">
      <c r="A1409" s="1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8220</v>
      </c>
      <c r="G1409" s="19" t="s">
        <v>8223</v>
      </c>
      <c r="H1409" s="19" t="s">
        <v>8245</v>
      </c>
      <c r="I1409">
        <v>1407847978</v>
      </c>
      <c r="J1409" s="10">
        <f t="shared" si="127"/>
        <v>41863.536782407406</v>
      </c>
      <c r="K1409">
        <v>1405687978</v>
      </c>
      <c r="L1409" s="10">
        <f t="shared" si="128"/>
        <v>41838.536782407406</v>
      </c>
      <c r="M1409" s="4">
        <f t="shared" si="129"/>
        <v>2014</v>
      </c>
      <c r="N1409" t="b">
        <v>0</v>
      </c>
      <c r="O1409">
        <v>2</v>
      </c>
      <c r="P1409" t="b">
        <v>0</v>
      </c>
      <c r="Q1409" t="s">
        <v>8285</v>
      </c>
      <c r="R1409" s="23">
        <f t="shared" si="130"/>
        <v>5.0000000000000001E-3</v>
      </c>
      <c r="S1409" s="7">
        <f t="shared" si="131"/>
        <v>7.5</v>
      </c>
      <c r="T1409" t="s">
        <v>8319</v>
      </c>
      <c r="U1409" t="s">
        <v>8338</v>
      </c>
      <c r="V1409" s="14">
        <f t="shared" si="132"/>
        <v>25</v>
      </c>
    </row>
    <row r="1410" spans="1:22" ht="43.2" x14ac:dyDescent="0.3">
      <c r="A1410" s="19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8220</v>
      </c>
      <c r="G1410" s="19" t="s">
        <v>8224</v>
      </c>
      <c r="H1410" s="19" t="s">
        <v>8246</v>
      </c>
      <c r="I1410">
        <v>1447451756</v>
      </c>
      <c r="J1410" s="10">
        <f t="shared" si="127"/>
        <v>42321.913842592592</v>
      </c>
      <c r="K1410">
        <v>1444856156</v>
      </c>
      <c r="L1410" s="10">
        <f t="shared" si="128"/>
        <v>42291.872175925921</v>
      </c>
      <c r="M1410" s="4">
        <f t="shared" si="129"/>
        <v>2015</v>
      </c>
      <c r="N1410" t="b">
        <v>0</v>
      </c>
      <c r="O1410">
        <v>6</v>
      </c>
      <c r="P1410" t="b">
        <v>0</v>
      </c>
      <c r="Q1410" t="s">
        <v>8285</v>
      </c>
      <c r="R1410" s="23">
        <f t="shared" si="130"/>
        <v>7.1999999999999995E-2</v>
      </c>
      <c r="S1410" s="7">
        <f t="shared" si="131"/>
        <v>12</v>
      </c>
      <c r="T1410" t="s">
        <v>8319</v>
      </c>
      <c r="U1410" t="s">
        <v>8338</v>
      </c>
      <c r="V1410" s="14">
        <f t="shared" si="132"/>
        <v>30.041666666671517</v>
      </c>
    </row>
    <row r="1411" spans="1:22" ht="43.2" x14ac:dyDescent="0.3">
      <c r="A1411" s="19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8220</v>
      </c>
      <c r="G1411" s="19" t="s">
        <v>8223</v>
      </c>
      <c r="H1411" s="19" t="s">
        <v>8245</v>
      </c>
      <c r="I1411">
        <v>1420085535</v>
      </c>
      <c r="J1411" s="10">
        <f t="shared" ref="J1411:J1474" si="133">(I1411/86400)+DATE(1970,1,1)</f>
        <v>42005.175173611111</v>
      </c>
      <c r="K1411">
        <v>1414897935</v>
      </c>
      <c r="L1411" s="10">
        <f t="shared" ref="L1411:L1474" si="134">(K1411/86400)+DATE(1970,1,1)</f>
        <v>41945.133506944447</v>
      </c>
      <c r="M1411" s="4">
        <f t="shared" ref="M1411:M1474" si="135">YEAR(L1411)</f>
        <v>2014</v>
      </c>
      <c r="N1411" t="b">
        <v>0</v>
      </c>
      <c r="O1411">
        <v>0</v>
      </c>
      <c r="P1411" t="b">
        <v>0</v>
      </c>
      <c r="Q1411" t="s">
        <v>8285</v>
      </c>
      <c r="R1411" s="23">
        <f t="shared" ref="R1411:R1474" si="136">(E1411/D1411)</f>
        <v>0</v>
      </c>
      <c r="S1411" s="7">
        <f t="shared" ref="S1411:S1474" si="137">IFERROR(ROUND(E1411/O1411,2),0)</f>
        <v>0</v>
      </c>
      <c r="T1411" t="s">
        <v>8319</v>
      </c>
      <c r="U1411" t="s">
        <v>8338</v>
      </c>
      <c r="V1411" s="14">
        <f t="shared" ref="V1411:V1474" si="138">J1411-L1411</f>
        <v>60.041666666664241</v>
      </c>
    </row>
    <row r="1412" spans="1:22" ht="43.2" x14ac:dyDescent="0.3">
      <c r="A1412" s="19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8220</v>
      </c>
      <c r="G1412" s="19" t="s">
        <v>8236</v>
      </c>
      <c r="H1412" s="19" t="s">
        <v>8248</v>
      </c>
      <c r="I1412">
        <v>1464939520</v>
      </c>
      <c r="J1412" s="10">
        <f t="shared" si="133"/>
        <v>42524.318518518514</v>
      </c>
      <c r="K1412">
        <v>1461051520</v>
      </c>
      <c r="L1412" s="10">
        <f t="shared" si="134"/>
        <v>42479.318518518514</v>
      </c>
      <c r="M1412" s="4">
        <f t="shared" si="135"/>
        <v>2016</v>
      </c>
      <c r="N1412" t="b">
        <v>0</v>
      </c>
      <c r="O1412">
        <v>1</v>
      </c>
      <c r="P1412" t="b">
        <v>0</v>
      </c>
      <c r="Q1412" t="s">
        <v>8285</v>
      </c>
      <c r="R1412" s="23">
        <f t="shared" si="136"/>
        <v>1.6666666666666666E-4</v>
      </c>
      <c r="S1412" s="7">
        <f t="shared" si="137"/>
        <v>1</v>
      </c>
      <c r="T1412" t="s">
        <v>8319</v>
      </c>
      <c r="U1412" t="s">
        <v>8338</v>
      </c>
      <c r="V1412" s="14">
        <f t="shared" si="138"/>
        <v>45</v>
      </c>
    </row>
    <row r="1413" spans="1:22" ht="57.6" x14ac:dyDescent="0.3">
      <c r="A1413" s="19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8220</v>
      </c>
      <c r="G1413" s="19" t="s">
        <v>8224</v>
      </c>
      <c r="H1413" s="19" t="s">
        <v>8246</v>
      </c>
      <c r="I1413">
        <v>1423185900</v>
      </c>
      <c r="J1413" s="10">
        <f t="shared" si="133"/>
        <v>42041.059027777781</v>
      </c>
      <c r="K1413">
        <v>1420766700</v>
      </c>
      <c r="L1413" s="10">
        <f t="shared" si="134"/>
        <v>42013.059027777781</v>
      </c>
      <c r="M1413" s="4">
        <f t="shared" si="135"/>
        <v>2015</v>
      </c>
      <c r="N1413" t="b">
        <v>0</v>
      </c>
      <c r="O1413">
        <v>3</v>
      </c>
      <c r="P1413" t="b">
        <v>0</v>
      </c>
      <c r="Q1413" t="s">
        <v>8285</v>
      </c>
      <c r="R1413" s="23">
        <f t="shared" si="136"/>
        <v>2.3333333333333335E-3</v>
      </c>
      <c r="S1413" s="7">
        <f t="shared" si="137"/>
        <v>2.33</v>
      </c>
      <c r="T1413" t="s">
        <v>8319</v>
      </c>
      <c r="U1413" t="s">
        <v>8338</v>
      </c>
      <c r="V1413" s="14">
        <f t="shared" si="138"/>
        <v>28</v>
      </c>
    </row>
    <row r="1414" spans="1:22" ht="28.8" x14ac:dyDescent="0.3">
      <c r="A1414" s="19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8220</v>
      </c>
      <c r="G1414" s="19" t="s">
        <v>8223</v>
      </c>
      <c r="H1414" s="19" t="s">
        <v>8245</v>
      </c>
      <c r="I1414">
        <v>1417656699</v>
      </c>
      <c r="J1414" s="10">
        <f t="shared" si="133"/>
        <v>41977.063645833332</v>
      </c>
      <c r="K1414">
        <v>1415064699</v>
      </c>
      <c r="L1414" s="10">
        <f t="shared" si="134"/>
        <v>41947.063645833332</v>
      </c>
      <c r="M1414" s="4">
        <f t="shared" si="135"/>
        <v>2014</v>
      </c>
      <c r="N1414" t="b">
        <v>0</v>
      </c>
      <c r="O1414">
        <v>13</v>
      </c>
      <c r="P1414" t="b">
        <v>0</v>
      </c>
      <c r="Q1414" t="s">
        <v>8285</v>
      </c>
      <c r="R1414" s="23">
        <f t="shared" si="136"/>
        <v>4.5714285714285714E-2</v>
      </c>
      <c r="S1414" s="7">
        <f t="shared" si="137"/>
        <v>24.62</v>
      </c>
      <c r="T1414" t="s">
        <v>8319</v>
      </c>
      <c r="U1414" t="s">
        <v>8338</v>
      </c>
      <c r="V1414" s="14">
        <f t="shared" si="138"/>
        <v>30</v>
      </c>
    </row>
    <row r="1415" spans="1:22" ht="57.6" x14ac:dyDescent="0.3">
      <c r="A1415" s="19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8220</v>
      </c>
      <c r="G1415" s="19" t="s">
        <v>8236</v>
      </c>
      <c r="H1415" s="19" t="s">
        <v>8248</v>
      </c>
      <c r="I1415">
        <v>1455964170</v>
      </c>
      <c r="J1415" s="10">
        <f t="shared" si="133"/>
        <v>42420.437152777777</v>
      </c>
      <c r="K1415">
        <v>1450780170</v>
      </c>
      <c r="L1415" s="10">
        <f t="shared" si="134"/>
        <v>42360.437152777777</v>
      </c>
      <c r="M1415" s="4">
        <f t="shared" si="135"/>
        <v>2015</v>
      </c>
      <c r="N1415" t="b">
        <v>0</v>
      </c>
      <c r="O1415">
        <v>1</v>
      </c>
      <c r="P1415" t="b">
        <v>0</v>
      </c>
      <c r="Q1415" t="s">
        <v>8285</v>
      </c>
      <c r="R1415" s="23">
        <f t="shared" si="136"/>
        <v>0.05</v>
      </c>
      <c r="S1415" s="7">
        <f t="shared" si="137"/>
        <v>100</v>
      </c>
      <c r="T1415" t="s">
        <v>8319</v>
      </c>
      <c r="U1415" t="s">
        <v>8338</v>
      </c>
      <c r="V1415" s="14">
        <f t="shared" si="138"/>
        <v>60</v>
      </c>
    </row>
    <row r="1416" spans="1:22" ht="43.2" x14ac:dyDescent="0.3">
      <c r="A1416" s="19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8220</v>
      </c>
      <c r="G1416" s="19" t="s">
        <v>8223</v>
      </c>
      <c r="H1416" s="19" t="s">
        <v>8245</v>
      </c>
      <c r="I1416">
        <v>1483423467</v>
      </c>
      <c r="J1416" s="10">
        <f t="shared" si="133"/>
        <v>42738.25309027778</v>
      </c>
      <c r="K1416">
        <v>1480831467</v>
      </c>
      <c r="L1416" s="10">
        <f t="shared" si="134"/>
        <v>42708.25309027778</v>
      </c>
      <c r="M1416" s="4">
        <f t="shared" si="135"/>
        <v>2016</v>
      </c>
      <c r="N1416" t="b">
        <v>0</v>
      </c>
      <c r="O1416">
        <v>1</v>
      </c>
      <c r="P1416" t="b">
        <v>0</v>
      </c>
      <c r="Q1416" t="s">
        <v>8285</v>
      </c>
      <c r="R1416" s="23">
        <f t="shared" si="136"/>
        <v>2E-3</v>
      </c>
      <c r="S1416" s="7">
        <f t="shared" si="137"/>
        <v>1</v>
      </c>
      <c r="T1416" t="s">
        <v>8319</v>
      </c>
      <c r="U1416" t="s">
        <v>8338</v>
      </c>
      <c r="V1416" s="14">
        <f t="shared" si="138"/>
        <v>30</v>
      </c>
    </row>
    <row r="1417" spans="1:22" ht="43.2" x14ac:dyDescent="0.3">
      <c r="A1417" s="19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8220</v>
      </c>
      <c r="G1417" s="19" t="s">
        <v>8223</v>
      </c>
      <c r="H1417" s="19" t="s">
        <v>8245</v>
      </c>
      <c r="I1417">
        <v>1439741591</v>
      </c>
      <c r="J1417" s="10">
        <f t="shared" si="133"/>
        <v>42232.675821759258</v>
      </c>
      <c r="K1417">
        <v>1436285591</v>
      </c>
      <c r="L1417" s="10">
        <f t="shared" si="134"/>
        <v>42192.675821759258</v>
      </c>
      <c r="M1417" s="4">
        <f t="shared" si="135"/>
        <v>2015</v>
      </c>
      <c r="N1417" t="b">
        <v>0</v>
      </c>
      <c r="O1417">
        <v>9</v>
      </c>
      <c r="P1417" t="b">
        <v>0</v>
      </c>
      <c r="Q1417" t="s">
        <v>8285</v>
      </c>
      <c r="R1417" s="23">
        <f t="shared" si="136"/>
        <v>0.18181818181818182</v>
      </c>
      <c r="S1417" s="7">
        <f t="shared" si="137"/>
        <v>88.89</v>
      </c>
      <c r="T1417" t="s">
        <v>8319</v>
      </c>
      <c r="U1417" t="s">
        <v>8338</v>
      </c>
      <c r="V1417" s="14">
        <f t="shared" si="138"/>
        <v>40</v>
      </c>
    </row>
    <row r="1418" spans="1:22" ht="43.2" x14ac:dyDescent="0.3">
      <c r="A1418" s="19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8220</v>
      </c>
      <c r="G1418" s="19" t="s">
        <v>8223</v>
      </c>
      <c r="H1418" s="19" t="s">
        <v>8245</v>
      </c>
      <c r="I1418">
        <v>1448147619</v>
      </c>
      <c r="J1418" s="10">
        <f t="shared" si="133"/>
        <v>42329.967812499999</v>
      </c>
      <c r="K1418">
        <v>1445552019</v>
      </c>
      <c r="L1418" s="10">
        <f t="shared" si="134"/>
        <v>42299.926145833335</v>
      </c>
      <c r="M1418" s="4">
        <f t="shared" si="135"/>
        <v>2015</v>
      </c>
      <c r="N1418" t="b">
        <v>0</v>
      </c>
      <c r="O1418">
        <v>0</v>
      </c>
      <c r="P1418" t="b">
        <v>0</v>
      </c>
      <c r="Q1418" t="s">
        <v>8285</v>
      </c>
      <c r="R1418" s="23">
        <f t="shared" si="136"/>
        <v>0</v>
      </c>
      <c r="S1418" s="7">
        <f t="shared" si="137"/>
        <v>0</v>
      </c>
      <c r="T1418" t="s">
        <v>8319</v>
      </c>
      <c r="U1418" t="s">
        <v>8338</v>
      </c>
      <c r="V1418" s="14">
        <f t="shared" si="138"/>
        <v>30.041666666664241</v>
      </c>
    </row>
    <row r="1419" spans="1:22" ht="43.2" x14ac:dyDescent="0.3">
      <c r="A1419" s="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8220</v>
      </c>
      <c r="G1419" s="19" t="s">
        <v>8223</v>
      </c>
      <c r="H1419" s="19" t="s">
        <v>8245</v>
      </c>
      <c r="I1419">
        <v>1442315460</v>
      </c>
      <c r="J1419" s="10">
        <f t="shared" si="133"/>
        <v>42262.46597222222</v>
      </c>
      <c r="K1419">
        <v>1439696174</v>
      </c>
      <c r="L1419" s="10">
        <f t="shared" si="134"/>
        <v>42232.15016203704</v>
      </c>
      <c r="M1419" s="4">
        <f t="shared" si="135"/>
        <v>2015</v>
      </c>
      <c r="N1419" t="b">
        <v>0</v>
      </c>
      <c r="O1419">
        <v>2</v>
      </c>
      <c r="P1419" t="b">
        <v>0</v>
      </c>
      <c r="Q1419" t="s">
        <v>8285</v>
      </c>
      <c r="R1419" s="23">
        <f t="shared" si="136"/>
        <v>1.2222222222222223E-2</v>
      </c>
      <c r="S1419" s="7">
        <f t="shared" si="137"/>
        <v>27.5</v>
      </c>
      <c r="T1419" t="s">
        <v>8319</v>
      </c>
      <c r="U1419" t="s">
        <v>8338</v>
      </c>
      <c r="V1419" s="14">
        <f t="shared" si="138"/>
        <v>30.315810185180453</v>
      </c>
    </row>
    <row r="1420" spans="1:22" ht="57.6" x14ac:dyDescent="0.3">
      <c r="A1420" s="19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8220</v>
      </c>
      <c r="G1420" s="19" t="s">
        <v>8226</v>
      </c>
      <c r="H1420" s="19" t="s">
        <v>8248</v>
      </c>
      <c r="I1420">
        <v>1456397834</v>
      </c>
      <c r="J1420" s="10">
        <f t="shared" si="133"/>
        <v>42425.456412037034</v>
      </c>
      <c r="K1420">
        <v>1453805834</v>
      </c>
      <c r="L1420" s="10">
        <f t="shared" si="134"/>
        <v>42395.456412037034</v>
      </c>
      <c r="M1420" s="4">
        <f t="shared" si="135"/>
        <v>2016</v>
      </c>
      <c r="N1420" t="b">
        <v>0</v>
      </c>
      <c r="O1420">
        <v>1</v>
      </c>
      <c r="P1420" t="b">
        <v>0</v>
      </c>
      <c r="Q1420" t="s">
        <v>8285</v>
      </c>
      <c r="R1420" s="23">
        <f t="shared" si="136"/>
        <v>2E-3</v>
      </c>
      <c r="S1420" s="7">
        <f t="shared" si="137"/>
        <v>6</v>
      </c>
      <c r="T1420" t="s">
        <v>8319</v>
      </c>
      <c r="U1420" t="s">
        <v>8338</v>
      </c>
      <c r="V1420" s="14">
        <f t="shared" si="138"/>
        <v>30</v>
      </c>
    </row>
    <row r="1421" spans="1:22" ht="57.6" x14ac:dyDescent="0.3">
      <c r="A1421" s="19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8220</v>
      </c>
      <c r="G1421" s="19" t="s">
        <v>8223</v>
      </c>
      <c r="H1421" s="19" t="s">
        <v>8245</v>
      </c>
      <c r="I1421">
        <v>1476010619</v>
      </c>
      <c r="J1421" s="10">
        <f t="shared" si="133"/>
        <v>42652.456238425926</v>
      </c>
      <c r="K1421">
        <v>1473418619</v>
      </c>
      <c r="L1421" s="10">
        <f t="shared" si="134"/>
        <v>42622.456238425926</v>
      </c>
      <c r="M1421" s="4">
        <f t="shared" si="135"/>
        <v>2016</v>
      </c>
      <c r="N1421" t="b">
        <v>0</v>
      </c>
      <c r="O1421">
        <v>10</v>
      </c>
      <c r="P1421" t="b">
        <v>0</v>
      </c>
      <c r="Q1421" t="s">
        <v>8285</v>
      </c>
      <c r="R1421" s="23">
        <f t="shared" si="136"/>
        <v>7.0634920634920634E-2</v>
      </c>
      <c r="S1421" s="7">
        <f t="shared" si="137"/>
        <v>44.5</v>
      </c>
      <c r="T1421" t="s">
        <v>8319</v>
      </c>
      <c r="U1421" t="s">
        <v>8338</v>
      </c>
      <c r="V1421" s="14">
        <f t="shared" si="138"/>
        <v>30</v>
      </c>
    </row>
    <row r="1422" spans="1:22" ht="28.8" x14ac:dyDescent="0.3">
      <c r="A1422" s="19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8220</v>
      </c>
      <c r="G1422" s="19" t="s">
        <v>8223</v>
      </c>
      <c r="H1422" s="19" t="s">
        <v>8245</v>
      </c>
      <c r="I1422">
        <v>1467129686</v>
      </c>
      <c r="J1422" s="10">
        <f t="shared" si="133"/>
        <v>42549.667662037042</v>
      </c>
      <c r="K1422">
        <v>1464969686</v>
      </c>
      <c r="L1422" s="10">
        <f t="shared" si="134"/>
        <v>42524.667662037042</v>
      </c>
      <c r="M1422" s="4">
        <f t="shared" si="135"/>
        <v>2016</v>
      </c>
      <c r="N1422" t="b">
        <v>0</v>
      </c>
      <c r="O1422">
        <v>3</v>
      </c>
      <c r="P1422" t="b">
        <v>0</v>
      </c>
      <c r="Q1422" t="s">
        <v>8285</v>
      </c>
      <c r="R1422" s="23">
        <f t="shared" si="136"/>
        <v>2.7272727272727271E-2</v>
      </c>
      <c r="S1422" s="7">
        <f t="shared" si="137"/>
        <v>1</v>
      </c>
      <c r="T1422" t="s">
        <v>8319</v>
      </c>
      <c r="U1422" t="s">
        <v>8338</v>
      </c>
      <c r="V1422" s="14">
        <f t="shared" si="138"/>
        <v>25</v>
      </c>
    </row>
    <row r="1423" spans="1:22" ht="57.6" x14ac:dyDescent="0.3">
      <c r="A1423" s="19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8220</v>
      </c>
      <c r="G1423" s="19" t="s">
        <v>8234</v>
      </c>
      <c r="H1423" s="19" t="s">
        <v>8254</v>
      </c>
      <c r="I1423">
        <v>1423432709</v>
      </c>
      <c r="J1423" s="10">
        <f t="shared" si="133"/>
        <v>42043.915613425925</v>
      </c>
      <c r="K1423">
        <v>1420840709</v>
      </c>
      <c r="L1423" s="10">
        <f t="shared" si="134"/>
        <v>42013.915613425925</v>
      </c>
      <c r="M1423" s="4">
        <f t="shared" si="135"/>
        <v>2015</v>
      </c>
      <c r="N1423" t="b">
        <v>0</v>
      </c>
      <c r="O1423">
        <v>2</v>
      </c>
      <c r="P1423" t="b">
        <v>0</v>
      </c>
      <c r="Q1423" t="s">
        <v>8285</v>
      </c>
      <c r="R1423" s="23">
        <f t="shared" si="136"/>
        <v>1E-3</v>
      </c>
      <c r="S1423" s="7">
        <f t="shared" si="137"/>
        <v>100</v>
      </c>
      <c r="T1423" t="s">
        <v>8319</v>
      </c>
      <c r="U1423" t="s">
        <v>8338</v>
      </c>
      <c r="V1423" s="14">
        <f t="shared" si="138"/>
        <v>30</v>
      </c>
    </row>
    <row r="1424" spans="1:22" ht="43.2" x14ac:dyDescent="0.3">
      <c r="A1424" s="19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8220</v>
      </c>
      <c r="G1424" s="19" t="s">
        <v>8227</v>
      </c>
      <c r="H1424" s="19" t="s">
        <v>8249</v>
      </c>
      <c r="I1424">
        <v>1474436704</v>
      </c>
      <c r="J1424" s="10">
        <f t="shared" si="133"/>
        <v>42634.239629629628</v>
      </c>
      <c r="K1424">
        <v>1471844704</v>
      </c>
      <c r="L1424" s="10">
        <f t="shared" si="134"/>
        <v>42604.239629629628</v>
      </c>
      <c r="M1424" s="4">
        <f t="shared" si="135"/>
        <v>2016</v>
      </c>
      <c r="N1424" t="b">
        <v>0</v>
      </c>
      <c r="O1424">
        <v>2</v>
      </c>
      <c r="P1424" t="b">
        <v>0</v>
      </c>
      <c r="Q1424" t="s">
        <v>8285</v>
      </c>
      <c r="R1424" s="23">
        <f t="shared" si="136"/>
        <v>1.0399999999999999E-3</v>
      </c>
      <c r="S1424" s="7">
        <f t="shared" si="137"/>
        <v>13</v>
      </c>
      <c r="T1424" t="s">
        <v>8319</v>
      </c>
      <c r="U1424" t="s">
        <v>8338</v>
      </c>
      <c r="V1424" s="14">
        <f t="shared" si="138"/>
        <v>30</v>
      </c>
    </row>
    <row r="1425" spans="1:22" ht="43.2" x14ac:dyDescent="0.3">
      <c r="A1425" s="19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8220</v>
      </c>
      <c r="G1425" s="19" t="s">
        <v>8225</v>
      </c>
      <c r="H1425" s="19" t="s">
        <v>8247</v>
      </c>
      <c r="I1425">
        <v>1451637531</v>
      </c>
      <c r="J1425" s="10">
        <f t="shared" si="133"/>
        <v>42370.360312500001</v>
      </c>
      <c r="K1425">
        <v>1449045531</v>
      </c>
      <c r="L1425" s="10">
        <f t="shared" si="134"/>
        <v>42340.360312500001</v>
      </c>
      <c r="M1425" s="4">
        <f t="shared" si="135"/>
        <v>2015</v>
      </c>
      <c r="N1425" t="b">
        <v>0</v>
      </c>
      <c r="O1425">
        <v>1</v>
      </c>
      <c r="P1425" t="b">
        <v>0</v>
      </c>
      <c r="Q1425" t="s">
        <v>8285</v>
      </c>
      <c r="R1425" s="23">
        <f t="shared" si="136"/>
        <v>3.3333333333333335E-3</v>
      </c>
      <c r="S1425" s="7">
        <f t="shared" si="137"/>
        <v>100</v>
      </c>
      <c r="T1425" t="s">
        <v>8319</v>
      </c>
      <c r="U1425" t="s">
        <v>8338</v>
      </c>
      <c r="V1425" s="14">
        <f t="shared" si="138"/>
        <v>30</v>
      </c>
    </row>
    <row r="1426" spans="1:22" ht="43.2" x14ac:dyDescent="0.3">
      <c r="A1426" s="19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8220</v>
      </c>
      <c r="G1426" s="19" t="s">
        <v>8223</v>
      </c>
      <c r="H1426" s="19" t="s">
        <v>8245</v>
      </c>
      <c r="I1426">
        <v>1479233602</v>
      </c>
      <c r="J1426" s="10">
        <f t="shared" si="133"/>
        <v>42689.759282407409</v>
      </c>
      <c r="K1426">
        <v>1478106802</v>
      </c>
      <c r="L1426" s="10">
        <f t="shared" si="134"/>
        <v>42676.717615740738</v>
      </c>
      <c r="M1426" s="4">
        <f t="shared" si="135"/>
        <v>2016</v>
      </c>
      <c r="N1426" t="b">
        <v>0</v>
      </c>
      <c r="O1426">
        <v>14</v>
      </c>
      <c r="P1426" t="b">
        <v>0</v>
      </c>
      <c r="Q1426" t="s">
        <v>8285</v>
      </c>
      <c r="R1426" s="23">
        <f t="shared" si="136"/>
        <v>0.2036</v>
      </c>
      <c r="S1426" s="7">
        <f t="shared" si="137"/>
        <v>109.07</v>
      </c>
      <c r="T1426" t="s">
        <v>8319</v>
      </c>
      <c r="U1426" t="s">
        <v>8338</v>
      </c>
      <c r="V1426" s="14">
        <f t="shared" si="138"/>
        <v>13.041666666671517</v>
      </c>
    </row>
    <row r="1427" spans="1:22" ht="43.2" x14ac:dyDescent="0.3">
      <c r="A1427" s="19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8220</v>
      </c>
      <c r="G1427" s="19" t="s">
        <v>8223</v>
      </c>
      <c r="H1427" s="19" t="s">
        <v>8245</v>
      </c>
      <c r="I1427">
        <v>1430276959</v>
      </c>
      <c r="J1427" s="10">
        <f t="shared" si="133"/>
        <v>42123.131469907406</v>
      </c>
      <c r="K1427">
        <v>1427684959</v>
      </c>
      <c r="L1427" s="10">
        <f t="shared" si="134"/>
        <v>42093.131469907406</v>
      </c>
      <c r="M1427" s="4">
        <f t="shared" si="135"/>
        <v>2015</v>
      </c>
      <c r="N1427" t="b">
        <v>0</v>
      </c>
      <c r="O1427">
        <v>0</v>
      </c>
      <c r="P1427" t="b">
        <v>0</v>
      </c>
      <c r="Q1427" t="s">
        <v>8285</v>
      </c>
      <c r="R1427" s="23">
        <f t="shared" si="136"/>
        <v>0</v>
      </c>
      <c r="S1427" s="7">
        <f t="shared" si="137"/>
        <v>0</v>
      </c>
      <c r="T1427" t="s">
        <v>8319</v>
      </c>
      <c r="U1427" t="s">
        <v>8338</v>
      </c>
      <c r="V1427" s="14">
        <f t="shared" si="138"/>
        <v>30</v>
      </c>
    </row>
    <row r="1428" spans="1:22" ht="43.2" x14ac:dyDescent="0.3">
      <c r="A1428" s="19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8220</v>
      </c>
      <c r="G1428" s="19" t="s">
        <v>8235</v>
      </c>
      <c r="H1428" s="19" t="s">
        <v>8248</v>
      </c>
      <c r="I1428">
        <v>1440408120</v>
      </c>
      <c r="J1428" s="10">
        <f t="shared" si="133"/>
        <v>42240.390277777777</v>
      </c>
      <c r="K1428">
        <v>1435224120</v>
      </c>
      <c r="L1428" s="10">
        <f t="shared" si="134"/>
        <v>42180.390277777777</v>
      </c>
      <c r="M1428" s="4">
        <f t="shared" si="135"/>
        <v>2015</v>
      </c>
      <c r="N1428" t="b">
        <v>0</v>
      </c>
      <c r="O1428">
        <v>0</v>
      </c>
      <c r="P1428" t="b">
        <v>0</v>
      </c>
      <c r="Q1428" t="s">
        <v>8285</v>
      </c>
      <c r="R1428" s="23">
        <f t="shared" si="136"/>
        <v>0</v>
      </c>
      <c r="S1428" s="7">
        <f t="shared" si="137"/>
        <v>0</v>
      </c>
      <c r="T1428" t="s">
        <v>8319</v>
      </c>
      <c r="U1428" t="s">
        <v>8338</v>
      </c>
      <c r="V1428" s="14">
        <f t="shared" si="138"/>
        <v>60</v>
      </c>
    </row>
    <row r="1429" spans="1:22" ht="57.6" x14ac:dyDescent="0.3">
      <c r="A1429" s="1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8220</v>
      </c>
      <c r="G1429" s="19" t="s">
        <v>8235</v>
      </c>
      <c r="H1429" s="19" t="s">
        <v>8248</v>
      </c>
      <c r="I1429">
        <v>1474230385</v>
      </c>
      <c r="J1429" s="10">
        <f t="shared" si="133"/>
        <v>42631.851678240739</v>
      </c>
      <c r="K1429">
        <v>1471638385</v>
      </c>
      <c r="L1429" s="10">
        <f t="shared" si="134"/>
        <v>42601.851678240739</v>
      </c>
      <c r="M1429" s="4">
        <f t="shared" si="135"/>
        <v>2016</v>
      </c>
      <c r="N1429" t="b">
        <v>0</v>
      </c>
      <c r="O1429">
        <v>4</v>
      </c>
      <c r="P1429" t="b">
        <v>0</v>
      </c>
      <c r="Q1429" t="s">
        <v>8285</v>
      </c>
      <c r="R1429" s="23">
        <f t="shared" si="136"/>
        <v>8.3799999999999999E-2</v>
      </c>
      <c r="S1429" s="7">
        <f t="shared" si="137"/>
        <v>104.75</v>
      </c>
      <c r="T1429" t="s">
        <v>8319</v>
      </c>
      <c r="U1429" t="s">
        <v>8338</v>
      </c>
      <c r="V1429" s="14">
        <f t="shared" si="138"/>
        <v>30</v>
      </c>
    </row>
    <row r="1430" spans="1:22" ht="43.2" x14ac:dyDescent="0.3">
      <c r="A1430" s="19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8220</v>
      </c>
      <c r="G1430" s="19" t="s">
        <v>8226</v>
      </c>
      <c r="H1430" s="19" t="s">
        <v>8248</v>
      </c>
      <c r="I1430">
        <v>1459584417</v>
      </c>
      <c r="J1430" s="10">
        <f t="shared" si="133"/>
        <v>42462.338159722218</v>
      </c>
      <c r="K1430">
        <v>1456996017</v>
      </c>
      <c r="L1430" s="10">
        <f t="shared" si="134"/>
        <v>42432.379826388889</v>
      </c>
      <c r="M1430" s="4">
        <f t="shared" si="135"/>
        <v>2016</v>
      </c>
      <c r="N1430" t="b">
        <v>0</v>
      </c>
      <c r="O1430">
        <v>3</v>
      </c>
      <c r="P1430" t="b">
        <v>0</v>
      </c>
      <c r="Q1430" t="s">
        <v>8285</v>
      </c>
      <c r="R1430" s="23">
        <f t="shared" si="136"/>
        <v>4.4999999999999998E-2</v>
      </c>
      <c r="S1430" s="7">
        <f t="shared" si="137"/>
        <v>15</v>
      </c>
      <c r="T1430" t="s">
        <v>8319</v>
      </c>
      <c r="U1430" t="s">
        <v>8338</v>
      </c>
      <c r="V1430" s="14">
        <f t="shared" si="138"/>
        <v>29.958333333328483</v>
      </c>
    </row>
    <row r="1431" spans="1:22" ht="43.2" x14ac:dyDescent="0.3">
      <c r="A1431" s="19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8220</v>
      </c>
      <c r="G1431" s="19" t="s">
        <v>8223</v>
      </c>
      <c r="H1431" s="19" t="s">
        <v>8245</v>
      </c>
      <c r="I1431">
        <v>1428629242</v>
      </c>
      <c r="J1431" s="10">
        <f t="shared" si="133"/>
        <v>42104.060671296298</v>
      </c>
      <c r="K1431">
        <v>1426037242</v>
      </c>
      <c r="L1431" s="10">
        <f t="shared" si="134"/>
        <v>42074.060671296298</v>
      </c>
      <c r="M1431" s="4">
        <f t="shared" si="135"/>
        <v>2015</v>
      </c>
      <c r="N1431" t="b">
        <v>0</v>
      </c>
      <c r="O1431">
        <v>0</v>
      </c>
      <c r="P1431" t="b">
        <v>0</v>
      </c>
      <c r="Q1431" t="s">
        <v>8285</v>
      </c>
      <c r="R1431" s="23">
        <f t="shared" si="136"/>
        <v>0</v>
      </c>
      <c r="S1431" s="7">
        <f t="shared" si="137"/>
        <v>0</v>
      </c>
      <c r="T1431" t="s">
        <v>8319</v>
      </c>
      <c r="U1431" t="s">
        <v>8338</v>
      </c>
      <c r="V1431" s="14">
        <f t="shared" si="138"/>
        <v>30</v>
      </c>
    </row>
    <row r="1432" spans="1:22" ht="43.2" x14ac:dyDescent="0.3">
      <c r="A1432" s="19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8220</v>
      </c>
      <c r="G1432" s="19" t="s">
        <v>8223</v>
      </c>
      <c r="H1432" s="19" t="s">
        <v>8245</v>
      </c>
      <c r="I1432">
        <v>1419017488</v>
      </c>
      <c r="J1432" s="10">
        <f t="shared" si="133"/>
        <v>41992.813518518524</v>
      </c>
      <c r="K1432">
        <v>1416339088</v>
      </c>
      <c r="L1432" s="10">
        <f t="shared" si="134"/>
        <v>41961.813518518524</v>
      </c>
      <c r="M1432" s="4">
        <f t="shared" si="135"/>
        <v>2014</v>
      </c>
      <c r="N1432" t="b">
        <v>0</v>
      </c>
      <c r="O1432">
        <v>5</v>
      </c>
      <c r="P1432" t="b">
        <v>0</v>
      </c>
      <c r="Q1432" t="s">
        <v>8285</v>
      </c>
      <c r="R1432" s="23">
        <f t="shared" si="136"/>
        <v>8.0600000000000005E-2</v>
      </c>
      <c r="S1432" s="7">
        <f t="shared" si="137"/>
        <v>80.599999999999994</v>
      </c>
      <c r="T1432" t="s">
        <v>8319</v>
      </c>
      <c r="U1432" t="s">
        <v>8338</v>
      </c>
      <c r="V1432" s="14">
        <f t="shared" si="138"/>
        <v>31</v>
      </c>
    </row>
    <row r="1433" spans="1:22" ht="43.2" x14ac:dyDescent="0.3">
      <c r="A1433" s="19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8220</v>
      </c>
      <c r="G1433" s="19" t="s">
        <v>8223</v>
      </c>
      <c r="H1433" s="19" t="s">
        <v>8245</v>
      </c>
      <c r="I1433">
        <v>1448517816</v>
      </c>
      <c r="J1433" s="10">
        <f t="shared" si="133"/>
        <v>42334.252500000002</v>
      </c>
      <c r="K1433">
        <v>1445922216</v>
      </c>
      <c r="L1433" s="10">
        <f t="shared" si="134"/>
        <v>42304.210833333331</v>
      </c>
      <c r="M1433" s="4">
        <f t="shared" si="135"/>
        <v>2015</v>
      </c>
      <c r="N1433" t="b">
        <v>0</v>
      </c>
      <c r="O1433">
        <v>47</v>
      </c>
      <c r="P1433" t="b">
        <v>0</v>
      </c>
      <c r="Q1433" t="s">
        <v>8285</v>
      </c>
      <c r="R1433" s="23">
        <f t="shared" si="136"/>
        <v>0.31947058823529412</v>
      </c>
      <c r="S1433" s="7">
        <f t="shared" si="137"/>
        <v>115.55</v>
      </c>
      <c r="T1433" t="s">
        <v>8319</v>
      </c>
      <c r="U1433" t="s">
        <v>8338</v>
      </c>
      <c r="V1433" s="14">
        <f t="shared" si="138"/>
        <v>30.041666666671517</v>
      </c>
    </row>
    <row r="1434" spans="1:22" ht="43.2" x14ac:dyDescent="0.3">
      <c r="A1434" s="19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8220</v>
      </c>
      <c r="G1434" s="19" t="s">
        <v>8223</v>
      </c>
      <c r="H1434" s="19" t="s">
        <v>8245</v>
      </c>
      <c r="I1434">
        <v>1437417828</v>
      </c>
      <c r="J1434" s="10">
        <f t="shared" si="133"/>
        <v>42205.780416666668</v>
      </c>
      <c r="K1434">
        <v>1434825828</v>
      </c>
      <c r="L1434" s="10">
        <f t="shared" si="134"/>
        <v>42175.780416666668</v>
      </c>
      <c r="M1434" s="4">
        <f t="shared" si="135"/>
        <v>2015</v>
      </c>
      <c r="N1434" t="b">
        <v>0</v>
      </c>
      <c r="O1434">
        <v>0</v>
      </c>
      <c r="P1434" t="b">
        <v>0</v>
      </c>
      <c r="Q1434" t="s">
        <v>8285</v>
      </c>
      <c r="R1434" s="23">
        <f t="shared" si="136"/>
        <v>0</v>
      </c>
      <c r="S1434" s="7">
        <f t="shared" si="137"/>
        <v>0</v>
      </c>
      <c r="T1434" t="s">
        <v>8319</v>
      </c>
      <c r="U1434" t="s">
        <v>8338</v>
      </c>
      <c r="V1434" s="14">
        <f t="shared" si="138"/>
        <v>30</v>
      </c>
    </row>
    <row r="1435" spans="1:22" ht="43.2" x14ac:dyDescent="0.3">
      <c r="A1435" s="19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8220</v>
      </c>
      <c r="G1435" s="19" t="s">
        <v>8236</v>
      </c>
      <c r="H1435" s="19" t="s">
        <v>8248</v>
      </c>
      <c r="I1435">
        <v>1481367600</v>
      </c>
      <c r="J1435" s="10">
        <f t="shared" si="133"/>
        <v>42714.458333333328</v>
      </c>
      <c r="K1435">
        <v>1477839675</v>
      </c>
      <c r="L1435" s="10">
        <f t="shared" si="134"/>
        <v>42673.625868055555</v>
      </c>
      <c r="M1435" s="4">
        <f t="shared" si="135"/>
        <v>2016</v>
      </c>
      <c r="N1435" t="b">
        <v>0</v>
      </c>
      <c r="O1435">
        <v>10</v>
      </c>
      <c r="P1435" t="b">
        <v>0</v>
      </c>
      <c r="Q1435" t="s">
        <v>8285</v>
      </c>
      <c r="R1435" s="23">
        <f t="shared" si="136"/>
        <v>6.7083333333333328E-2</v>
      </c>
      <c r="S1435" s="7">
        <f t="shared" si="137"/>
        <v>80.5</v>
      </c>
      <c r="T1435" t="s">
        <v>8319</v>
      </c>
      <c r="U1435" t="s">
        <v>8338</v>
      </c>
      <c r="V1435" s="14">
        <f t="shared" si="138"/>
        <v>40.832465277773736</v>
      </c>
    </row>
    <row r="1436" spans="1:22" ht="43.2" x14ac:dyDescent="0.3">
      <c r="A1436" s="19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8220</v>
      </c>
      <c r="G1436" s="19" t="s">
        <v>8231</v>
      </c>
      <c r="H1436" s="19" t="s">
        <v>8252</v>
      </c>
      <c r="I1436">
        <v>1433775600</v>
      </c>
      <c r="J1436" s="10">
        <f t="shared" si="133"/>
        <v>42163.625</v>
      </c>
      <c r="K1436">
        <v>1431973478</v>
      </c>
      <c r="L1436" s="10">
        <f t="shared" si="134"/>
        <v>42142.767106481479</v>
      </c>
      <c r="M1436" s="4">
        <f t="shared" si="135"/>
        <v>2015</v>
      </c>
      <c r="N1436" t="b">
        <v>0</v>
      </c>
      <c r="O1436">
        <v>11</v>
      </c>
      <c r="P1436" t="b">
        <v>0</v>
      </c>
      <c r="Q1436" t="s">
        <v>8285</v>
      </c>
      <c r="R1436" s="23">
        <f t="shared" si="136"/>
        <v>9.987804878048781E-2</v>
      </c>
      <c r="S1436" s="7">
        <f t="shared" si="137"/>
        <v>744.55</v>
      </c>
      <c r="T1436" t="s">
        <v>8319</v>
      </c>
      <c r="U1436" t="s">
        <v>8338</v>
      </c>
      <c r="V1436" s="14">
        <f t="shared" si="138"/>
        <v>20.85789351852145</v>
      </c>
    </row>
    <row r="1437" spans="1:22" ht="43.2" x14ac:dyDescent="0.3">
      <c r="A1437" s="19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8220</v>
      </c>
      <c r="G1437" s="19" t="s">
        <v>8236</v>
      </c>
      <c r="H1437" s="19" t="s">
        <v>8248</v>
      </c>
      <c r="I1437">
        <v>1444589020</v>
      </c>
      <c r="J1437" s="10">
        <f t="shared" si="133"/>
        <v>42288.780324074076</v>
      </c>
      <c r="K1437">
        <v>1441997020</v>
      </c>
      <c r="L1437" s="10">
        <f t="shared" si="134"/>
        <v>42258.780324074076</v>
      </c>
      <c r="M1437" s="4">
        <f t="shared" si="135"/>
        <v>2015</v>
      </c>
      <c r="N1437" t="b">
        <v>0</v>
      </c>
      <c r="O1437">
        <v>2</v>
      </c>
      <c r="P1437" t="b">
        <v>0</v>
      </c>
      <c r="Q1437" t="s">
        <v>8285</v>
      </c>
      <c r="R1437" s="23">
        <f t="shared" si="136"/>
        <v>1E-3</v>
      </c>
      <c r="S1437" s="7">
        <f t="shared" si="137"/>
        <v>7.5</v>
      </c>
      <c r="T1437" t="s">
        <v>8319</v>
      </c>
      <c r="U1437" t="s">
        <v>8338</v>
      </c>
      <c r="V1437" s="14">
        <f t="shared" si="138"/>
        <v>30</v>
      </c>
    </row>
    <row r="1438" spans="1:22" ht="43.2" x14ac:dyDescent="0.3">
      <c r="A1438" s="19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8220</v>
      </c>
      <c r="G1438" s="19" t="s">
        <v>8235</v>
      </c>
      <c r="H1438" s="19" t="s">
        <v>8248</v>
      </c>
      <c r="I1438">
        <v>1456043057</v>
      </c>
      <c r="J1438" s="10">
        <f t="shared" si="133"/>
        <v>42421.35019675926</v>
      </c>
      <c r="K1438">
        <v>1453451057</v>
      </c>
      <c r="L1438" s="10">
        <f t="shared" si="134"/>
        <v>42391.35019675926</v>
      </c>
      <c r="M1438" s="4">
        <f t="shared" si="135"/>
        <v>2016</v>
      </c>
      <c r="N1438" t="b">
        <v>0</v>
      </c>
      <c r="O1438">
        <v>2</v>
      </c>
      <c r="P1438" t="b">
        <v>0</v>
      </c>
      <c r="Q1438" t="s">
        <v>8285</v>
      </c>
      <c r="R1438" s="23">
        <f t="shared" si="136"/>
        <v>7.7000000000000002E-3</v>
      </c>
      <c r="S1438" s="7">
        <f t="shared" si="137"/>
        <v>38.5</v>
      </c>
      <c r="T1438" t="s">
        <v>8319</v>
      </c>
      <c r="U1438" t="s">
        <v>8338</v>
      </c>
      <c r="V1438" s="14">
        <f t="shared" si="138"/>
        <v>30</v>
      </c>
    </row>
    <row r="1439" spans="1:22" ht="57.6" x14ac:dyDescent="0.3">
      <c r="A1439" s="1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8220</v>
      </c>
      <c r="G1439" s="19" t="s">
        <v>8223</v>
      </c>
      <c r="H1439" s="19" t="s">
        <v>8245</v>
      </c>
      <c r="I1439">
        <v>1405227540</v>
      </c>
      <c r="J1439" s="10">
        <f t="shared" si="133"/>
        <v>41833.207638888889</v>
      </c>
      <c r="K1439">
        <v>1402058739</v>
      </c>
      <c r="L1439" s="10">
        <f t="shared" si="134"/>
        <v>41796.531701388885</v>
      </c>
      <c r="M1439" s="4">
        <f t="shared" si="135"/>
        <v>2014</v>
      </c>
      <c r="N1439" t="b">
        <v>0</v>
      </c>
      <c r="O1439">
        <v>22</v>
      </c>
      <c r="P1439" t="b">
        <v>0</v>
      </c>
      <c r="Q1439" t="s">
        <v>8285</v>
      </c>
      <c r="R1439" s="23">
        <f t="shared" si="136"/>
        <v>0.26900000000000002</v>
      </c>
      <c r="S1439" s="7">
        <f t="shared" si="137"/>
        <v>36.68</v>
      </c>
      <c r="T1439" t="s">
        <v>8319</v>
      </c>
      <c r="U1439" t="s">
        <v>8338</v>
      </c>
      <c r="V1439" s="14">
        <f t="shared" si="138"/>
        <v>36.675937500003783</v>
      </c>
    </row>
    <row r="1440" spans="1:22" ht="43.2" x14ac:dyDescent="0.3">
      <c r="A1440" s="19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8220</v>
      </c>
      <c r="G1440" s="19" t="s">
        <v>8231</v>
      </c>
      <c r="H1440" s="19" t="s">
        <v>8252</v>
      </c>
      <c r="I1440">
        <v>1461765300</v>
      </c>
      <c r="J1440" s="10">
        <f t="shared" si="133"/>
        <v>42487.579861111109</v>
      </c>
      <c r="K1440">
        <v>1459198499</v>
      </c>
      <c r="L1440" s="10">
        <f t="shared" si="134"/>
        <v>42457.871516203704</v>
      </c>
      <c r="M1440" s="4">
        <f t="shared" si="135"/>
        <v>2016</v>
      </c>
      <c r="N1440" t="b">
        <v>0</v>
      </c>
      <c r="O1440">
        <v>8</v>
      </c>
      <c r="P1440" t="b">
        <v>0</v>
      </c>
      <c r="Q1440" t="s">
        <v>8285</v>
      </c>
      <c r="R1440" s="23">
        <f t="shared" si="136"/>
        <v>0.03</v>
      </c>
      <c r="S1440" s="7">
        <f t="shared" si="137"/>
        <v>75</v>
      </c>
      <c r="T1440" t="s">
        <v>8319</v>
      </c>
      <c r="U1440" t="s">
        <v>8338</v>
      </c>
      <c r="V1440" s="14">
        <f t="shared" si="138"/>
        <v>29.708344907405262</v>
      </c>
    </row>
    <row r="1441" spans="1:22" ht="43.2" x14ac:dyDescent="0.3">
      <c r="A1441" s="19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8220</v>
      </c>
      <c r="G1441" s="19" t="s">
        <v>8228</v>
      </c>
      <c r="H1441" s="19" t="s">
        <v>8250</v>
      </c>
      <c r="I1441">
        <v>1425758101</v>
      </c>
      <c r="J1441" s="10">
        <f t="shared" si="133"/>
        <v>42070.829872685186</v>
      </c>
      <c r="K1441">
        <v>1423166101</v>
      </c>
      <c r="L1441" s="10">
        <f t="shared" si="134"/>
        <v>42040.829872685186</v>
      </c>
      <c r="M1441" s="4">
        <f t="shared" si="135"/>
        <v>2015</v>
      </c>
      <c r="N1441" t="b">
        <v>0</v>
      </c>
      <c r="O1441">
        <v>6</v>
      </c>
      <c r="P1441" t="b">
        <v>0</v>
      </c>
      <c r="Q1441" t="s">
        <v>8285</v>
      </c>
      <c r="R1441" s="23">
        <f t="shared" si="136"/>
        <v>6.6055045871559637E-2</v>
      </c>
      <c r="S1441" s="7">
        <f t="shared" si="137"/>
        <v>30</v>
      </c>
      <c r="T1441" t="s">
        <v>8319</v>
      </c>
      <c r="U1441" t="s">
        <v>8338</v>
      </c>
      <c r="V1441" s="14">
        <f t="shared" si="138"/>
        <v>30</v>
      </c>
    </row>
    <row r="1442" spans="1:22" ht="43.2" x14ac:dyDescent="0.3">
      <c r="A1442" s="19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8220</v>
      </c>
      <c r="G1442" s="19" t="s">
        <v>8236</v>
      </c>
      <c r="H1442" s="19" t="s">
        <v>8248</v>
      </c>
      <c r="I1442">
        <v>1464285463</v>
      </c>
      <c r="J1442" s="10">
        <f t="shared" si="133"/>
        <v>42516.748414351852</v>
      </c>
      <c r="K1442">
        <v>1461693463</v>
      </c>
      <c r="L1442" s="10">
        <f t="shared" si="134"/>
        <v>42486.748414351852</v>
      </c>
      <c r="M1442" s="4">
        <f t="shared" si="135"/>
        <v>2016</v>
      </c>
      <c r="N1442" t="b">
        <v>0</v>
      </c>
      <c r="O1442">
        <v>1</v>
      </c>
      <c r="P1442" t="b">
        <v>0</v>
      </c>
      <c r="Q1442" t="s">
        <v>8285</v>
      </c>
      <c r="R1442" s="23">
        <f t="shared" si="136"/>
        <v>7.6923076923076926E-5</v>
      </c>
      <c r="S1442" s="7">
        <f t="shared" si="137"/>
        <v>1</v>
      </c>
      <c r="T1442" t="s">
        <v>8319</v>
      </c>
      <c r="U1442" t="s">
        <v>8338</v>
      </c>
      <c r="V1442" s="14">
        <f t="shared" si="138"/>
        <v>30</v>
      </c>
    </row>
    <row r="1443" spans="1:22" ht="43.2" x14ac:dyDescent="0.3">
      <c r="A1443" s="19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8220</v>
      </c>
      <c r="G1443" s="19" t="s">
        <v>8224</v>
      </c>
      <c r="H1443" s="19" t="s">
        <v>8246</v>
      </c>
      <c r="I1443">
        <v>1441995769</v>
      </c>
      <c r="J1443" s="10">
        <f t="shared" si="133"/>
        <v>42258.765844907408</v>
      </c>
      <c r="K1443">
        <v>1436811769</v>
      </c>
      <c r="L1443" s="10">
        <f t="shared" si="134"/>
        <v>42198.765844907408</v>
      </c>
      <c r="M1443" s="4">
        <f t="shared" si="135"/>
        <v>2015</v>
      </c>
      <c r="N1443" t="b">
        <v>0</v>
      </c>
      <c r="O1443">
        <v>3</v>
      </c>
      <c r="P1443" t="b">
        <v>0</v>
      </c>
      <c r="Q1443" t="s">
        <v>8285</v>
      </c>
      <c r="R1443" s="23">
        <f t="shared" si="136"/>
        <v>1.1222222222222222E-2</v>
      </c>
      <c r="S1443" s="7">
        <f t="shared" si="137"/>
        <v>673.33</v>
      </c>
      <c r="T1443" t="s">
        <v>8319</v>
      </c>
      <c r="U1443" t="s">
        <v>8338</v>
      </c>
      <c r="V1443" s="14">
        <f t="shared" si="138"/>
        <v>60</v>
      </c>
    </row>
    <row r="1444" spans="1:22" ht="43.2" x14ac:dyDescent="0.3">
      <c r="A1444" s="19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8220</v>
      </c>
      <c r="G1444" s="19" t="s">
        <v>8223</v>
      </c>
      <c r="H1444" s="19" t="s">
        <v>8245</v>
      </c>
      <c r="I1444">
        <v>1464190158</v>
      </c>
      <c r="J1444" s="10">
        <f t="shared" si="133"/>
        <v>42515.64534722222</v>
      </c>
      <c r="K1444">
        <v>1461598158</v>
      </c>
      <c r="L1444" s="10">
        <f t="shared" si="134"/>
        <v>42485.64534722222</v>
      </c>
      <c r="M1444" s="4">
        <f t="shared" si="135"/>
        <v>2016</v>
      </c>
      <c r="N1444" t="b">
        <v>0</v>
      </c>
      <c r="O1444">
        <v>0</v>
      </c>
      <c r="P1444" t="b">
        <v>0</v>
      </c>
      <c r="Q1444" t="s">
        <v>8285</v>
      </c>
      <c r="R1444" s="23">
        <f t="shared" si="136"/>
        <v>0</v>
      </c>
      <c r="S1444" s="7">
        <f t="shared" si="137"/>
        <v>0</v>
      </c>
      <c r="T1444" t="s">
        <v>8319</v>
      </c>
      <c r="U1444" t="s">
        <v>8338</v>
      </c>
      <c r="V1444" s="14">
        <f t="shared" si="138"/>
        <v>30</v>
      </c>
    </row>
    <row r="1445" spans="1:22" ht="43.2" x14ac:dyDescent="0.3">
      <c r="A1445" s="19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8220</v>
      </c>
      <c r="G1445" s="19" t="s">
        <v>8229</v>
      </c>
      <c r="H1445" s="19" t="s">
        <v>8248</v>
      </c>
      <c r="I1445">
        <v>1483395209</v>
      </c>
      <c r="J1445" s="10">
        <f t="shared" si="133"/>
        <v>42737.926030092596</v>
      </c>
      <c r="K1445">
        <v>1480803209</v>
      </c>
      <c r="L1445" s="10">
        <f t="shared" si="134"/>
        <v>42707.926030092596</v>
      </c>
      <c r="M1445" s="4">
        <f t="shared" si="135"/>
        <v>2016</v>
      </c>
      <c r="N1445" t="b">
        <v>0</v>
      </c>
      <c r="O1445">
        <v>0</v>
      </c>
      <c r="P1445" t="b">
        <v>0</v>
      </c>
      <c r="Q1445" t="s">
        <v>8285</v>
      </c>
      <c r="R1445" s="23">
        <f t="shared" si="136"/>
        <v>0</v>
      </c>
      <c r="S1445" s="7">
        <f t="shared" si="137"/>
        <v>0</v>
      </c>
      <c r="T1445" t="s">
        <v>8319</v>
      </c>
      <c r="U1445" t="s">
        <v>8338</v>
      </c>
      <c r="V1445" s="14">
        <f t="shared" si="138"/>
        <v>30</v>
      </c>
    </row>
    <row r="1446" spans="1:22" ht="43.2" x14ac:dyDescent="0.3">
      <c r="A1446" s="19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8220</v>
      </c>
      <c r="G1446" s="19" t="s">
        <v>8235</v>
      </c>
      <c r="H1446" s="19" t="s">
        <v>8248</v>
      </c>
      <c r="I1446">
        <v>1442091462</v>
      </c>
      <c r="J1446" s="10">
        <f t="shared" si="133"/>
        <v>42259.873402777783</v>
      </c>
      <c r="K1446">
        <v>1436907462</v>
      </c>
      <c r="L1446" s="10">
        <f t="shared" si="134"/>
        <v>42199.873402777783</v>
      </c>
      <c r="M1446" s="4">
        <f t="shared" si="135"/>
        <v>2015</v>
      </c>
      <c r="N1446" t="b">
        <v>0</v>
      </c>
      <c r="O1446">
        <v>0</v>
      </c>
      <c r="P1446" t="b">
        <v>0</v>
      </c>
      <c r="Q1446" t="s">
        <v>8285</v>
      </c>
      <c r="R1446" s="23">
        <f t="shared" si="136"/>
        <v>0</v>
      </c>
      <c r="S1446" s="7">
        <f t="shared" si="137"/>
        <v>0</v>
      </c>
      <c r="T1446" t="s">
        <v>8319</v>
      </c>
      <c r="U1446" t="s">
        <v>8338</v>
      </c>
      <c r="V1446" s="14">
        <f t="shared" si="138"/>
        <v>60</v>
      </c>
    </row>
    <row r="1447" spans="1:22" ht="43.2" x14ac:dyDescent="0.3">
      <c r="A1447" s="19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8220</v>
      </c>
      <c r="G1447" s="19" t="s">
        <v>8235</v>
      </c>
      <c r="H1447" s="19" t="s">
        <v>8248</v>
      </c>
      <c r="I1447">
        <v>1434286855</v>
      </c>
      <c r="J1447" s="10">
        <f t="shared" si="133"/>
        <v>42169.542303240742</v>
      </c>
      <c r="K1447">
        <v>1431694855</v>
      </c>
      <c r="L1447" s="10">
        <f t="shared" si="134"/>
        <v>42139.542303240742</v>
      </c>
      <c r="M1447" s="4">
        <f t="shared" si="135"/>
        <v>2015</v>
      </c>
      <c r="N1447" t="b">
        <v>0</v>
      </c>
      <c r="O1447">
        <v>0</v>
      </c>
      <c r="P1447" t="b">
        <v>0</v>
      </c>
      <c r="Q1447" t="s">
        <v>8285</v>
      </c>
      <c r="R1447" s="23">
        <f t="shared" si="136"/>
        <v>0</v>
      </c>
      <c r="S1447" s="7">
        <f t="shared" si="137"/>
        <v>0</v>
      </c>
      <c r="T1447" t="s">
        <v>8319</v>
      </c>
      <c r="U1447" t="s">
        <v>8338</v>
      </c>
      <c r="V1447" s="14">
        <f t="shared" si="138"/>
        <v>30</v>
      </c>
    </row>
    <row r="1448" spans="1:22" ht="43.2" x14ac:dyDescent="0.3">
      <c r="A1448" s="19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8220</v>
      </c>
      <c r="G1448" s="19" t="s">
        <v>8236</v>
      </c>
      <c r="H1448" s="19" t="s">
        <v>8248</v>
      </c>
      <c r="I1448">
        <v>1461235478</v>
      </c>
      <c r="J1448" s="10">
        <f t="shared" si="133"/>
        <v>42481.447662037041</v>
      </c>
      <c r="K1448">
        <v>1459507478</v>
      </c>
      <c r="L1448" s="10">
        <f t="shared" si="134"/>
        <v>42461.447662037041</v>
      </c>
      <c r="M1448" s="4">
        <f t="shared" si="135"/>
        <v>2016</v>
      </c>
      <c r="N1448" t="b">
        <v>0</v>
      </c>
      <c r="O1448">
        <v>0</v>
      </c>
      <c r="P1448" t="b">
        <v>0</v>
      </c>
      <c r="Q1448" t="s">
        <v>8285</v>
      </c>
      <c r="R1448" s="23">
        <f t="shared" si="136"/>
        <v>0</v>
      </c>
      <c r="S1448" s="7">
        <f t="shared" si="137"/>
        <v>0</v>
      </c>
      <c r="T1448" t="s">
        <v>8319</v>
      </c>
      <c r="U1448" t="s">
        <v>8338</v>
      </c>
      <c r="V1448" s="14">
        <f t="shared" si="138"/>
        <v>20</v>
      </c>
    </row>
    <row r="1449" spans="1:22" ht="28.8" x14ac:dyDescent="0.3">
      <c r="A1449" s="1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8220</v>
      </c>
      <c r="G1449" s="19" t="s">
        <v>8223</v>
      </c>
      <c r="H1449" s="19" t="s">
        <v>8245</v>
      </c>
      <c r="I1449">
        <v>1467999134</v>
      </c>
      <c r="J1449" s="10">
        <f t="shared" si="133"/>
        <v>42559.730717592596</v>
      </c>
      <c r="K1449">
        <v>1465407134</v>
      </c>
      <c r="L1449" s="10">
        <f t="shared" si="134"/>
        <v>42529.730717592596</v>
      </c>
      <c r="M1449" s="4">
        <f t="shared" si="135"/>
        <v>2016</v>
      </c>
      <c r="N1449" t="b">
        <v>0</v>
      </c>
      <c r="O1449">
        <v>3</v>
      </c>
      <c r="P1449" t="b">
        <v>0</v>
      </c>
      <c r="Q1449" t="s">
        <v>8285</v>
      </c>
      <c r="R1449" s="23">
        <f t="shared" si="136"/>
        <v>1.4999999999999999E-4</v>
      </c>
      <c r="S1449" s="7">
        <f t="shared" si="137"/>
        <v>25</v>
      </c>
      <c r="T1449" t="s">
        <v>8319</v>
      </c>
      <c r="U1449" t="s">
        <v>8338</v>
      </c>
      <c r="V1449" s="14">
        <f t="shared" si="138"/>
        <v>30</v>
      </c>
    </row>
    <row r="1450" spans="1:22" ht="57.6" x14ac:dyDescent="0.3">
      <c r="A1450" s="19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8220</v>
      </c>
      <c r="G1450" s="19" t="s">
        <v>8225</v>
      </c>
      <c r="H1450" s="19" t="s">
        <v>8247</v>
      </c>
      <c r="I1450">
        <v>1432272300</v>
      </c>
      <c r="J1450" s="10">
        <f t="shared" si="133"/>
        <v>42146.225694444445</v>
      </c>
      <c r="K1450">
        <v>1429655318</v>
      </c>
      <c r="L1450" s="10">
        <f t="shared" si="134"/>
        <v>42115.936550925922</v>
      </c>
      <c r="M1450" s="4">
        <f t="shared" si="135"/>
        <v>2015</v>
      </c>
      <c r="N1450" t="b">
        <v>0</v>
      </c>
      <c r="O1450">
        <v>0</v>
      </c>
      <c r="P1450" t="b">
        <v>0</v>
      </c>
      <c r="Q1450" t="s">
        <v>8285</v>
      </c>
      <c r="R1450" s="23">
        <f t="shared" si="136"/>
        <v>0</v>
      </c>
      <c r="S1450" s="7">
        <f t="shared" si="137"/>
        <v>0</v>
      </c>
      <c r="T1450" t="s">
        <v>8319</v>
      </c>
      <c r="U1450" t="s">
        <v>8338</v>
      </c>
      <c r="V1450" s="14">
        <f t="shared" si="138"/>
        <v>30.289143518522906</v>
      </c>
    </row>
    <row r="1451" spans="1:22" ht="43.2" x14ac:dyDescent="0.3">
      <c r="A1451" s="19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8220</v>
      </c>
      <c r="G1451" s="19" t="s">
        <v>8223</v>
      </c>
      <c r="H1451" s="19" t="s">
        <v>8245</v>
      </c>
      <c r="I1451">
        <v>1431286105</v>
      </c>
      <c r="J1451" s="10">
        <f t="shared" si="133"/>
        <v>42134.811400462961</v>
      </c>
      <c r="K1451">
        <v>1427138905</v>
      </c>
      <c r="L1451" s="10">
        <f t="shared" si="134"/>
        <v>42086.811400462961</v>
      </c>
      <c r="M1451" s="4">
        <f t="shared" si="135"/>
        <v>2015</v>
      </c>
      <c r="N1451" t="b">
        <v>0</v>
      </c>
      <c r="O1451">
        <v>0</v>
      </c>
      <c r="P1451" t="b">
        <v>0</v>
      </c>
      <c r="Q1451" t="s">
        <v>8285</v>
      </c>
      <c r="R1451" s="23">
        <f t="shared" si="136"/>
        <v>0</v>
      </c>
      <c r="S1451" s="7">
        <f t="shared" si="137"/>
        <v>0</v>
      </c>
      <c r="T1451" t="s">
        <v>8319</v>
      </c>
      <c r="U1451" t="s">
        <v>8338</v>
      </c>
      <c r="V1451" s="14">
        <f t="shared" si="138"/>
        <v>48</v>
      </c>
    </row>
    <row r="1452" spans="1:22" ht="57.6" x14ac:dyDescent="0.3">
      <c r="A1452" s="19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8220</v>
      </c>
      <c r="G1452" s="19" t="s">
        <v>8223</v>
      </c>
      <c r="H1452" s="19" t="s">
        <v>8245</v>
      </c>
      <c r="I1452">
        <v>1455941197</v>
      </c>
      <c r="J1452" s="10">
        <f t="shared" si="133"/>
        <v>42420.171261574069</v>
      </c>
      <c r="K1452">
        <v>1453349197</v>
      </c>
      <c r="L1452" s="10">
        <f t="shared" si="134"/>
        <v>42390.171261574069</v>
      </c>
      <c r="M1452" s="4">
        <f t="shared" si="135"/>
        <v>2016</v>
      </c>
      <c r="N1452" t="b">
        <v>0</v>
      </c>
      <c r="O1452">
        <v>1</v>
      </c>
      <c r="P1452" t="b">
        <v>0</v>
      </c>
      <c r="Q1452" t="s">
        <v>8285</v>
      </c>
      <c r="R1452" s="23">
        <f t="shared" si="136"/>
        <v>1.0000000000000001E-5</v>
      </c>
      <c r="S1452" s="7">
        <f t="shared" si="137"/>
        <v>1</v>
      </c>
      <c r="T1452" t="s">
        <v>8319</v>
      </c>
      <c r="U1452" t="s">
        <v>8338</v>
      </c>
      <c r="V1452" s="14">
        <f t="shared" si="138"/>
        <v>30</v>
      </c>
    </row>
    <row r="1453" spans="1:22" ht="43.2" x14ac:dyDescent="0.3">
      <c r="A1453" s="19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8219</v>
      </c>
      <c r="G1453" s="19" t="s">
        <v>8223</v>
      </c>
      <c r="H1453" s="19" t="s">
        <v>8245</v>
      </c>
      <c r="I1453">
        <v>1416355259</v>
      </c>
      <c r="J1453" s="10">
        <f t="shared" si="133"/>
        <v>41962.00068287037</v>
      </c>
      <c r="K1453">
        <v>1413759659</v>
      </c>
      <c r="L1453" s="10">
        <f t="shared" si="134"/>
        <v>41931.959016203706</v>
      </c>
      <c r="M1453" s="4">
        <f t="shared" si="135"/>
        <v>2014</v>
      </c>
      <c r="N1453" t="b">
        <v>0</v>
      </c>
      <c r="O1453">
        <v>2</v>
      </c>
      <c r="P1453" t="b">
        <v>0</v>
      </c>
      <c r="Q1453" t="s">
        <v>8285</v>
      </c>
      <c r="R1453" s="23">
        <f t="shared" si="136"/>
        <v>1.0554089709762533E-4</v>
      </c>
      <c r="S1453" s="7">
        <f t="shared" si="137"/>
        <v>1</v>
      </c>
      <c r="T1453" t="s">
        <v>8319</v>
      </c>
      <c r="U1453" t="s">
        <v>8338</v>
      </c>
      <c r="V1453" s="14">
        <f t="shared" si="138"/>
        <v>30.041666666664241</v>
      </c>
    </row>
    <row r="1454" spans="1:22" ht="28.8" x14ac:dyDescent="0.3">
      <c r="A1454" s="19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8219</v>
      </c>
      <c r="G1454" s="19" t="s">
        <v>8223</v>
      </c>
      <c r="H1454" s="19" t="s">
        <v>8245</v>
      </c>
      <c r="I1454">
        <v>1406566363</v>
      </c>
      <c r="J1454" s="10">
        <f t="shared" si="133"/>
        <v>41848.703275462962</v>
      </c>
      <c r="K1454">
        <v>1403974363</v>
      </c>
      <c r="L1454" s="10">
        <f t="shared" si="134"/>
        <v>41818.703275462962</v>
      </c>
      <c r="M1454" s="4">
        <f t="shared" si="135"/>
        <v>2014</v>
      </c>
      <c r="N1454" t="b">
        <v>0</v>
      </c>
      <c r="O1454">
        <v>0</v>
      </c>
      <c r="P1454" t="b">
        <v>0</v>
      </c>
      <c r="Q1454" t="s">
        <v>8285</v>
      </c>
      <c r="R1454" s="23">
        <f t="shared" si="136"/>
        <v>0</v>
      </c>
      <c r="S1454" s="7">
        <f t="shared" si="137"/>
        <v>0</v>
      </c>
      <c r="T1454" t="s">
        <v>8319</v>
      </c>
      <c r="U1454" t="s">
        <v>8338</v>
      </c>
      <c r="V1454" s="14">
        <f t="shared" si="138"/>
        <v>30</v>
      </c>
    </row>
    <row r="1455" spans="1:22" ht="43.2" x14ac:dyDescent="0.3">
      <c r="A1455" s="19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8219</v>
      </c>
      <c r="G1455" s="19" t="s">
        <v>8229</v>
      </c>
      <c r="H1455" s="19" t="s">
        <v>8248</v>
      </c>
      <c r="I1455">
        <v>1492270947</v>
      </c>
      <c r="J1455" s="10">
        <f t="shared" si="133"/>
        <v>42840.654479166667</v>
      </c>
      <c r="K1455">
        <v>1488386547</v>
      </c>
      <c r="L1455" s="10">
        <f t="shared" si="134"/>
        <v>42795.696145833332</v>
      </c>
      <c r="M1455" s="4">
        <f t="shared" si="135"/>
        <v>2017</v>
      </c>
      <c r="N1455" t="b">
        <v>0</v>
      </c>
      <c r="O1455">
        <v>0</v>
      </c>
      <c r="P1455" t="b">
        <v>0</v>
      </c>
      <c r="Q1455" t="s">
        <v>8285</v>
      </c>
      <c r="R1455" s="23">
        <f t="shared" si="136"/>
        <v>0</v>
      </c>
      <c r="S1455" s="7">
        <f t="shared" si="137"/>
        <v>0</v>
      </c>
      <c r="T1455" t="s">
        <v>8319</v>
      </c>
      <c r="U1455" t="s">
        <v>8338</v>
      </c>
      <c r="V1455" s="14">
        <f t="shared" si="138"/>
        <v>44.958333333335759</v>
      </c>
    </row>
    <row r="1456" spans="1:22" ht="43.2" x14ac:dyDescent="0.3">
      <c r="A1456" s="19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8219</v>
      </c>
      <c r="G1456" s="19" t="s">
        <v>8226</v>
      </c>
      <c r="H1456" s="19" t="s">
        <v>8248</v>
      </c>
      <c r="I1456">
        <v>1461535140</v>
      </c>
      <c r="J1456" s="10">
        <f t="shared" si="133"/>
        <v>42484.915972222225</v>
      </c>
      <c r="K1456">
        <v>1459716480</v>
      </c>
      <c r="L1456" s="10">
        <f t="shared" si="134"/>
        <v>42463.866666666669</v>
      </c>
      <c r="M1456" s="4">
        <f t="shared" si="135"/>
        <v>2016</v>
      </c>
      <c r="N1456" t="b">
        <v>0</v>
      </c>
      <c r="O1456">
        <v>1</v>
      </c>
      <c r="P1456" t="b">
        <v>0</v>
      </c>
      <c r="Q1456" t="s">
        <v>8285</v>
      </c>
      <c r="R1456" s="23">
        <f t="shared" si="136"/>
        <v>8.5714285714285719E-3</v>
      </c>
      <c r="S1456" s="7">
        <f t="shared" si="137"/>
        <v>15</v>
      </c>
      <c r="T1456" t="s">
        <v>8319</v>
      </c>
      <c r="U1456" t="s">
        <v>8338</v>
      </c>
      <c r="V1456" s="14">
        <f t="shared" si="138"/>
        <v>21.049305555556202</v>
      </c>
    </row>
    <row r="1457" spans="1:22" ht="43.2" x14ac:dyDescent="0.3">
      <c r="A1457" s="19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8219</v>
      </c>
      <c r="G1457" s="19" t="s">
        <v>8223</v>
      </c>
      <c r="H1457" s="19" t="s">
        <v>8245</v>
      </c>
      <c r="I1457">
        <v>1409924340</v>
      </c>
      <c r="J1457" s="10">
        <f t="shared" si="133"/>
        <v>41887.568749999999</v>
      </c>
      <c r="K1457">
        <v>1405181320</v>
      </c>
      <c r="L1457" s="10">
        <f t="shared" si="134"/>
        <v>41832.672685185185</v>
      </c>
      <c r="M1457" s="4">
        <f t="shared" si="135"/>
        <v>2014</v>
      </c>
      <c r="N1457" t="b">
        <v>0</v>
      </c>
      <c r="O1457">
        <v>7</v>
      </c>
      <c r="P1457" t="b">
        <v>0</v>
      </c>
      <c r="Q1457" t="s">
        <v>8285</v>
      </c>
      <c r="R1457" s="23">
        <f t="shared" si="136"/>
        <v>0.105</v>
      </c>
      <c r="S1457" s="7">
        <f t="shared" si="137"/>
        <v>225</v>
      </c>
      <c r="T1457" t="s">
        <v>8319</v>
      </c>
      <c r="U1457" t="s">
        <v>8338</v>
      </c>
      <c r="V1457" s="14">
        <f t="shared" si="138"/>
        <v>54.896064814813144</v>
      </c>
    </row>
    <row r="1458" spans="1:22" x14ac:dyDescent="0.3">
      <c r="A1458" s="19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8219</v>
      </c>
      <c r="G1458" s="19" t="s">
        <v>8236</v>
      </c>
      <c r="H1458" s="19" t="s">
        <v>8248</v>
      </c>
      <c r="I1458">
        <v>1483459365</v>
      </c>
      <c r="J1458" s="10">
        <f t="shared" si="133"/>
        <v>42738.668576388889</v>
      </c>
      <c r="K1458">
        <v>1480867365</v>
      </c>
      <c r="L1458" s="10">
        <f t="shared" si="134"/>
        <v>42708.668576388889</v>
      </c>
      <c r="M1458" s="4">
        <f t="shared" si="135"/>
        <v>2016</v>
      </c>
      <c r="N1458" t="b">
        <v>0</v>
      </c>
      <c r="O1458">
        <v>3</v>
      </c>
      <c r="P1458" t="b">
        <v>0</v>
      </c>
      <c r="Q1458" t="s">
        <v>8285</v>
      </c>
      <c r="R1458" s="23">
        <f t="shared" si="136"/>
        <v>2.9000000000000001E-2</v>
      </c>
      <c r="S1458" s="7">
        <f t="shared" si="137"/>
        <v>48.33</v>
      </c>
      <c r="T1458" t="s">
        <v>8319</v>
      </c>
      <c r="U1458" t="s">
        <v>8338</v>
      </c>
      <c r="V1458" s="14">
        <f t="shared" si="138"/>
        <v>30</v>
      </c>
    </row>
    <row r="1459" spans="1:22" ht="28.8" x14ac:dyDescent="0.3">
      <c r="A1459" s="1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8219</v>
      </c>
      <c r="G1459" s="19" t="s">
        <v>8223</v>
      </c>
      <c r="H1459" s="19" t="s">
        <v>8245</v>
      </c>
      <c r="I1459">
        <v>1447281044</v>
      </c>
      <c r="J1459" s="10">
        <f t="shared" si="133"/>
        <v>42319.938009259262</v>
      </c>
      <c r="K1459">
        <v>1444685444</v>
      </c>
      <c r="L1459" s="10">
        <f t="shared" si="134"/>
        <v>42289.89634259259</v>
      </c>
      <c r="M1459" s="4">
        <f t="shared" si="135"/>
        <v>2015</v>
      </c>
      <c r="N1459" t="b">
        <v>0</v>
      </c>
      <c r="O1459">
        <v>0</v>
      </c>
      <c r="P1459" t="b">
        <v>0</v>
      </c>
      <c r="Q1459" t="s">
        <v>8285</v>
      </c>
      <c r="R1459" s="23">
        <f t="shared" si="136"/>
        <v>0</v>
      </c>
      <c r="S1459" s="7">
        <f t="shared" si="137"/>
        <v>0</v>
      </c>
      <c r="T1459" t="s">
        <v>8319</v>
      </c>
      <c r="U1459" t="s">
        <v>8338</v>
      </c>
      <c r="V1459" s="14">
        <f t="shared" si="138"/>
        <v>30.041666666671517</v>
      </c>
    </row>
    <row r="1460" spans="1:22" ht="57.6" x14ac:dyDescent="0.3">
      <c r="A1460" s="19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8219</v>
      </c>
      <c r="G1460" s="19" t="s">
        <v>8223</v>
      </c>
      <c r="H1460" s="19" t="s">
        <v>8245</v>
      </c>
      <c r="I1460">
        <v>1407729600</v>
      </c>
      <c r="J1460" s="10">
        <f t="shared" si="133"/>
        <v>41862.166666666664</v>
      </c>
      <c r="K1460">
        <v>1405097760</v>
      </c>
      <c r="L1460" s="10">
        <f t="shared" si="134"/>
        <v>41831.705555555556</v>
      </c>
      <c r="M1460" s="4">
        <f t="shared" si="135"/>
        <v>2014</v>
      </c>
      <c r="N1460" t="b">
        <v>0</v>
      </c>
      <c r="O1460">
        <v>0</v>
      </c>
      <c r="P1460" t="b">
        <v>0</v>
      </c>
      <c r="Q1460" t="s">
        <v>8285</v>
      </c>
      <c r="R1460" s="23">
        <f t="shared" si="136"/>
        <v>0</v>
      </c>
      <c r="S1460" s="7">
        <f t="shared" si="137"/>
        <v>0</v>
      </c>
      <c r="T1460" t="s">
        <v>8319</v>
      </c>
      <c r="U1460" t="s">
        <v>8338</v>
      </c>
      <c r="V1460" s="14">
        <f t="shared" si="138"/>
        <v>30.461111111108039</v>
      </c>
    </row>
    <row r="1461" spans="1:22" ht="43.2" x14ac:dyDescent="0.3">
      <c r="A1461" s="19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8219</v>
      </c>
      <c r="G1461" s="19" t="s">
        <v>8231</v>
      </c>
      <c r="H1461" s="19" t="s">
        <v>8252</v>
      </c>
      <c r="I1461">
        <v>1449077100</v>
      </c>
      <c r="J1461" s="10">
        <f t="shared" si="133"/>
        <v>42340.725694444445</v>
      </c>
      <c r="K1461">
        <v>1446612896</v>
      </c>
      <c r="L1461" s="10">
        <f t="shared" si="134"/>
        <v>42312.204814814817</v>
      </c>
      <c r="M1461" s="4">
        <f t="shared" si="135"/>
        <v>2015</v>
      </c>
      <c r="N1461" t="b">
        <v>0</v>
      </c>
      <c r="O1461">
        <v>0</v>
      </c>
      <c r="P1461" t="b">
        <v>0</v>
      </c>
      <c r="Q1461" t="s">
        <v>8285</v>
      </c>
      <c r="R1461" s="23">
        <f t="shared" si="136"/>
        <v>0</v>
      </c>
      <c r="S1461" s="7">
        <f t="shared" si="137"/>
        <v>0</v>
      </c>
      <c r="T1461" t="s">
        <v>8319</v>
      </c>
      <c r="U1461" t="s">
        <v>8338</v>
      </c>
      <c r="V1461" s="14">
        <f t="shared" si="138"/>
        <v>28.520879629628325</v>
      </c>
    </row>
    <row r="1462" spans="1:22" ht="43.2" x14ac:dyDescent="0.3">
      <c r="A1462" s="19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8219</v>
      </c>
      <c r="G1462" s="19" t="s">
        <v>8223</v>
      </c>
      <c r="H1462" s="19" t="s">
        <v>8245</v>
      </c>
      <c r="I1462">
        <v>1417391100</v>
      </c>
      <c r="J1462" s="10">
        <f t="shared" si="133"/>
        <v>41973.989583333328</v>
      </c>
      <c r="K1462">
        <v>1412371898</v>
      </c>
      <c r="L1462" s="10">
        <f t="shared" si="134"/>
        <v>41915.896967592591</v>
      </c>
      <c r="M1462" s="4">
        <f t="shared" si="135"/>
        <v>2014</v>
      </c>
      <c r="N1462" t="b">
        <v>0</v>
      </c>
      <c r="O1462">
        <v>0</v>
      </c>
      <c r="P1462" t="b">
        <v>0</v>
      </c>
      <c r="Q1462" t="s">
        <v>8285</v>
      </c>
      <c r="R1462" s="23">
        <f t="shared" si="136"/>
        <v>0</v>
      </c>
      <c r="S1462" s="7">
        <f t="shared" si="137"/>
        <v>0</v>
      </c>
      <c r="T1462" t="s">
        <v>8319</v>
      </c>
      <c r="U1462" t="s">
        <v>8338</v>
      </c>
      <c r="V1462" s="14">
        <f t="shared" si="138"/>
        <v>58.092615740737529</v>
      </c>
    </row>
    <row r="1463" spans="1:22" ht="28.8" x14ac:dyDescent="0.3">
      <c r="A1463" s="19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8218</v>
      </c>
      <c r="G1463" s="19" t="s">
        <v>8223</v>
      </c>
      <c r="H1463" s="19" t="s">
        <v>8245</v>
      </c>
      <c r="I1463">
        <v>1413849600</v>
      </c>
      <c r="J1463" s="10">
        <f t="shared" si="133"/>
        <v>41933</v>
      </c>
      <c r="K1463">
        <v>1410967754</v>
      </c>
      <c r="L1463" s="10">
        <f t="shared" si="134"/>
        <v>41899.645300925928</v>
      </c>
      <c r="M1463" s="4">
        <f t="shared" si="135"/>
        <v>2014</v>
      </c>
      <c r="N1463" t="b">
        <v>1</v>
      </c>
      <c r="O1463">
        <v>340</v>
      </c>
      <c r="P1463" t="b">
        <v>1</v>
      </c>
      <c r="Q1463" t="s">
        <v>8286</v>
      </c>
      <c r="R1463" s="23">
        <f t="shared" si="136"/>
        <v>1.012446</v>
      </c>
      <c r="S1463" s="7">
        <f t="shared" si="137"/>
        <v>44.67</v>
      </c>
      <c r="T1463" t="s">
        <v>8319</v>
      </c>
      <c r="U1463" t="s">
        <v>8339</v>
      </c>
      <c r="V1463" s="14">
        <f t="shared" si="138"/>
        <v>33.354699074072414</v>
      </c>
    </row>
    <row r="1464" spans="1:22" ht="28.8" x14ac:dyDescent="0.3">
      <c r="A1464" s="19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8218</v>
      </c>
      <c r="G1464" s="19" t="s">
        <v>8223</v>
      </c>
      <c r="H1464" s="19" t="s">
        <v>8245</v>
      </c>
      <c r="I1464">
        <v>1365609271</v>
      </c>
      <c r="J1464" s="10">
        <f t="shared" si="133"/>
        <v>41374.662858796299</v>
      </c>
      <c r="K1464">
        <v>1363017271</v>
      </c>
      <c r="L1464" s="10">
        <f t="shared" si="134"/>
        <v>41344.662858796299</v>
      </c>
      <c r="M1464" s="4">
        <f t="shared" si="135"/>
        <v>2013</v>
      </c>
      <c r="N1464" t="b">
        <v>1</v>
      </c>
      <c r="O1464">
        <v>150</v>
      </c>
      <c r="P1464" t="b">
        <v>1</v>
      </c>
      <c r="Q1464" t="s">
        <v>8286</v>
      </c>
      <c r="R1464" s="23">
        <f t="shared" si="136"/>
        <v>1.085175</v>
      </c>
      <c r="S1464" s="7">
        <f t="shared" si="137"/>
        <v>28.94</v>
      </c>
      <c r="T1464" t="s">
        <v>8319</v>
      </c>
      <c r="U1464" t="s">
        <v>8339</v>
      </c>
      <c r="V1464" s="14">
        <f t="shared" si="138"/>
        <v>30</v>
      </c>
    </row>
    <row r="1465" spans="1:22" ht="43.2" x14ac:dyDescent="0.3">
      <c r="A1465" s="19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8218</v>
      </c>
      <c r="G1465" s="19" t="s">
        <v>8223</v>
      </c>
      <c r="H1465" s="19" t="s">
        <v>8245</v>
      </c>
      <c r="I1465">
        <v>1365367938</v>
      </c>
      <c r="J1465" s="10">
        <f t="shared" si="133"/>
        <v>41371.869652777779</v>
      </c>
      <c r="K1465">
        <v>1361483538</v>
      </c>
      <c r="L1465" s="10">
        <f t="shared" si="134"/>
        <v>41326.911319444444</v>
      </c>
      <c r="M1465" s="4">
        <f t="shared" si="135"/>
        <v>2013</v>
      </c>
      <c r="N1465" t="b">
        <v>1</v>
      </c>
      <c r="O1465">
        <v>25</v>
      </c>
      <c r="P1465" t="b">
        <v>1</v>
      </c>
      <c r="Q1465" t="s">
        <v>8286</v>
      </c>
      <c r="R1465" s="23">
        <f t="shared" si="136"/>
        <v>1.4766666666666666</v>
      </c>
      <c r="S1465" s="7">
        <f t="shared" si="137"/>
        <v>35.44</v>
      </c>
      <c r="T1465" t="s">
        <v>8319</v>
      </c>
      <c r="U1465" t="s">
        <v>8339</v>
      </c>
      <c r="V1465" s="14">
        <f t="shared" si="138"/>
        <v>44.958333333335759</v>
      </c>
    </row>
    <row r="1466" spans="1:22" x14ac:dyDescent="0.3">
      <c r="A1466" s="19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8218</v>
      </c>
      <c r="G1466" s="19" t="s">
        <v>8223</v>
      </c>
      <c r="H1466" s="19" t="s">
        <v>8245</v>
      </c>
      <c r="I1466">
        <v>1361029958</v>
      </c>
      <c r="J1466" s="10">
        <f t="shared" si="133"/>
        <v>41321.661550925928</v>
      </c>
      <c r="K1466">
        <v>1358437958</v>
      </c>
      <c r="L1466" s="10">
        <f t="shared" si="134"/>
        <v>41291.661550925928</v>
      </c>
      <c r="M1466" s="4">
        <f t="shared" si="135"/>
        <v>2013</v>
      </c>
      <c r="N1466" t="b">
        <v>1</v>
      </c>
      <c r="O1466">
        <v>234</v>
      </c>
      <c r="P1466" t="b">
        <v>1</v>
      </c>
      <c r="Q1466" t="s">
        <v>8286</v>
      </c>
      <c r="R1466" s="23">
        <f t="shared" si="136"/>
        <v>1.6319999999999999</v>
      </c>
      <c r="S1466" s="7">
        <f t="shared" si="137"/>
        <v>34.869999999999997</v>
      </c>
      <c r="T1466" t="s">
        <v>8319</v>
      </c>
      <c r="U1466" t="s">
        <v>8339</v>
      </c>
      <c r="V1466" s="14">
        <f t="shared" si="138"/>
        <v>30</v>
      </c>
    </row>
    <row r="1467" spans="1:22" ht="43.2" x14ac:dyDescent="0.3">
      <c r="A1467" s="19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8218</v>
      </c>
      <c r="G1467" s="19" t="s">
        <v>8223</v>
      </c>
      <c r="H1467" s="19" t="s">
        <v>8245</v>
      </c>
      <c r="I1467">
        <v>1332385200</v>
      </c>
      <c r="J1467" s="10">
        <f t="shared" si="133"/>
        <v>40990.125</v>
      </c>
      <c r="K1467">
        <v>1329759452</v>
      </c>
      <c r="L1467" s="10">
        <f t="shared" si="134"/>
        <v>40959.734398148146</v>
      </c>
      <c r="M1467" s="4">
        <f t="shared" si="135"/>
        <v>2012</v>
      </c>
      <c r="N1467" t="b">
        <v>1</v>
      </c>
      <c r="O1467">
        <v>2602</v>
      </c>
      <c r="P1467" t="b">
        <v>1</v>
      </c>
      <c r="Q1467" t="s">
        <v>8286</v>
      </c>
      <c r="R1467" s="23">
        <f t="shared" si="136"/>
        <v>4.5641449999999999</v>
      </c>
      <c r="S1467" s="7">
        <f t="shared" si="137"/>
        <v>52.62</v>
      </c>
      <c r="T1467" t="s">
        <v>8319</v>
      </c>
      <c r="U1467" t="s">
        <v>8339</v>
      </c>
      <c r="V1467" s="14">
        <f t="shared" si="138"/>
        <v>30.390601851853717</v>
      </c>
    </row>
    <row r="1468" spans="1:22" ht="43.2" x14ac:dyDescent="0.3">
      <c r="A1468" s="19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8218</v>
      </c>
      <c r="G1468" s="19" t="s">
        <v>8223</v>
      </c>
      <c r="H1468" s="19" t="s">
        <v>8245</v>
      </c>
      <c r="I1468">
        <v>1452574800</v>
      </c>
      <c r="J1468" s="10">
        <f t="shared" si="133"/>
        <v>42381.208333333328</v>
      </c>
      <c r="K1468">
        <v>1449029266</v>
      </c>
      <c r="L1468" s="10">
        <f t="shared" si="134"/>
        <v>42340.172060185185</v>
      </c>
      <c r="M1468" s="4">
        <f t="shared" si="135"/>
        <v>2015</v>
      </c>
      <c r="N1468" t="b">
        <v>1</v>
      </c>
      <c r="O1468">
        <v>248</v>
      </c>
      <c r="P1468" t="b">
        <v>1</v>
      </c>
      <c r="Q1468" t="s">
        <v>8286</v>
      </c>
      <c r="R1468" s="23">
        <f t="shared" si="136"/>
        <v>1.0787731249999999</v>
      </c>
      <c r="S1468" s="7">
        <f t="shared" si="137"/>
        <v>69.599999999999994</v>
      </c>
      <c r="T1468" t="s">
        <v>8319</v>
      </c>
      <c r="U1468" t="s">
        <v>8339</v>
      </c>
      <c r="V1468" s="14">
        <f t="shared" si="138"/>
        <v>41.036273148143664</v>
      </c>
    </row>
    <row r="1469" spans="1:22" ht="28.8" x14ac:dyDescent="0.3">
      <c r="A1469" s="1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8218</v>
      </c>
      <c r="G1469" s="19" t="s">
        <v>8223</v>
      </c>
      <c r="H1469" s="19" t="s">
        <v>8245</v>
      </c>
      <c r="I1469">
        <v>1332699285</v>
      </c>
      <c r="J1469" s="10">
        <f t="shared" si="133"/>
        <v>40993.760243055556</v>
      </c>
      <c r="K1469">
        <v>1327518885</v>
      </c>
      <c r="L1469" s="10">
        <f t="shared" si="134"/>
        <v>40933.80190972222</v>
      </c>
      <c r="M1469" s="4">
        <f t="shared" si="135"/>
        <v>2012</v>
      </c>
      <c r="N1469" t="b">
        <v>1</v>
      </c>
      <c r="O1469">
        <v>600</v>
      </c>
      <c r="P1469" t="b">
        <v>1</v>
      </c>
      <c r="Q1469" t="s">
        <v>8286</v>
      </c>
      <c r="R1469" s="23">
        <f t="shared" si="136"/>
        <v>1.1508</v>
      </c>
      <c r="S1469" s="7">
        <f t="shared" si="137"/>
        <v>76.72</v>
      </c>
      <c r="T1469" t="s">
        <v>8319</v>
      </c>
      <c r="U1469" t="s">
        <v>8339</v>
      </c>
      <c r="V1469" s="14">
        <f t="shared" si="138"/>
        <v>59.958333333335759</v>
      </c>
    </row>
    <row r="1470" spans="1:22" ht="43.2" x14ac:dyDescent="0.3">
      <c r="A1470" s="19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8218</v>
      </c>
      <c r="G1470" s="19" t="s">
        <v>8223</v>
      </c>
      <c r="H1470" s="19" t="s">
        <v>8245</v>
      </c>
      <c r="I1470">
        <v>1307838049</v>
      </c>
      <c r="J1470" s="10">
        <f t="shared" si="133"/>
        <v>40706.014456018514</v>
      </c>
      <c r="K1470">
        <v>1302654049</v>
      </c>
      <c r="L1470" s="10">
        <f t="shared" si="134"/>
        <v>40646.014456018514</v>
      </c>
      <c r="M1470" s="4">
        <f t="shared" si="135"/>
        <v>2011</v>
      </c>
      <c r="N1470" t="b">
        <v>1</v>
      </c>
      <c r="O1470">
        <v>293</v>
      </c>
      <c r="P1470" t="b">
        <v>1</v>
      </c>
      <c r="Q1470" t="s">
        <v>8286</v>
      </c>
      <c r="R1470" s="23">
        <f t="shared" si="136"/>
        <v>1.0236842105263158</v>
      </c>
      <c r="S1470" s="7">
        <f t="shared" si="137"/>
        <v>33.19</v>
      </c>
      <c r="T1470" t="s">
        <v>8319</v>
      </c>
      <c r="U1470" t="s">
        <v>8339</v>
      </c>
      <c r="V1470" s="14">
        <f t="shared" si="138"/>
        <v>60</v>
      </c>
    </row>
    <row r="1471" spans="1:22" ht="43.2" x14ac:dyDescent="0.3">
      <c r="A1471" s="19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8218</v>
      </c>
      <c r="G1471" s="19" t="s">
        <v>8223</v>
      </c>
      <c r="H1471" s="19" t="s">
        <v>8245</v>
      </c>
      <c r="I1471">
        <v>1360938109</v>
      </c>
      <c r="J1471" s="10">
        <f t="shared" si="133"/>
        <v>41320.598483796297</v>
      </c>
      <c r="K1471">
        <v>1358346109</v>
      </c>
      <c r="L1471" s="10">
        <f t="shared" si="134"/>
        <v>41290.598483796297</v>
      </c>
      <c r="M1471" s="4">
        <f t="shared" si="135"/>
        <v>2013</v>
      </c>
      <c r="N1471" t="b">
        <v>1</v>
      </c>
      <c r="O1471">
        <v>321</v>
      </c>
      <c r="P1471" t="b">
        <v>1</v>
      </c>
      <c r="Q1471" t="s">
        <v>8286</v>
      </c>
      <c r="R1471" s="23">
        <f t="shared" si="136"/>
        <v>1.0842485875706214</v>
      </c>
      <c r="S1471" s="7">
        <f t="shared" si="137"/>
        <v>149.46</v>
      </c>
      <c r="T1471" t="s">
        <v>8319</v>
      </c>
      <c r="U1471" t="s">
        <v>8339</v>
      </c>
      <c r="V1471" s="14">
        <f t="shared" si="138"/>
        <v>30</v>
      </c>
    </row>
    <row r="1472" spans="1:22" ht="57.6" x14ac:dyDescent="0.3">
      <c r="A1472" s="19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8218</v>
      </c>
      <c r="G1472" s="19" t="s">
        <v>8223</v>
      </c>
      <c r="H1472" s="19" t="s">
        <v>8245</v>
      </c>
      <c r="I1472">
        <v>1356724263</v>
      </c>
      <c r="J1472" s="10">
        <f t="shared" si="133"/>
        <v>41271.827118055553</v>
      </c>
      <c r="K1472">
        <v>1354909863</v>
      </c>
      <c r="L1472" s="10">
        <f t="shared" si="134"/>
        <v>41250.827118055553</v>
      </c>
      <c r="M1472" s="4">
        <f t="shared" si="135"/>
        <v>2012</v>
      </c>
      <c r="N1472" t="b">
        <v>1</v>
      </c>
      <c r="O1472">
        <v>81</v>
      </c>
      <c r="P1472" t="b">
        <v>1</v>
      </c>
      <c r="Q1472" t="s">
        <v>8286</v>
      </c>
      <c r="R1472" s="23">
        <f t="shared" si="136"/>
        <v>1.2513333333333334</v>
      </c>
      <c r="S1472" s="7">
        <f t="shared" si="137"/>
        <v>23.17</v>
      </c>
      <c r="T1472" t="s">
        <v>8319</v>
      </c>
      <c r="U1472" t="s">
        <v>8339</v>
      </c>
      <c r="V1472" s="14">
        <f t="shared" si="138"/>
        <v>21</v>
      </c>
    </row>
    <row r="1473" spans="1:22" ht="43.2" x14ac:dyDescent="0.3">
      <c r="A1473" s="19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8218</v>
      </c>
      <c r="G1473" s="19" t="s">
        <v>8223</v>
      </c>
      <c r="H1473" s="19" t="s">
        <v>8245</v>
      </c>
      <c r="I1473">
        <v>1428620334</v>
      </c>
      <c r="J1473" s="10">
        <f t="shared" si="133"/>
        <v>42103.957569444443</v>
      </c>
      <c r="K1473">
        <v>1426028334</v>
      </c>
      <c r="L1473" s="10">
        <f t="shared" si="134"/>
        <v>42073.957569444443</v>
      </c>
      <c r="M1473" s="4">
        <f t="shared" si="135"/>
        <v>2015</v>
      </c>
      <c r="N1473" t="b">
        <v>1</v>
      </c>
      <c r="O1473">
        <v>343</v>
      </c>
      <c r="P1473" t="b">
        <v>1</v>
      </c>
      <c r="Q1473" t="s">
        <v>8286</v>
      </c>
      <c r="R1473" s="23">
        <f t="shared" si="136"/>
        <v>1.03840625</v>
      </c>
      <c r="S1473" s="7">
        <f t="shared" si="137"/>
        <v>96.88</v>
      </c>
      <c r="T1473" t="s">
        <v>8319</v>
      </c>
      <c r="U1473" t="s">
        <v>8339</v>
      </c>
      <c r="V1473" s="14">
        <f t="shared" si="138"/>
        <v>30</v>
      </c>
    </row>
    <row r="1474" spans="1:22" ht="57.6" x14ac:dyDescent="0.3">
      <c r="A1474" s="19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8218</v>
      </c>
      <c r="G1474" s="19" t="s">
        <v>8223</v>
      </c>
      <c r="H1474" s="19" t="s">
        <v>8245</v>
      </c>
      <c r="I1474">
        <v>1381928503</v>
      </c>
      <c r="J1474" s="10">
        <f t="shared" si="133"/>
        <v>41563.542858796296</v>
      </c>
      <c r="K1474">
        <v>1379336503</v>
      </c>
      <c r="L1474" s="10">
        <f t="shared" si="134"/>
        <v>41533.542858796296</v>
      </c>
      <c r="M1474" s="4">
        <f t="shared" si="135"/>
        <v>2013</v>
      </c>
      <c r="N1474" t="b">
        <v>1</v>
      </c>
      <c r="O1474">
        <v>336</v>
      </c>
      <c r="P1474" t="b">
        <v>1</v>
      </c>
      <c r="Q1474" t="s">
        <v>8286</v>
      </c>
      <c r="R1474" s="23">
        <f t="shared" si="136"/>
        <v>1.3870400000000001</v>
      </c>
      <c r="S1474" s="7">
        <f t="shared" si="137"/>
        <v>103.2</v>
      </c>
      <c r="T1474" t="s">
        <v>8319</v>
      </c>
      <c r="U1474" t="s">
        <v>8339</v>
      </c>
      <c r="V1474" s="14">
        <f t="shared" si="138"/>
        <v>30</v>
      </c>
    </row>
    <row r="1475" spans="1:22" x14ac:dyDescent="0.3">
      <c r="A1475" s="19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8218</v>
      </c>
      <c r="G1475" s="19" t="s">
        <v>8223</v>
      </c>
      <c r="H1475" s="19" t="s">
        <v>8245</v>
      </c>
      <c r="I1475">
        <v>1330644639</v>
      </c>
      <c r="J1475" s="10">
        <f t="shared" ref="J1475:J1538" si="139">(I1475/86400)+DATE(1970,1,1)</f>
        <v>40969.979618055557</v>
      </c>
      <c r="K1475">
        <v>1328052639</v>
      </c>
      <c r="L1475" s="10">
        <f t="shared" ref="L1475:L1538" si="140">(K1475/86400)+DATE(1970,1,1)</f>
        <v>40939.979618055557</v>
      </c>
      <c r="M1475" s="4">
        <f t="shared" ref="M1475:M1538" si="141">YEAR(L1475)</f>
        <v>2012</v>
      </c>
      <c r="N1475" t="b">
        <v>1</v>
      </c>
      <c r="O1475">
        <v>47</v>
      </c>
      <c r="P1475" t="b">
        <v>1</v>
      </c>
      <c r="Q1475" t="s">
        <v>8286</v>
      </c>
      <c r="R1475" s="23">
        <f t="shared" ref="R1475:R1538" si="142">(E1475/D1475)</f>
        <v>1.20516</v>
      </c>
      <c r="S1475" s="7">
        <f t="shared" ref="S1475:S1538" si="143">IFERROR(ROUND(E1475/O1475,2),0)</f>
        <v>38.46</v>
      </c>
      <c r="T1475" t="s">
        <v>8319</v>
      </c>
      <c r="U1475" t="s">
        <v>8339</v>
      </c>
      <c r="V1475" s="14">
        <f t="shared" ref="V1475:V1538" si="144">J1475-L1475</f>
        <v>30</v>
      </c>
    </row>
    <row r="1476" spans="1:22" ht="43.2" x14ac:dyDescent="0.3">
      <c r="A1476" s="19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8218</v>
      </c>
      <c r="G1476" s="19" t="s">
        <v>8223</v>
      </c>
      <c r="H1476" s="19" t="s">
        <v>8245</v>
      </c>
      <c r="I1476">
        <v>1379093292</v>
      </c>
      <c r="J1476" s="10">
        <f t="shared" si="139"/>
        <v>41530.72791666667</v>
      </c>
      <c r="K1476">
        <v>1376501292</v>
      </c>
      <c r="L1476" s="10">
        <f t="shared" si="140"/>
        <v>41500.72791666667</v>
      </c>
      <c r="M1476" s="4">
        <f t="shared" si="141"/>
        <v>2013</v>
      </c>
      <c r="N1476" t="b">
        <v>1</v>
      </c>
      <c r="O1476">
        <v>76</v>
      </c>
      <c r="P1476" t="b">
        <v>1</v>
      </c>
      <c r="Q1476" t="s">
        <v>8286</v>
      </c>
      <c r="R1476" s="23">
        <f t="shared" si="142"/>
        <v>1.1226666666666667</v>
      </c>
      <c r="S1476" s="7">
        <f t="shared" si="143"/>
        <v>44.32</v>
      </c>
      <c r="T1476" t="s">
        <v>8319</v>
      </c>
      <c r="U1476" t="s">
        <v>8339</v>
      </c>
      <c r="V1476" s="14">
        <f t="shared" si="144"/>
        <v>30</v>
      </c>
    </row>
    <row r="1477" spans="1:22" ht="43.2" x14ac:dyDescent="0.3">
      <c r="A1477" s="19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8218</v>
      </c>
      <c r="G1477" s="19" t="s">
        <v>8223</v>
      </c>
      <c r="H1477" s="19" t="s">
        <v>8245</v>
      </c>
      <c r="I1477">
        <v>1419051540</v>
      </c>
      <c r="J1477" s="10">
        <f t="shared" si="139"/>
        <v>41993.207638888889</v>
      </c>
      <c r="K1477">
        <v>1416244863</v>
      </c>
      <c r="L1477" s="10">
        <f t="shared" si="140"/>
        <v>41960.722951388889</v>
      </c>
      <c r="M1477" s="4">
        <f t="shared" si="141"/>
        <v>2014</v>
      </c>
      <c r="N1477" t="b">
        <v>1</v>
      </c>
      <c r="O1477">
        <v>441</v>
      </c>
      <c r="P1477" t="b">
        <v>1</v>
      </c>
      <c r="Q1477" t="s">
        <v>8286</v>
      </c>
      <c r="R1477" s="23">
        <f t="shared" si="142"/>
        <v>1.8866966666666667</v>
      </c>
      <c r="S1477" s="7">
        <f t="shared" si="143"/>
        <v>64.17</v>
      </c>
      <c r="T1477" t="s">
        <v>8319</v>
      </c>
      <c r="U1477" t="s">
        <v>8339</v>
      </c>
      <c r="V1477" s="14">
        <f t="shared" si="144"/>
        <v>32.484687500000291</v>
      </c>
    </row>
    <row r="1478" spans="1:22" ht="28.8" x14ac:dyDescent="0.3">
      <c r="A1478" s="19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8218</v>
      </c>
      <c r="G1478" s="19" t="s">
        <v>8223</v>
      </c>
      <c r="H1478" s="19" t="s">
        <v>8245</v>
      </c>
      <c r="I1478">
        <v>1315616422</v>
      </c>
      <c r="J1478" s="10">
        <f t="shared" si="139"/>
        <v>40796.041921296295</v>
      </c>
      <c r="K1478">
        <v>1313024422</v>
      </c>
      <c r="L1478" s="10">
        <f t="shared" si="140"/>
        <v>40766.041921296295</v>
      </c>
      <c r="M1478" s="4">
        <f t="shared" si="141"/>
        <v>2011</v>
      </c>
      <c r="N1478" t="b">
        <v>1</v>
      </c>
      <c r="O1478">
        <v>916</v>
      </c>
      <c r="P1478" t="b">
        <v>1</v>
      </c>
      <c r="Q1478" t="s">
        <v>8286</v>
      </c>
      <c r="R1478" s="23">
        <f t="shared" si="142"/>
        <v>6.6155466666666669</v>
      </c>
      <c r="S1478" s="7">
        <f t="shared" si="143"/>
        <v>43.33</v>
      </c>
      <c r="T1478" t="s">
        <v>8319</v>
      </c>
      <c r="U1478" t="s">
        <v>8339</v>
      </c>
      <c r="V1478" s="14">
        <f t="shared" si="144"/>
        <v>30</v>
      </c>
    </row>
    <row r="1479" spans="1:22" ht="43.2" x14ac:dyDescent="0.3">
      <c r="A1479" s="1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8218</v>
      </c>
      <c r="G1479" s="19" t="s">
        <v>8223</v>
      </c>
      <c r="H1479" s="19" t="s">
        <v>8245</v>
      </c>
      <c r="I1479">
        <v>1324609200</v>
      </c>
      <c r="J1479" s="10">
        <f t="shared" si="139"/>
        <v>40900.125</v>
      </c>
      <c r="K1479">
        <v>1319467604</v>
      </c>
      <c r="L1479" s="10">
        <f t="shared" si="140"/>
        <v>40840.615787037037</v>
      </c>
      <c r="M1479" s="4">
        <f t="shared" si="141"/>
        <v>2011</v>
      </c>
      <c r="N1479" t="b">
        <v>1</v>
      </c>
      <c r="O1479">
        <v>369</v>
      </c>
      <c r="P1479" t="b">
        <v>1</v>
      </c>
      <c r="Q1479" t="s">
        <v>8286</v>
      </c>
      <c r="R1479" s="23">
        <f t="shared" si="142"/>
        <v>1.1131</v>
      </c>
      <c r="S1479" s="7">
        <f t="shared" si="143"/>
        <v>90.5</v>
      </c>
      <c r="T1479" t="s">
        <v>8319</v>
      </c>
      <c r="U1479" t="s">
        <v>8339</v>
      </c>
      <c r="V1479" s="14">
        <f t="shared" si="144"/>
        <v>59.50921296296292</v>
      </c>
    </row>
    <row r="1480" spans="1:22" ht="43.2" x14ac:dyDescent="0.3">
      <c r="A1480" s="19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8218</v>
      </c>
      <c r="G1480" s="19" t="s">
        <v>8223</v>
      </c>
      <c r="H1480" s="19" t="s">
        <v>8245</v>
      </c>
      <c r="I1480">
        <v>1368564913</v>
      </c>
      <c r="J1480" s="10">
        <f t="shared" si="139"/>
        <v>41408.871678240743</v>
      </c>
      <c r="K1480">
        <v>1367355313</v>
      </c>
      <c r="L1480" s="10">
        <f t="shared" si="140"/>
        <v>41394.871678240743</v>
      </c>
      <c r="M1480" s="4">
        <f t="shared" si="141"/>
        <v>2013</v>
      </c>
      <c r="N1480" t="b">
        <v>1</v>
      </c>
      <c r="O1480">
        <v>20242</v>
      </c>
      <c r="P1480" t="b">
        <v>1</v>
      </c>
      <c r="Q1480" t="s">
        <v>8286</v>
      </c>
      <c r="R1480" s="23">
        <f t="shared" si="142"/>
        <v>11.8161422</v>
      </c>
      <c r="S1480" s="7">
        <f t="shared" si="143"/>
        <v>29.19</v>
      </c>
      <c r="T1480" t="s">
        <v>8319</v>
      </c>
      <c r="U1480" t="s">
        <v>8339</v>
      </c>
      <c r="V1480" s="14">
        <f t="shared" si="144"/>
        <v>14</v>
      </c>
    </row>
    <row r="1481" spans="1:22" ht="43.2" x14ac:dyDescent="0.3">
      <c r="A1481" s="19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8218</v>
      </c>
      <c r="G1481" s="19" t="s">
        <v>8223</v>
      </c>
      <c r="H1481" s="19" t="s">
        <v>8245</v>
      </c>
      <c r="I1481">
        <v>1399694340</v>
      </c>
      <c r="J1481" s="10">
        <f t="shared" si="139"/>
        <v>41769.165972222225</v>
      </c>
      <c r="K1481">
        <v>1398448389</v>
      </c>
      <c r="L1481" s="10">
        <f t="shared" si="140"/>
        <v>41754.745243055557</v>
      </c>
      <c r="M1481" s="4">
        <f t="shared" si="141"/>
        <v>2014</v>
      </c>
      <c r="N1481" t="b">
        <v>1</v>
      </c>
      <c r="O1481">
        <v>71</v>
      </c>
      <c r="P1481" t="b">
        <v>1</v>
      </c>
      <c r="Q1481" t="s">
        <v>8286</v>
      </c>
      <c r="R1481" s="23">
        <f t="shared" si="142"/>
        <v>1.37375</v>
      </c>
      <c r="S1481" s="7">
        <f t="shared" si="143"/>
        <v>30.96</v>
      </c>
      <c r="T1481" t="s">
        <v>8319</v>
      </c>
      <c r="U1481" t="s">
        <v>8339</v>
      </c>
      <c r="V1481" s="14">
        <f t="shared" si="144"/>
        <v>14.420729166668025</v>
      </c>
    </row>
    <row r="1482" spans="1:22" ht="43.2" x14ac:dyDescent="0.3">
      <c r="A1482" s="19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8218</v>
      </c>
      <c r="G1482" s="19" t="s">
        <v>8223</v>
      </c>
      <c r="H1482" s="19" t="s">
        <v>8245</v>
      </c>
      <c r="I1482">
        <v>1374858000</v>
      </c>
      <c r="J1482" s="10">
        <f t="shared" si="139"/>
        <v>41481.708333333336</v>
      </c>
      <c r="K1482">
        <v>1373408699</v>
      </c>
      <c r="L1482" s="10">
        <f t="shared" si="140"/>
        <v>41464.934016203704</v>
      </c>
      <c r="M1482" s="4">
        <f t="shared" si="141"/>
        <v>2013</v>
      </c>
      <c r="N1482" t="b">
        <v>1</v>
      </c>
      <c r="O1482">
        <v>635</v>
      </c>
      <c r="P1482" t="b">
        <v>1</v>
      </c>
      <c r="Q1482" t="s">
        <v>8286</v>
      </c>
      <c r="R1482" s="23">
        <f t="shared" si="142"/>
        <v>1.170404</v>
      </c>
      <c r="S1482" s="7">
        <f t="shared" si="143"/>
        <v>92.16</v>
      </c>
      <c r="T1482" t="s">
        <v>8319</v>
      </c>
      <c r="U1482" t="s">
        <v>8339</v>
      </c>
      <c r="V1482" s="14">
        <f t="shared" si="144"/>
        <v>16.774317129631527</v>
      </c>
    </row>
    <row r="1483" spans="1:22" ht="43.2" x14ac:dyDescent="0.3">
      <c r="A1483" s="19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8220</v>
      </c>
      <c r="G1483" s="19" t="s">
        <v>8228</v>
      </c>
      <c r="H1483" s="19" t="s">
        <v>8250</v>
      </c>
      <c r="I1483">
        <v>1383430145</v>
      </c>
      <c r="J1483" s="10">
        <f t="shared" si="139"/>
        <v>41580.922974537039</v>
      </c>
      <c r="K1483">
        <v>1380838145</v>
      </c>
      <c r="L1483" s="10">
        <f t="shared" si="140"/>
        <v>41550.922974537039</v>
      </c>
      <c r="M1483" s="4">
        <f t="shared" si="141"/>
        <v>2013</v>
      </c>
      <c r="N1483" t="b">
        <v>0</v>
      </c>
      <c r="O1483">
        <v>6</v>
      </c>
      <c r="P1483" t="b">
        <v>0</v>
      </c>
      <c r="Q1483" t="s">
        <v>8273</v>
      </c>
      <c r="R1483" s="23">
        <f t="shared" si="142"/>
        <v>2.1000000000000001E-2</v>
      </c>
      <c r="S1483" s="7">
        <f t="shared" si="143"/>
        <v>17.5</v>
      </c>
      <c r="T1483" t="s">
        <v>8319</v>
      </c>
      <c r="U1483" t="s">
        <v>8321</v>
      </c>
      <c r="V1483" s="14">
        <f t="shared" si="144"/>
        <v>30</v>
      </c>
    </row>
    <row r="1484" spans="1:22" ht="43.2" x14ac:dyDescent="0.3">
      <c r="A1484" s="19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8220</v>
      </c>
      <c r="G1484" s="19" t="s">
        <v>8223</v>
      </c>
      <c r="H1484" s="19" t="s">
        <v>8245</v>
      </c>
      <c r="I1484">
        <v>1347004260</v>
      </c>
      <c r="J1484" s="10">
        <f t="shared" si="139"/>
        <v>41159.327083333337</v>
      </c>
      <c r="K1484">
        <v>1345062936</v>
      </c>
      <c r="L1484" s="10">
        <f t="shared" si="140"/>
        <v>41136.858055555553</v>
      </c>
      <c r="M1484" s="4">
        <f t="shared" si="141"/>
        <v>2012</v>
      </c>
      <c r="N1484" t="b">
        <v>0</v>
      </c>
      <c r="O1484">
        <v>1</v>
      </c>
      <c r="P1484" t="b">
        <v>0</v>
      </c>
      <c r="Q1484" t="s">
        <v>8273</v>
      </c>
      <c r="R1484" s="23">
        <f t="shared" si="142"/>
        <v>1E-3</v>
      </c>
      <c r="S1484" s="7">
        <f t="shared" si="143"/>
        <v>5</v>
      </c>
      <c r="T1484" t="s">
        <v>8319</v>
      </c>
      <c r="U1484" t="s">
        <v>8321</v>
      </c>
      <c r="V1484" s="14">
        <f t="shared" si="144"/>
        <v>22.469027777784504</v>
      </c>
    </row>
    <row r="1485" spans="1:22" ht="43.2" x14ac:dyDescent="0.3">
      <c r="A1485" s="19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8220</v>
      </c>
      <c r="G1485" s="19" t="s">
        <v>8223</v>
      </c>
      <c r="H1485" s="19" t="s">
        <v>8245</v>
      </c>
      <c r="I1485">
        <v>1469162275</v>
      </c>
      <c r="J1485" s="10">
        <f t="shared" si="139"/>
        <v>42573.192997685182</v>
      </c>
      <c r="K1485">
        <v>1467002275</v>
      </c>
      <c r="L1485" s="10">
        <f t="shared" si="140"/>
        <v>42548.192997685182</v>
      </c>
      <c r="M1485" s="4">
        <f t="shared" si="141"/>
        <v>2016</v>
      </c>
      <c r="N1485" t="b">
        <v>0</v>
      </c>
      <c r="O1485">
        <v>2</v>
      </c>
      <c r="P1485" t="b">
        <v>0</v>
      </c>
      <c r="Q1485" t="s">
        <v>8273</v>
      </c>
      <c r="R1485" s="23">
        <f t="shared" si="142"/>
        <v>7.1428571428571426E-3</v>
      </c>
      <c r="S1485" s="7">
        <f t="shared" si="143"/>
        <v>25</v>
      </c>
      <c r="T1485" t="s">
        <v>8319</v>
      </c>
      <c r="U1485" t="s">
        <v>8321</v>
      </c>
      <c r="V1485" s="14">
        <f t="shared" si="144"/>
        <v>25</v>
      </c>
    </row>
    <row r="1486" spans="1:22" x14ac:dyDescent="0.3">
      <c r="A1486" s="19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8220</v>
      </c>
      <c r="G1486" s="19" t="s">
        <v>8223</v>
      </c>
      <c r="H1486" s="19" t="s">
        <v>8245</v>
      </c>
      <c r="I1486">
        <v>1342882260</v>
      </c>
      <c r="J1486" s="10">
        <f t="shared" si="139"/>
        <v>41111.618750000001</v>
      </c>
      <c r="K1486">
        <v>1337834963</v>
      </c>
      <c r="L1486" s="10">
        <f t="shared" si="140"/>
        <v>41053.200960648144</v>
      </c>
      <c r="M1486" s="4">
        <f t="shared" si="141"/>
        <v>2012</v>
      </c>
      <c r="N1486" t="b">
        <v>0</v>
      </c>
      <c r="O1486">
        <v>0</v>
      </c>
      <c r="P1486" t="b">
        <v>0</v>
      </c>
      <c r="Q1486" t="s">
        <v>8273</v>
      </c>
      <c r="R1486" s="23">
        <f t="shared" si="142"/>
        <v>0</v>
      </c>
      <c r="S1486" s="7">
        <f t="shared" si="143"/>
        <v>0</v>
      </c>
      <c r="T1486" t="s">
        <v>8319</v>
      </c>
      <c r="U1486" t="s">
        <v>8321</v>
      </c>
      <c r="V1486" s="14">
        <f t="shared" si="144"/>
        <v>58.417789351857209</v>
      </c>
    </row>
    <row r="1487" spans="1:22" ht="43.2" x14ac:dyDescent="0.3">
      <c r="A1487" s="19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8220</v>
      </c>
      <c r="G1487" s="19" t="s">
        <v>8223</v>
      </c>
      <c r="H1487" s="19" t="s">
        <v>8245</v>
      </c>
      <c r="I1487">
        <v>1434827173</v>
      </c>
      <c r="J1487" s="10">
        <f t="shared" si="139"/>
        <v>42175.795983796299</v>
      </c>
      <c r="K1487">
        <v>1430939173</v>
      </c>
      <c r="L1487" s="10">
        <f t="shared" si="140"/>
        <v>42130.795983796299</v>
      </c>
      <c r="M1487" s="4">
        <f t="shared" si="141"/>
        <v>2015</v>
      </c>
      <c r="N1487" t="b">
        <v>0</v>
      </c>
      <c r="O1487">
        <v>3</v>
      </c>
      <c r="P1487" t="b">
        <v>0</v>
      </c>
      <c r="Q1487" t="s">
        <v>8273</v>
      </c>
      <c r="R1487" s="23">
        <f t="shared" si="142"/>
        <v>2.2388059701492536E-2</v>
      </c>
      <c r="S1487" s="7">
        <f t="shared" si="143"/>
        <v>50</v>
      </c>
      <c r="T1487" t="s">
        <v>8319</v>
      </c>
      <c r="U1487" t="s">
        <v>8321</v>
      </c>
      <c r="V1487" s="14">
        <f t="shared" si="144"/>
        <v>45</v>
      </c>
    </row>
    <row r="1488" spans="1:22" ht="57.6" x14ac:dyDescent="0.3">
      <c r="A1488" s="19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8220</v>
      </c>
      <c r="G1488" s="19" t="s">
        <v>8223</v>
      </c>
      <c r="H1488" s="19" t="s">
        <v>8245</v>
      </c>
      <c r="I1488">
        <v>1425009761</v>
      </c>
      <c r="J1488" s="10">
        <f t="shared" si="139"/>
        <v>42062.168530092589</v>
      </c>
      <c r="K1488">
        <v>1422417761</v>
      </c>
      <c r="L1488" s="10">
        <f t="shared" si="140"/>
        <v>42032.168530092589</v>
      </c>
      <c r="M1488" s="4">
        <f t="shared" si="141"/>
        <v>2015</v>
      </c>
      <c r="N1488" t="b">
        <v>0</v>
      </c>
      <c r="O1488">
        <v>3</v>
      </c>
      <c r="P1488" t="b">
        <v>0</v>
      </c>
      <c r="Q1488" t="s">
        <v>8273</v>
      </c>
      <c r="R1488" s="23">
        <f t="shared" si="142"/>
        <v>2.3999999999999998E-3</v>
      </c>
      <c r="S1488" s="7">
        <f t="shared" si="143"/>
        <v>16</v>
      </c>
      <c r="T1488" t="s">
        <v>8319</v>
      </c>
      <c r="U1488" t="s">
        <v>8321</v>
      </c>
      <c r="V1488" s="14">
        <f t="shared" si="144"/>
        <v>30</v>
      </c>
    </row>
    <row r="1489" spans="1:22" ht="43.2" x14ac:dyDescent="0.3">
      <c r="A1489" s="1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8220</v>
      </c>
      <c r="G1489" s="19" t="s">
        <v>8223</v>
      </c>
      <c r="H1489" s="19" t="s">
        <v>8245</v>
      </c>
      <c r="I1489">
        <v>1470175271</v>
      </c>
      <c r="J1489" s="10">
        <f t="shared" si="139"/>
        <v>42584.917488425926</v>
      </c>
      <c r="K1489">
        <v>1467583271</v>
      </c>
      <c r="L1489" s="10">
        <f t="shared" si="140"/>
        <v>42554.917488425926</v>
      </c>
      <c r="M1489" s="4">
        <f t="shared" si="141"/>
        <v>2016</v>
      </c>
      <c r="N1489" t="b">
        <v>0</v>
      </c>
      <c r="O1489">
        <v>0</v>
      </c>
      <c r="P1489" t="b">
        <v>0</v>
      </c>
      <c r="Q1489" t="s">
        <v>8273</v>
      </c>
      <c r="R1489" s="23">
        <f t="shared" si="142"/>
        <v>0</v>
      </c>
      <c r="S1489" s="7">
        <f t="shared" si="143"/>
        <v>0</v>
      </c>
      <c r="T1489" t="s">
        <v>8319</v>
      </c>
      <c r="U1489" t="s">
        <v>8321</v>
      </c>
      <c r="V1489" s="14">
        <f t="shared" si="144"/>
        <v>30</v>
      </c>
    </row>
    <row r="1490" spans="1:22" ht="43.2" x14ac:dyDescent="0.3">
      <c r="A1490" s="19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8220</v>
      </c>
      <c r="G1490" s="19" t="s">
        <v>8225</v>
      </c>
      <c r="H1490" s="19" t="s">
        <v>8247</v>
      </c>
      <c r="I1490">
        <v>1388928660</v>
      </c>
      <c r="J1490" s="10">
        <f t="shared" si="139"/>
        <v>41644.563194444447</v>
      </c>
      <c r="K1490">
        <v>1386336660</v>
      </c>
      <c r="L1490" s="10">
        <f t="shared" si="140"/>
        <v>41614.563194444447</v>
      </c>
      <c r="M1490" s="4">
        <f t="shared" si="141"/>
        <v>2013</v>
      </c>
      <c r="N1490" t="b">
        <v>0</v>
      </c>
      <c r="O1490">
        <v>6</v>
      </c>
      <c r="P1490" t="b">
        <v>0</v>
      </c>
      <c r="Q1490" t="s">
        <v>8273</v>
      </c>
      <c r="R1490" s="23">
        <f t="shared" si="142"/>
        <v>2.4E-2</v>
      </c>
      <c r="S1490" s="7">
        <f t="shared" si="143"/>
        <v>60</v>
      </c>
      <c r="T1490" t="s">
        <v>8319</v>
      </c>
      <c r="U1490" t="s">
        <v>8321</v>
      </c>
      <c r="V1490" s="14">
        <f t="shared" si="144"/>
        <v>30</v>
      </c>
    </row>
    <row r="1491" spans="1:22" ht="43.2" x14ac:dyDescent="0.3">
      <c r="A1491" s="19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8220</v>
      </c>
      <c r="G1491" s="19" t="s">
        <v>8223</v>
      </c>
      <c r="H1491" s="19" t="s">
        <v>8245</v>
      </c>
      <c r="I1491">
        <v>1352994052</v>
      </c>
      <c r="J1491" s="10">
        <f t="shared" si="139"/>
        <v>41228.653379629628</v>
      </c>
      <c r="K1491">
        <v>1350398452</v>
      </c>
      <c r="L1491" s="10">
        <f t="shared" si="140"/>
        <v>41198.611712962964</v>
      </c>
      <c r="M1491" s="4">
        <f t="shared" si="141"/>
        <v>2012</v>
      </c>
      <c r="N1491" t="b">
        <v>0</v>
      </c>
      <c r="O1491">
        <v>0</v>
      </c>
      <c r="P1491" t="b">
        <v>0</v>
      </c>
      <c r="Q1491" t="s">
        <v>8273</v>
      </c>
      <c r="R1491" s="23">
        <f t="shared" si="142"/>
        <v>0</v>
      </c>
      <c r="S1491" s="7">
        <f t="shared" si="143"/>
        <v>0</v>
      </c>
      <c r="T1491" t="s">
        <v>8319</v>
      </c>
      <c r="U1491" t="s">
        <v>8321</v>
      </c>
      <c r="V1491" s="14">
        <f t="shared" si="144"/>
        <v>30.041666666664241</v>
      </c>
    </row>
    <row r="1492" spans="1:22" ht="43.2" x14ac:dyDescent="0.3">
      <c r="A1492" s="19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8220</v>
      </c>
      <c r="G1492" s="19" t="s">
        <v>8223</v>
      </c>
      <c r="H1492" s="19" t="s">
        <v>8245</v>
      </c>
      <c r="I1492">
        <v>1380720474</v>
      </c>
      <c r="J1492" s="10">
        <f t="shared" si="139"/>
        <v>41549.561041666668</v>
      </c>
      <c r="K1492">
        <v>1378214874</v>
      </c>
      <c r="L1492" s="10">
        <f t="shared" si="140"/>
        <v>41520.561041666668</v>
      </c>
      <c r="M1492" s="4">
        <f t="shared" si="141"/>
        <v>2013</v>
      </c>
      <c r="N1492" t="b">
        <v>0</v>
      </c>
      <c r="O1492">
        <v>19</v>
      </c>
      <c r="P1492" t="b">
        <v>0</v>
      </c>
      <c r="Q1492" t="s">
        <v>8273</v>
      </c>
      <c r="R1492" s="23">
        <f t="shared" si="142"/>
        <v>0.30862068965517242</v>
      </c>
      <c r="S1492" s="7">
        <f t="shared" si="143"/>
        <v>47.11</v>
      </c>
      <c r="T1492" t="s">
        <v>8319</v>
      </c>
      <c r="U1492" t="s">
        <v>8321</v>
      </c>
      <c r="V1492" s="14">
        <f t="shared" si="144"/>
        <v>29</v>
      </c>
    </row>
    <row r="1493" spans="1:22" ht="43.2" x14ac:dyDescent="0.3">
      <c r="A1493" s="19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8220</v>
      </c>
      <c r="G1493" s="19" t="s">
        <v>8223</v>
      </c>
      <c r="H1493" s="19" t="s">
        <v>8245</v>
      </c>
      <c r="I1493">
        <v>1424014680</v>
      </c>
      <c r="J1493" s="10">
        <f t="shared" si="139"/>
        <v>42050.651388888888</v>
      </c>
      <c r="K1493">
        <v>1418922443</v>
      </c>
      <c r="L1493" s="10">
        <f t="shared" si="140"/>
        <v>41991.713460648149</v>
      </c>
      <c r="M1493" s="4">
        <f t="shared" si="141"/>
        <v>2014</v>
      </c>
      <c r="N1493" t="b">
        <v>0</v>
      </c>
      <c r="O1493">
        <v>1</v>
      </c>
      <c r="P1493" t="b">
        <v>0</v>
      </c>
      <c r="Q1493" t="s">
        <v>8273</v>
      </c>
      <c r="R1493" s="23">
        <f t="shared" si="142"/>
        <v>8.3333333333333329E-2</v>
      </c>
      <c r="S1493" s="7">
        <f t="shared" si="143"/>
        <v>100</v>
      </c>
      <c r="T1493" t="s">
        <v>8319</v>
      </c>
      <c r="U1493" t="s">
        <v>8321</v>
      </c>
      <c r="V1493" s="14">
        <f t="shared" si="144"/>
        <v>58.937928240738984</v>
      </c>
    </row>
    <row r="1494" spans="1:22" ht="57.6" x14ac:dyDescent="0.3">
      <c r="A1494" s="19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8220</v>
      </c>
      <c r="G1494" s="19" t="s">
        <v>8223</v>
      </c>
      <c r="H1494" s="19" t="s">
        <v>8245</v>
      </c>
      <c r="I1494">
        <v>1308431646</v>
      </c>
      <c r="J1494" s="10">
        <f t="shared" si="139"/>
        <v>40712.884791666671</v>
      </c>
      <c r="K1494">
        <v>1305839646</v>
      </c>
      <c r="L1494" s="10">
        <f t="shared" si="140"/>
        <v>40682.884791666671</v>
      </c>
      <c r="M1494" s="4">
        <f t="shared" si="141"/>
        <v>2011</v>
      </c>
      <c r="N1494" t="b">
        <v>0</v>
      </c>
      <c r="O1494">
        <v>2</v>
      </c>
      <c r="P1494" t="b">
        <v>0</v>
      </c>
      <c r="Q1494" t="s">
        <v>8273</v>
      </c>
      <c r="R1494" s="23">
        <f t="shared" si="142"/>
        <v>7.4999999999999997E-3</v>
      </c>
      <c r="S1494" s="7">
        <f t="shared" si="143"/>
        <v>15</v>
      </c>
      <c r="T1494" t="s">
        <v>8319</v>
      </c>
      <c r="U1494" t="s">
        <v>8321</v>
      </c>
      <c r="V1494" s="14">
        <f t="shared" si="144"/>
        <v>30</v>
      </c>
    </row>
    <row r="1495" spans="1:22" ht="28.8" x14ac:dyDescent="0.3">
      <c r="A1495" s="19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8220</v>
      </c>
      <c r="G1495" s="19" t="s">
        <v>8223</v>
      </c>
      <c r="H1495" s="19" t="s">
        <v>8245</v>
      </c>
      <c r="I1495">
        <v>1371415675</v>
      </c>
      <c r="J1495" s="10">
        <f t="shared" si="139"/>
        <v>41441.866608796292</v>
      </c>
      <c r="K1495">
        <v>1368823675</v>
      </c>
      <c r="L1495" s="10">
        <f t="shared" si="140"/>
        <v>41411.866608796292</v>
      </c>
      <c r="M1495" s="4">
        <f t="shared" si="141"/>
        <v>2013</v>
      </c>
      <c r="N1495" t="b">
        <v>0</v>
      </c>
      <c r="O1495">
        <v>0</v>
      </c>
      <c r="P1495" t="b">
        <v>0</v>
      </c>
      <c r="Q1495" t="s">
        <v>8273</v>
      </c>
      <c r="R1495" s="23">
        <f t="shared" si="142"/>
        <v>0</v>
      </c>
      <c r="S1495" s="7">
        <f t="shared" si="143"/>
        <v>0</v>
      </c>
      <c r="T1495" t="s">
        <v>8319</v>
      </c>
      <c r="U1495" t="s">
        <v>8321</v>
      </c>
      <c r="V1495" s="14">
        <f t="shared" si="144"/>
        <v>30</v>
      </c>
    </row>
    <row r="1496" spans="1:22" ht="43.2" x14ac:dyDescent="0.3">
      <c r="A1496" s="19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8220</v>
      </c>
      <c r="G1496" s="19" t="s">
        <v>8223</v>
      </c>
      <c r="H1496" s="19" t="s">
        <v>8245</v>
      </c>
      <c r="I1496">
        <v>1428075480</v>
      </c>
      <c r="J1496" s="10">
        <f t="shared" si="139"/>
        <v>42097.651388888888</v>
      </c>
      <c r="K1496">
        <v>1425489613</v>
      </c>
      <c r="L1496" s="10">
        <f t="shared" si="140"/>
        <v>42067.722372685181</v>
      </c>
      <c r="M1496" s="4">
        <f t="shared" si="141"/>
        <v>2015</v>
      </c>
      <c r="N1496" t="b">
        <v>0</v>
      </c>
      <c r="O1496">
        <v>11</v>
      </c>
      <c r="P1496" t="b">
        <v>0</v>
      </c>
      <c r="Q1496" t="s">
        <v>8273</v>
      </c>
      <c r="R1496" s="23">
        <f t="shared" si="142"/>
        <v>8.8999999999999996E-2</v>
      </c>
      <c r="S1496" s="7">
        <f t="shared" si="143"/>
        <v>40.450000000000003</v>
      </c>
      <c r="T1496" t="s">
        <v>8319</v>
      </c>
      <c r="U1496" t="s">
        <v>8321</v>
      </c>
      <c r="V1496" s="14">
        <f t="shared" si="144"/>
        <v>29.929016203706851</v>
      </c>
    </row>
    <row r="1497" spans="1:22" ht="28.8" x14ac:dyDescent="0.3">
      <c r="A1497" s="19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8220</v>
      </c>
      <c r="G1497" s="19" t="s">
        <v>8223</v>
      </c>
      <c r="H1497" s="19" t="s">
        <v>8245</v>
      </c>
      <c r="I1497">
        <v>1314471431</v>
      </c>
      <c r="J1497" s="10">
        <f t="shared" si="139"/>
        <v>40782.789710648147</v>
      </c>
      <c r="K1497">
        <v>1311879431</v>
      </c>
      <c r="L1497" s="10">
        <f t="shared" si="140"/>
        <v>40752.789710648147</v>
      </c>
      <c r="M1497" s="4">
        <f t="shared" si="141"/>
        <v>2011</v>
      </c>
      <c r="N1497" t="b">
        <v>0</v>
      </c>
      <c r="O1497">
        <v>0</v>
      </c>
      <c r="P1497" t="b">
        <v>0</v>
      </c>
      <c r="Q1497" t="s">
        <v>8273</v>
      </c>
      <c r="R1497" s="23">
        <f t="shared" si="142"/>
        <v>0</v>
      </c>
      <c r="S1497" s="7">
        <f t="shared" si="143"/>
        <v>0</v>
      </c>
      <c r="T1497" t="s">
        <v>8319</v>
      </c>
      <c r="U1497" t="s">
        <v>8321</v>
      </c>
      <c r="V1497" s="14">
        <f t="shared" si="144"/>
        <v>30</v>
      </c>
    </row>
    <row r="1498" spans="1:22" ht="43.2" x14ac:dyDescent="0.3">
      <c r="A1498" s="19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8220</v>
      </c>
      <c r="G1498" s="19" t="s">
        <v>8223</v>
      </c>
      <c r="H1498" s="19" t="s">
        <v>8245</v>
      </c>
      <c r="I1498">
        <v>1410866659</v>
      </c>
      <c r="J1498" s="10">
        <f t="shared" si="139"/>
        <v>41898.475219907406</v>
      </c>
      <c r="K1498">
        <v>1405682659</v>
      </c>
      <c r="L1498" s="10">
        <f t="shared" si="140"/>
        <v>41838.475219907406</v>
      </c>
      <c r="M1498" s="4">
        <f t="shared" si="141"/>
        <v>2014</v>
      </c>
      <c r="N1498" t="b">
        <v>0</v>
      </c>
      <c r="O1498">
        <v>0</v>
      </c>
      <c r="P1498" t="b">
        <v>0</v>
      </c>
      <c r="Q1498" t="s">
        <v>8273</v>
      </c>
      <c r="R1498" s="23">
        <f t="shared" si="142"/>
        <v>0</v>
      </c>
      <c r="S1498" s="7">
        <f t="shared" si="143"/>
        <v>0</v>
      </c>
      <c r="T1498" t="s">
        <v>8319</v>
      </c>
      <c r="U1498" t="s">
        <v>8321</v>
      </c>
      <c r="V1498" s="14">
        <f t="shared" si="144"/>
        <v>60</v>
      </c>
    </row>
    <row r="1499" spans="1:22" ht="43.2" x14ac:dyDescent="0.3">
      <c r="A1499" s="1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8220</v>
      </c>
      <c r="G1499" s="19" t="s">
        <v>8223</v>
      </c>
      <c r="H1499" s="19" t="s">
        <v>8245</v>
      </c>
      <c r="I1499">
        <v>1375299780</v>
      </c>
      <c r="J1499" s="10">
        <f t="shared" si="139"/>
        <v>41486.821527777778</v>
      </c>
      <c r="K1499">
        <v>1371655522</v>
      </c>
      <c r="L1499" s="10">
        <f t="shared" si="140"/>
        <v>41444.64261574074</v>
      </c>
      <c r="M1499" s="4">
        <f t="shared" si="141"/>
        <v>2013</v>
      </c>
      <c r="N1499" t="b">
        <v>0</v>
      </c>
      <c r="O1499">
        <v>1</v>
      </c>
      <c r="P1499" t="b">
        <v>0</v>
      </c>
      <c r="Q1499" t="s">
        <v>8273</v>
      </c>
      <c r="R1499" s="23">
        <f t="shared" si="142"/>
        <v>6.666666666666667E-5</v>
      </c>
      <c r="S1499" s="7">
        <f t="shared" si="143"/>
        <v>1</v>
      </c>
      <c r="T1499" t="s">
        <v>8319</v>
      </c>
      <c r="U1499" t="s">
        <v>8321</v>
      </c>
      <c r="V1499" s="14">
        <f t="shared" si="144"/>
        <v>42.178912037037662</v>
      </c>
    </row>
    <row r="1500" spans="1:22" ht="43.2" x14ac:dyDescent="0.3">
      <c r="A1500" s="19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8220</v>
      </c>
      <c r="G1500" s="19" t="s">
        <v>8223</v>
      </c>
      <c r="H1500" s="19" t="s">
        <v>8245</v>
      </c>
      <c r="I1500">
        <v>1409787378</v>
      </c>
      <c r="J1500" s="10">
        <f t="shared" si="139"/>
        <v>41885.983541666668</v>
      </c>
      <c r="K1500">
        <v>1405899378</v>
      </c>
      <c r="L1500" s="10">
        <f t="shared" si="140"/>
        <v>41840.983541666668</v>
      </c>
      <c r="M1500" s="4">
        <f t="shared" si="141"/>
        <v>2014</v>
      </c>
      <c r="N1500" t="b">
        <v>0</v>
      </c>
      <c r="O1500">
        <v>3</v>
      </c>
      <c r="P1500" t="b">
        <v>0</v>
      </c>
      <c r="Q1500" t="s">
        <v>8273</v>
      </c>
      <c r="R1500" s="23">
        <f t="shared" si="142"/>
        <v>1.9E-2</v>
      </c>
      <c r="S1500" s="7">
        <f t="shared" si="143"/>
        <v>19</v>
      </c>
      <c r="T1500" t="s">
        <v>8319</v>
      </c>
      <c r="U1500" t="s">
        <v>8321</v>
      </c>
      <c r="V1500" s="14">
        <f t="shared" si="144"/>
        <v>45</v>
      </c>
    </row>
    <row r="1501" spans="1:22" ht="43.2" x14ac:dyDescent="0.3">
      <c r="A1501" s="19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8220</v>
      </c>
      <c r="G1501" s="19" t="s">
        <v>8223</v>
      </c>
      <c r="H1501" s="19" t="s">
        <v>8245</v>
      </c>
      <c r="I1501">
        <v>1470355833</v>
      </c>
      <c r="J1501" s="10">
        <f t="shared" si="139"/>
        <v>42587.007326388892</v>
      </c>
      <c r="K1501">
        <v>1465171833</v>
      </c>
      <c r="L1501" s="10">
        <f t="shared" si="140"/>
        <v>42527.007326388892</v>
      </c>
      <c r="M1501" s="4">
        <f t="shared" si="141"/>
        <v>2016</v>
      </c>
      <c r="N1501" t="b">
        <v>0</v>
      </c>
      <c r="O1501">
        <v>1</v>
      </c>
      <c r="P1501" t="b">
        <v>0</v>
      </c>
      <c r="Q1501" t="s">
        <v>8273</v>
      </c>
      <c r="R1501" s="23">
        <f t="shared" si="142"/>
        <v>2.5000000000000001E-3</v>
      </c>
      <c r="S1501" s="7">
        <f t="shared" si="143"/>
        <v>5</v>
      </c>
      <c r="T1501" t="s">
        <v>8319</v>
      </c>
      <c r="U1501" t="s">
        <v>8321</v>
      </c>
      <c r="V1501" s="14">
        <f t="shared" si="144"/>
        <v>60</v>
      </c>
    </row>
    <row r="1502" spans="1:22" ht="43.2" x14ac:dyDescent="0.3">
      <c r="A1502" s="19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8220</v>
      </c>
      <c r="G1502" s="19" t="s">
        <v>8223</v>
      </c>
      <c r="H1502" s="19" t="s">
        <v>8245</v>
      </c>
      <c r="I1502">
        <v>1367444557</v>
      </c>
      <c r="J1502" s="10">
        <f t="shared" si="139"/>
        <v>41395.904594907406</v>
      </c>
      <c r="K1502">
        <v>1364852557</v>
      </c>
      <c r="L1502" s="10">
        <f t="shared" si="140"/>
        <v>41365.904594907406</v>
      </c>
      <c r="M1502" s="4">
        <f t="shared" si="141"/>
        <v>2013</v>
      </c>
      <c r="N1502" t="b">
        <v>0</v>
      </c>
      <c r="O1502">
        <v>15</v>
      </c>
      <c r="P1502" t="b">
        <v>0</v>
      </c>
      <c r="Q1502" t="s">
        <v>8273</v>
      </c>
      <c r="R1502" s="23">
        <f t="shared" si="142"/>
        <v>0.25035714285714283</v>
      </c>
      <c r="S1502" s="7">
        <f t="shared" si="143"/>
        <v>46.73</v>
      </c>
      <c r="T1502" t="s">
        <v>8319</v>
      </c>
      <c r="U1502" t="s">
        <v>8321</v>
      </c>
      <c r="V1502" s="14">
        <f t="shared" si="144"/>
        <v>30</v>
      </c>
    </row>
    <row r="1503" spans="1:22" ht="28.8" x14ac:dyDescent="0.3">
      <c r="A1503" s="19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8218</v>
      </c>
      <c r="G1503" s="19" t="s">
        <v>8228</v>
      </c>
      <c r="H1503" s="19" t="s">
        <v>8250</v>
      </c>
      <c r="I1503">
        <v>1436364023</v>
      </c>
      <c r="J1503" s="10">
        <f t="shared" si="139"/>
        <v>42193.583599537036</v>
      </c>
      <c r="K1503">
        <v>1433772023</v>
      </c>
      <c r="L1503" s="10">
        <f t="shared" si="140"/>
        <v>42163.583599537036</v>
      </c>
      <c r="M1503" s="4">
        <f t="shared" si="141"/>
        <v>2015</v>
      </c>
      <c r="N1503" t="b">
        <v>1</v>
      </c>
      <c r="O1503">
        <v>885</v>
      </c>
      <c r="P1503" t="b">
        <v>1</v>
      </c>
      <c r="Q1503" t="s">
        <v>8283</v>
      </c>
      <c r="R1503" s="23">
        <f t="shared" si="142"/>
        <v>1.6633076923076924</v>
      </c>
      <c r="S1503" s="7">
        <f t="shared" si="143"/>
        <v>97.73</v>
      </c>
      <c r="T1503" t="s">
        <v>8335</v>
      </c>
      <c r="U1503" t="s">
        <v>8336</v>
      </c>
      <c r="V1503" s="14">
        <f t="shared" si="144"/>
        <v>30</v>
      </c>
    </row>
    <row r="1504" spans="1:22" ht="43.2" x14ac:dyDescent="0.3">
      <c r="A1504" s="19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8218</v>
      </c>
      <c r="G1504" s="19" t="s">
        <v>8224</v>
      </c>
      <c r="H1504" s="19" t="s">
        <v>8246</v>
      </c>
      <c r="I1504">
        <v>1458943200</v>
      </c>
      <c r="J1504" s="10">
        <f t="shared" si="139"/>
        <v>42454.916666666672</v>
      </c>
      <c r="K1504">
        <v>1456491680</v>
      </c>
      <c r="L1504" s="10">
        <f t="shared" si="140"/>
        <v>42426.542592592596</v>
      </c>
      <c r="M1504" s="4">
        <f t="shared" si="141"/>
        <v>2016</v>
      </c>
      <c r="N1504" t="b">
        <v>1</v>
      </c>
      <c r="O1504">
        <v>329</v>
      </c>
      <c r="P1504" t="b">
        <v>1</v>
      </c>
      <c r="Q1504" t="s">
        <v>8283</v>
      </c>
      <c r="R1504" s="23">
        <f t="shared" si="142"/>
        <v>1.0144545454545455</v>
      </c>
      <c r="S1504" s="7">
        <f t="shared" si="143"/>
        <v>67.84</v>
      </c>
      <c r="T1504" t="s">
        <v>8335</v>
      </c>
      <c r="U1504" t="s">
        <v>8336</v>
      </c>
      <c r="V1504" s="14">
        <f t="shared" si="144"/>
        <v>28.374074074075907</v>
      </c>
    </row>
    <row r="1505" spans="1:22" ht="43.2" x14ac:dyDescent="0.3">
      <c r="A1505" s="19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8218</v>
      </c>
      <c r="G1505" s="19" t="s">
        <v>8241</v>
      </c>
      <c r="H1505" s="19" t="s">
        <v>8248</v>
      </c>
      <c r="I1505">
        <v>1477210801</v>
      </c>
      <c r="J1505" s="10">
        <f t="shared" si="139"/>
        <v>42666.347233796296</v>
      </c>
      <c r="K1505">
        <v>1472026801</v>
      </c>
      <c r="L1505" s="10">
        <f t="shared" si="140"/>
        <v>42606.347233796296</v>
      </c>
      <c r="M1505" s="4">
        <f t="shared" si="141"/>
        <v>2016</v>
      </c>
      <c r="N1505" t="b">
        <v>1</v>
      </c>
      <c r="O1505">
        <v>71</v>
      </c>
      <c r="P1505" t="b">
        <v>1</v>
      </c>
      <c r="Q1505" t="s">
        <v>8283</v>
      </c>
      <c r="R1505" s="23">
        <f t="shared" si="142"/>
        <v>1.0789146666666667</v>
      </c>
      <c r="S1505" s="7">
        <f t="shared" si="143"/>
        <v>56.98</v>
      </c>
      <c r="T1505" t="s">
        <v>8335</v>
      </c>
      <c r="U1505" t="s">
        <v>8336</v>
      </c>
      <c r="V1505" s="14">
        <f t="shared" si="144"/>
        <v>60</v>
      </c>
    </row>
    <row r="1506" spans="1:22" ht="43.2" x14ac:dyDescent="0.3">
      <c r="A1506" s="19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8218</v>
      </c>
      <c r="G1506" s="19" t="s">
        <v>8224</v>
      </c>
      <c r="H1506" s="19" t="s">
        <v>8246</v>
      </c>
      <c r="I1506">
        <v>1402389180</v>
      </c>
      <c r="J1506" s="10">
        <f t="shared" si="139"/>
        <v>41800.356249999997</v>
      </c>
      <c r="K1506">
        <v>1399996024</v>
      </c>
      <c r="L1506" s="10">
        <f t="shared" si="140"/>
        <v>41772.657685185186</v>
      </c>
      <c r="M1506" s="4">
        <f t="shared" si="141"/>
        <v>2014</v>
      </c>
      <c r="N1506" t="b">
        <v>1</v>
      </c>
      <c r="O1506">
        <v>269</v>
      </c>
      <c r="P1506" t="b">
        <v>1</v>
      </c>
      <c r="Q1506" t="s">
        <v>8283</v>
      </c>
      <c r="R1506" s="23">
        <f t="shared" si="142"/>
        <v>2.7793846153846156</v>
      </c>
      <c r="S1506" s="7">
        <f t="shared" si="143"/>
        <v>67.16</v>
      </c>
      <c r="T1506" t="s">
        <v>8335</v>
      </c>
      <c r="U1506" t="s">
        <v>8336</v>
      </c>
      <c r="V1506" s="14">
        <f t="shared" si="144"/>
        <v>27.698564814811107</v>
      </c>
    </row>
    <row r="1507" spans="1:22" ht="57.6" x14ac:dyDescent="0.3">
      <c r="A1507" s="19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8218</v>
      </c>
      <c r="G1507" s="19" t="s">
        <v>8235</v>
      </c>
      <c r="H1507" s="19" t="s">
        <v>8248</v>
      </c>
      <c r="I1507">
        <v>1458676860</v>
      </c>
      <c r="J1507" s="10">
        <f t="shared" si="139"/>
        <v>42451.834027777775</v>
      </c>
      <c r="K1507">
        <v>1455446303</v>
      </c>
      <c r="L1507" s="10">
        <f t="shared" si="140"/>
        <v>42414.44332175926</v>
      </c>
      <c r="M1507" s="4">
        <f t="shared" si="141"/>
        <v>2016</v>
      </c>
      <c r="N1507" t="b">
        <v>1</v>
      </c>
      <c r="O1507">
        <v>345</v>
      </c>
      <c r="P1507" t="b">
        <v>1</v>
      </c>
      <c r="Q1507" t="s">
        <v>8283</v>
      </c>
      <c r="R1507" s="23">
        <f t="shared" si="142"/>
        <v>1.0358125</v>
      </c>
      <c r="S1507" s="7">
        <f t="shared" si="143"/>
        <v>48.04</v>
      </c>
      <c r="T1507" t="s">
        <v>8335</v>
      </c>
      <c r="U1507" t="s">
        <v>8336</v>
      </c>
      <c r="V1507" s="14">
        <f t="shared" si="144"/>
        <v>37.39070601851563</v>
      </c>
    </row>
    <row r="1508" spans="1:22" ht="43.2" x14ac:dyDescent="0.3">
      <c r="A1508" s="19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8218</v>
      </c>
      <c r="G1508" s="19" t="s">
        <v>8224</v>
      </c>
      <c r="H1508" s="19" t="s">
        <v>8246</v>
      </c>
      <c r="I1508">
        <v>1406227904</v>
      </c>
      <c r="J1508" s="10">
        <f t="shared" si="139"/>
        <v>41844.785925925928</v>
      </c>
      <c r="K1508">
        <v>1403635904</v>
      </c>
      <c r="L1508" s="10">
        <f t="shared" si="140"/>
        <v>41814.785925925928</v>
      </c>
      <c r="M1508" s="4">
        <f t="shared" si="141"/>
        <v>2014</v>
      </c>
      <c r="N1508" t="b">
        <v>1</v>
      </c>
      <c r="O1508">
        <v>43</v>
      </c>
      <c r="P1508" t="b">
        <v>1</v>
      </c>
      <c r="Q1508" t="s">
        <v>8283</v>
      </c>
      <c r="R1508" s="23">
        <f t="shared" si="142"/>
        <v>1.1140000000000001</v>
      </c>
      <c r="S1508" s="7">
        <f t="shared" si="143"/>
        <v>38.86</v>
      </c>
      <c r="T1508" t="s">
        <v>8335</v>
      </c>
      <c r="U1508" t="s">
        <v>8336</v>
      </c>
      <c r="V1508" s="14">
        <f t="shared" si="144"/>
        <v>30</v>
      </c>
    </row>
    <row r="1509" spans="1:22" ht="57.6" x14ac:dyDescent="0.3">
      <c r="A1509" s="1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8218</v>
      </c>
      <c r="G1509" s="19" t="s">
        <v>8223</v>
      </c>
      <c r="H1509" s="19" t="s">
        <v>8245</v>
      </c>
      <c r="I1509">
        <v>1273911000</v>
      </c>
      <c r="J1509" s="10">
        <f t="shared" si="139"/>
        <v>40313.340277777781</v>
      </c>
      <c r="K1509">
        <v>1268822909</v>
      </c>
      <c r="L1509" s="10">
        <f t="shared" si="140"/>
        <v>40254.450335648144</v>
      </c>
      <c r="M1509" s="4">
        <f t="shared" si="141"/>
        <v>2010</v>
      </c>
      <c r="N1509" t="b">
        <v>1</v>
      </c>
      <c r="O1509">
        <v>33</v>
      </c>
      <c r="P1509" t="b">
        <v>1</v>
      </c>
      <c r="Q1509" t="s">
        <v>8283</v>
      </c>
      <c r="R1509" s="23">
        <f t="shared" si="142"/>
        <v>2.15</v>
      </c>
      <c r="S1509" s="7">
        <f t="shared" si="143"/>
        <v>78.180000000000007</v>
      </c>
      <c r="T1509" t="s">
        <v>8335</v>
      </c>
      <c r="U1509" t="s">
        <v>8336</v>
      </c>
      <c r="V1509" s="14">
        <f t="shared" si="144"/>
        <v>58.889942129637348</v>
      </c>
    </row>
    <row r="1510" spans="1:22" ht="43.2" x14ac:dyDescent="0.3">
      <c r="A1510" s="19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8218</v>
      </c>
      <c r="G1510" s="19" t="s">
        <v>8223</v>
      </c>
      <c r="H1510" s="19" t="s">
        <v>8245</v>
      </c>
      <c r="I1510">
        <v>1403880281</v>
      </c>
      <c r="J1510" s="10">
        <f t="shared" si="139"/>
        <v>41817.614363425928</v>
      </c>
      <c r="K1510">
        <v>1401201881</v>
      </c>
      <c r="L1510" s="10">
        <f t="shared" si="140"/>
        <v>41786.614363425928</v>
      </c>
      <c r="M1510" s="4">
        <f t="shared" si="141"/>
        <v>2014</v>
      </c>
      <c r="N1510" t="b">
        <v>1</v>
      </c>
      <c r="O1510">
        <v>211</v>
      </c>
      <c r="P1510" t="b">
        <v>1</v>
      </c>
      <c r="Q1510" t="s">
        <v>8283</v>
      </c>
      <c r="R1510" s="23">
        <f t="shared" si="142"/>
        <v>1.1076216216216217</v>
      </c>
      <c r="S1510" s="7">
        <f t="shared" si="143"/>
        <v>97.11</v>
      </c>
      <c r="T1510" t="s">
        <v>8335</v>
      </c>
      <c r="U1510" t="s">
        <v>8336</v>
      </c>
      <c r="V1510" s="14">
        <f t="shared" si="144"/>
        <v>31</v>
      </c>
    </row>
    <row r="1511" spans="1:22" ht="43.2" x14ac:dyDescent="0.3">
      <c r="A1511" s="19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8218</v>
      </c>
      <c r="G1511" s="19" t="s">
        <v>8235</v>
      </c>
      <c r="H1511" s="19" t="s">
        <v>8248</v>
      </c>
      <c r="I1511">
        <v>1487113140</v>
      </c>
      <c r="J1511" s="10">
        <f t="shared" si="139"/>
        <v>42780.957638888889</v>
      </c>
      <c r="K1511">
        <v>1484570885</v>
      </c>
      <c r="L1511" s="10">
        <f t="shared" si="140"/>
        <v>42751.533391203702</v>
      </c>
      <c r="M1511" s="4">
        <f t="shared" si="141"/>
        <v>2017</v>
      </c>
      <c r="N1511" t="b">
        <v>1</v>
      </c>
      <c r="O1511">
        <v>196</v>
      </c>
      <c r="P1511" t="b">
        <v>1</v>
      </c>
      <c r="Q1511" t="s">
        <v>8283</v>
      </c>
      <c r="R1511" s="23">
        <f t="shared" si="142"/>
        <v>1.2364125714285714</v>
      </c>
      <c r="S1511" s="7">
        <f t="shared" si="143"/>
        <v>110.39</v>
      </c>
      <c r="T1511" t="s">
        <v>8335</v>
      </c>
      <c r="U1511" t="s">
        <v>8336</v>
      </c>
      <c r="V1511" s="14">
        <f t="shared" si="144"/>
        <v>29.424247685186856</v>
      </c>
    </row>
    <row r="1512" spans="1:22" ht="43.2" x14ac:dyDescent="0.3">
      <c r="A1512" s="19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8218</v>
      </c>
      <c r="G1512" s="19" t="s">
        <v>8224</v>
      </c>
      <c r="H1512" s="19" t="s">
        <v>8246</v>
      </c>
      <c r="I1512">
        <v>1405761278</v>
      </c>
      <c r="J1512" s="10">
        <f t="shared" si="139"/>
        <v>41839.385162037041</v>
      </c>
      <c r="K1512">
        <v>1403169278</v>
      </c>
      <c r="L1512" s="10">
        <f t="shared" si="140"/>
        <v>41809.385162037041</v>
      </c>
      <c r="M1512" s="4">
        <f t="shared" si="141"/>
        <v>2014</v>
      </c>
      <c r="N1512" t="b">
        <v>1</v>
      </c>
      <c r="O1512">
        <v>405</v>
      </c>
      <c r="P1512" t="b">
        <v>1</v>
      </c>
      <c r="Q1512" t="s">
        <v>8283</v>
      </c>
      <c r="R1512" s="23">
        <f t="shared" si="142"/>
        <v>1.0103500000000001</v>
      </c>
      <c r="S1512" s="7">
        <f t="shared" si="143"/>
        <v>39.92</v>
      </c>
      <c r="T1512" t="s">
        <v>8335</v>
      </c>
      <c r="U1512" t="s">
        <v>8336</v>
      </c>
      <c r="V1512" s="14">
        <f t="shared" si="144"/>
        <v>30</v>
      </c>
    </row>
    <row r="1513" spans="1:22" ht="57.6" x14ac:dyDescent="0.3">
      <c r="A1513" s="19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8218</v>
      </c>
      <c r="G1513" s="19" t="s">
        <v>8223</v>
      </c>
      <c r="H1513" s="19" t="s">
        <v>8245</v>
      </c>
      <c r="I1513">
        <v>1447858804</v>
      </c>
      <c r="J1513" s="10">
        <f t="shared" si="139"/>
        <v>42326.625046296293</v>
      </c>
      <c r="K1513">
        <v>1445263204</v>
      </c>
      <c r="L1513" s="10">
        <f t="shared" si="140"/>
        <v>42296.583379629628</v>
      </c>
      <c r="M1513" s="4">
        <f t="shared" si="141"/>
        <v>2015</v>
      </c>
      <c r="N1513" t="b">
        <v>1</v>
      </c>
      <c r="O1513">
        <v>206</v>
      </c>
      <c r="P1513" t="b">
        <v>1</v>
      </c>
      <c r="Q1513" t="s">
        <v>8283</v>
      </c>
      <c r="R1513" s="23">
        <f t="shared" si="142"/>
        <v>1.1179285714285714</v>
      </c>
      <c r="S1513" s="7">
        <f t="shared" si="143"/>
        <v>75.98</v>
      </c>
      <c r="T1513" t="s">
        <v>8335</v>
      </c>
      <c r="U1513" t="s">
        <v>8336</v>
      </c>
      <c r="V1513" s="14">
        <f t="shared" si="144"/>
        <v>30.041666666664241</v>
      </c>
    </row>
    <row r="1514" spans="1:22" ht="43.2" x14ac:dyDescent="0.3">
      <c r="A1514" s="19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8218</v>
      </c>
      <c r="G1514" s="19" t="s">
        <v>8223</v>
      </c>
      <c r="H1514" s="19" t="s">
        <v>8245</v>
      </c>
      <c r="I1514">
        <v>1486311939</v>
      </c>
      <c r="J1514" s="10">
        <f t="shared" si="139"/>
        <v>42771.684479166666</v>
      </c>
      <c r="K1514">
        <v>1483719939</v>
      </c>
      <c r="L1514" s="10">
        <f t="shared" si="140"/>
        <v>42741.684479166666</v>
      </c>
      <c r="M1514" s="4">
        <f t="shared" si="141"/>
        <v>2017</v>
      </c>
      <c r="N1514" t="b">
        <v>1</v>
      </c>
      <c r="O1514">
        <v>335</v>
      </c>
      <c r="P1514" t="b">
        <v>1</v>
      </c>
      <c r="Q1514" t="s">
        <v>8283</v>
      </c>
      <c r="R1514" s="23">
        <f t="shared" si="142"/>
        <v>5.5877142857142861</v>
      </c>
      <c r="S1514" s="7">
        <f t="shared" si="143"/>
        <v>58.38</v>
      </c>
      <c r="T1514" t="s">
        <v>8335</v>
      </c>
      <c r="U1514" t="s">
        <v>8336</v>
      </c>
      <c r="V1514" s="14">
        <f t="shared" si="144"/>
        <v>30</v>
      </c>
    </row>
    <row r="1515" spans="1:22" ht="43.2" x14ac:dyDescent="0.3">
      <c r="A1515" s="19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8218</v>
      </c>
      <c r="G1515" s="19" t="s">
        <v>8224</v>
      </c>
      <c r="H1515" s="19" t="s">
        <v>8246</v>
      </c>
      <c r="I1515">
        <v>1405523866</v>
      </c>
      <c r="J1515" s="10">
        <f t="shared" si="139"/>
        <v>41836.637337962966</v>
      </c>
      <c r="K1515">
        <v>1402931866</v>
      </c>
      <c r="L1515" s="10">
        <f t="shared" si="140"/>
        <v>41806.637337962966</v>
      </c>
      <c r="M1515" s="4">
        <f t="shared" si="141"/>
        <v>2014</v>
      </c>
      <c r="N1515" t="b">
        <v>1</v>
      </c>
      <c r="O1515">
        <v>215</v>
      </c>
      <c r="P1515" t="b">
        <v>1</v>
      </c>
      <c r="Q1515" t="s">
        <v>8283</v>
      </c>
      <c r="R1515" s="23">
        <f t="shared" si="142"/>
        <v>1.5001875</v>
      </c>
      <c r="S1515" s="7">
        <f t="shared" si="143"/>
        <v>55.82</v>
      </c>
      <c r="T1515" t="s">
        <v>8335</v>
      </c>
      <c r="U1515" t="s">
        <v>8336</v>
      </c>
      <c r="V1515" s="14">
        <f t="shared" si="144"/>
        <v>30</v>
      </c>
    </row>
    <row r="1516" spans="1:22" ht="43.2" x14ac:dyDescent="0.3">
      <c r="A1516" s="19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8218</v>
      </c>
      <c r="G1516" s="19" t="s">
        <v>8223</v>
      </c>
      <c r="H1516" s="19" t="s">
        <v>8245</v>
      </c>
      <c r="I1516">
        <v>1443363640</v>
      </c>
      <c r="J1516" s="10">
        <f t="shared" si="139"/>
        <v>42274.597685185188</v>
      </c>
      <c r="K1516">
        <v>1439907640</v>
      </c>
      <c r="L1516" s="10">
        <f t="shared" si="140"/>
        <v>42234.597685185188</v>
      </c>
      <c r="M1516" s="4">
        <f t="shared" si="141"/>
        <v>2015</v>
      </c>
      <c r="N1516" t="b">
        <v>1</v>
      </c>
      <c r="O1516">
        <v>176</v>
      </c>
      <c r="P1516" t="b">
        <v>1</v>
      </c>
      <c r="Q1516" t="s">
        <v>8283</v>
      </c>
      <c r="R1516" s="23">
        <f t="shared" si="142"/>
        <v>1.0647599999999999</v>
      </c>
      <c r="S1516" s="7">
        <f t="shared" si="143"/>
        <v>151.24</v>
      </c>
      <c r="T1516" t="s">
        <v>8335</v>
      </c>
      <c r="U1516" t="s">
        <v>8336</v>
      </c>
      <c r="V1516" s="14">
        <f t="shared" si="144"/>
        <v>40</v>
      </c>
    </row>
    <row r="1517" spans="1:22" ht="43.2" x14ac:dyDescent="0.3">
      <c r="A1517" s="19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8218</v>
      </c>
      <c r="G1517" s="19" t="s">
        <v>8233</v>
      </c>
      <c r="H1517" s="19" t="s">
        <v>8253</v>
      </c>
      <c r="I1517">
        <v>1458104697</v>
      </c>
      <c r="J1517" s="10">
        <f t="shared" si="139"/>
        <v>42445.211770833332</v>
      </c>
      <c r="K1517">
        <v>1455516297</v>
      </c>
      <c r="L1517" s="10">
        <f t="shared" si="140"/>
        <v>42415.253437499996</v>
      </c>
      <c r="M1517" s="4">
        <f t="shared" si="141"/>
        <v>2016</v>
      </c>
      <c r="N1517" t="b">
        <v>1</v>
      </c>
      <c r="O1517">
        <v>555</v>
      </c>
      <c r="P1517" t="b">
        <v>1</v>
      </c>
      <c r="Q1517" t="s">
        <v>8283</v>
      </c>
      <c r="R1517" s="23">
        <f t="shared" si="142"/>
        <v>1.57189</v>
      </c>
      <c r="S1517" s="7">
        <f t="shared" si="143"/>
        <v>849.67</v>
      </c>
      <c r="T1517" t="s">
        <v>8335</v>
      </c>
      <c r="U1517" t="s">
        <v>8336</v>
      </c>
      <c r="V1517" s="14">
        <f t="shared" si="144"/>
        <v>29.958333333335759</v>
      </c>
    </row>
    <row r="1518" spans="1:22" ht="43.2" x14ac:dyDescent="0.3">
      <c r="A1518" s="19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8218</v>
      </c>
      <c r="G1518" s="19" t="s">
        <v>8223</v>
      </c>
      <c r="H1518" s="19" t="s">
        <v>8245</v>
      </c>
      <c r="I1518">
        <v>1475762400</v>
      </c>
      <c r="J1518" s="10">
        <f t="shared" si="139"/>
        <v>42649.583333333328</v>
      </c>
      <c r="K1518">
        <v>1473160292</v>
      </c>
      <c r="L1518" s="10">
        <f t="shared" si="140"/>
        <v>42619.466342592597</v>
      </c>
      <c r="M1518" s="4">
        <f t="shared" si="141"/>
        <v>2016</v>
      </c>
      <c r="N1518" t="b">
        <v>1</v>
      </c>
      <c r="O1518">
        <v>116</v>
      </c>
      <c r="P1518" t="b">
        <v>1</v>
      </c>
      <c r="Q1518" t="s">
        <v>8283</v>
      </c>
      <c r="R1518" s="23">
        <f t="shared" si="142"/>
        <v>1.0865882352941176</v>
      </c>
      <c r="S1518" s="7">
        <f t="shared" si="143"/>
        <v>159.24</v>
      </c>
      <c r="T1518" t="s">
        <v>8335</v>
      </c>
      <c r="U1518" t="s">
        <v>8336</v>
      </c>
      <c r="V1518" s="14">
        <f t="shared" si="144"/>
        <v>30.116990740731126</v>
      </c>
    </row>
    <row r="1519" spans="1:22" ht="43.2" x14ac:dyDescent="0.3">
      <c r="A1519" s="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8218</v>
      </c>
      <c r="G1519" s="19" t="s">
        <v>8223</v>
      </c>
      <c r="H1519" s="19" t="s">
        <v>8245</v>
      </c>
      <c r="I1519">
        <v>1417845600</v>
      </c>
      <c r="J1519" s="10">
        <f t="shared" si="139"/>
        <v>41979.25</v>
      </c>
      <c r="K1519">
        <v>1415194553</v>
      </c>
      <c r="L1519" s="10">
        <f t="shared" si="140"/>
        <v>41948.56658564815</v>
      </c>
      <c r="M1519" s="4">
        <f t="shared" si="141"/>
        <v>2014</v>
      </c>
      <c r="N1519" t="b">
        <v>1</v>
      </c>
      <c r="O1519">
        <v>615</v>
      </c>
      <c r="P1519" t="b">
        <v>1</v>
      </c>
      <c r="Q1519" t="s">
        <v>8283</v>
      </c>
      <c r="R1519" s="23">
        <f t="shared" si="142"/>
        <v>1.6197999999999999</v>
      </c>
      <c r="S1519" s="7">
        <f t="shared" si="143"/>
        <v>39.51</v>
      </c>
      <c r="T1519" t="s">
        <v>8335</v>
      </c>
      <c r="U1519" t="s">
        <v>8336</v>
      </c>
      <c r="V1519" s="14">
        <f t="shared" si="144"/>
        <v>30.683414351849933</v>
      </c>
    </row>
    <row r="1520" spans="1:22" ht="28.8" x14ac:dyDescent="0.3">
      <c r="A1520" s="19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8218</v>
      </c>
      <c r="G1520" s="19" t="s">
        <v>8223</v>
      </c>
      <c r="H1520" s="19" t="s">
        <v>8245</v>
      </c>
      <c r="I1520">
        <v>1401565252</v>
      </c>
      <c r="J1520" s="10">
        <f t="shared" si="139"/>
        <v>41790.8200462963</v>
      </c>
      <c r="K1520">
        <v>1398973252</v>
      </c>
      <c r="L1520" s="10">
        <f t="shared" si="140"/>
        <v>41760.8200462963</v>
      </c>
      <c r="M1520" s="4">
        <f t="shared" si="141"/>
        <v>2014</v>
      </c>
      <c r="N1520" t="b">
        <v>1</v>
      </c>
      <c r="O1520">
        <v>236</v>
      </c>
      <c r="P1520" t="b">
        <v>1</v>
      </c>
      <c r="Q1520" t="s">
        <v>8283</v>
      </c>
      <c r="R1520" s="23">
        <f t="shared" si="142"/>
        <v>2.0536666666666665</v>
      </c>
      <c r="S1520" s="7">
        <f t="shared" si="143"/>
        <v>130.53</v>
      </c>
      <c r="T1520" t="s">
        <v>8335</v>
      </c>
      <c r="U1520" t="s">
        <v>8336</v>
      </c>
      <c r="V1520" s="14">
        <f t="shared" si="144"/>
        <v>30</v>
      </c>
    </row>
    <row r="1521" spans="1:22" ht="43.2" x14ac:dyDescent="0.3">
      <c r="A1521" s="19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8218</v>
      </c>
      <c r="G1521" s="19" t="s">
        <v>8223</v>
      </c>
      <c r="H1521" s="19" t="s">
        <v>8245</v>
      </c>
      <c r="I1521">
        <v>1403301540</v>
      </c>
      <c r="J1521" s="10">
        <f t="shared" si="139"/>
        <v>41810.915972222225</v>
      </c>
      <c r="K1521">
        <v>1400867283</v>
      </c>
      <c r="L1521" s="10">
        <f t="shared" si="140"/>
        <v>41782.741701388892</v>
      </c>
      <c r="M1521" s="4">
        <f t="shared" si="141"/>
        <v>2014</v>
      </c>
      <c r="N1521" t="b">
        <v>1</v>
      </c>
      <c r="O1521">
        <v>145</v>
      </c>
      <c r="P1521" t="b">
        <v>1</v>
      </c>
      <c r="Q1521" t="s">
        <v>8283</v>
      </c>
      <c r="R1521" s="23">
        <f t="shared" si="142"/>
        <v>1.033638888888889</v>
      </c>
      <c r="S1521" s="7">
        <f t="shared" si="143"/>
        <v>64.16</v>
      </c>
      <c r="T1521" t="s">
        <v>8335</v>
      </c>
      <c r="U1521" t="s">
        <v>8336</v>
      </c>
      <c r="V1521" s="14">
        <f t="shared" si="144"/>
        <v>28.174270833333139</v>
      </c>
    </row>
    <row r="1522" spans="1:22" ht="28.8" x14ac:dyDescent="0.3">
      <c r="A1522" s="19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8218</v>
      </c>
      <c r="G1522" s="19" t="s">
        <v>8223</v>
      </c>
      <c r="H1522" s="19" t="s">
        <v>8245</v>
      </c>
      <c r="I1522">
        <v>1418961600</v>
      </c>
      <c r="J1522" s="10">
        <f t="shared" si="139"/>
        <v>41992.166666666672</v>
      </c>
      <c r="K1522">
        <v>1415824513</v>
      </c>
      <c r="L1522" s="10">
        <f t="shared" si="140"/>
        <v>41955.857789351852</v>
      </c>
      <c r="M1522" s="4">
        <f t="shared" si="141"/>
        <v>2014</v>
      </c>
      <c r="N1522" t="b">
        <v>1</v>
      </c>
      <c r="O1522">
        <v>167</v>
      </c>
      <c r="P1522" t="b">
        <v>1</v>
      </c>
      <c r="Q1522" t="s">
        <v>8283</v>
      </c>
      <c r="R1522" s="23">
        <f t="shared" si="142"/>
        <v>1.0347222222222223</v>
      </c>
      <c r="S1522" s="7">
        <f t="shared" si="143"/>
        <v>111.53</v>
      </c>
      <c r="T1522" t="s">
        <v>8335</v>
      </c>
      <c r="U1522" t="s">
        <v>8336</v>
      </c>
      <c r="V1522" s="14">
        <f t="shared" si="144"/>
        <v>36.308877314819256</v>
      </c>
    </row>
    <row r="1523" spans="1:22" ht="43.2" x14ac:dyDescent="0.3">
      <c r="A1523" s="19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8218</v>
      </c>
      <c r="G1523" s="19" t="s">
        <v>8223</v>
      </c>
      <c r="H1523" s="19" t="s">
        <v>8245</v>
      </c>
      <c r="I1523">
        <v>1465272091</v>
      </c>
      <c r="J1523" s="10">
        <f t="shared" si="139"/>
        <v>42528.167719907404</v>
      </c>
      <c r="K1523">
        <v>1462248091</v>
      </c>
      <c r="L1523" s="10">
        <f t="shared" si="140"/>
        <v>42493.167719907404</v>
      </c>
      <c r="M1523" s="4">
        <f t="shared" si="141"/>
        <v>2016</v>
      </c>
      <c r="N1523" t="b">
        <v>1</v>
      </c>
      <c r="O1523">
        <v>235</v>
      </c>
      <c r="P1523" t="b">
        <v>1</v>
      </c>
      <c r="Q1523" t="s">
        <v>8283</v>
      </c>
      <c r="R1523" s="23">
        <f t="shared" si="142"/>
        <v>1.0681333333333334</v>
      </c>
      <c r="S1523" s="7">
        <f t="shared" si="143"/>
        <v>170.45</v>
      </c>
      <c r="T1523" t="s">
        <v>8335</v>
      </c>
      <c r="U1523" t="s">
        <v>8336</v>
      </c>
      <c r="V1523" s="14">
        <f t="shared" si="144"/>
        <v>35</v>
      </c>
    </row>
    <row r="1524" spans="1:22" ht="57.6" x14ac:dyDescent="0.3">
      <c r="A1524" s="19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8218</v>
      </c>
      <c r="G1524" s="19" t="s">
        <v>8223</v>
      </c>
      <c r="H1524" s="19" t="s">
        <v>8245</v>
      </c>
      <c r="I1524">
        <v>1413575739</v>
      </c>
      <c r="J1524" s="10">
        <f t="shared" si="139"/>
        <v>41929.830312500002</v>
      </c>
      <c r="K1524">
        <v>1410983739</v>
      </c>
      <c r="L1524" s="10">
        <f t="shared" si="140"/>
        <v>41899.830312500002</v>
      </c>
      <c r="M1524" s="4">
        <f t="shared" si="141"/>
        <v>2014</v>
      </c>
      <c r="N1524" t="b">
        <v>1</v>
      </c>
      <c r="O1524">
        <v>452</v>
      </c>
      <c r="P1524" t="b">
        <v>1</v>
      </c>
      <c r="Q1524" t="s">
        <v>8283</v>
      </c>
      <c r="R1524" s="23">
        <f t="shared" si="142"/>
        <v>1.3896574712643677</v>
      </c>
      <c r="S1524" s="7">
        <f t="shared" si="143"/>
        <v>133.74</v>
      </c>
      <c r="T1524" t="s">
        <v>8335</v>
      </c>
      <c r="U1524" t="s">
        <v>8336</v>
      </c>
      <c r="V1524" s="14">
        <f t="shared" si="144"/>
        <v>30</v>
      </c>
    </row>
    <row r="1525" spans="1:22" ht="43.2" x14ac:dyDescent="0.3">
      <c r="A1525" s="19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8218</v>
      </c>
      <c r="G1525" s="19" t="s">
        <v>8223</v>
      </c>
      <c r="H1525" s="19" t="s">
        <v>8245</v>
      </c>
      <c r="I1525">
        <v>1419292800</v>
      </c>
      <c r="J1525" s="10">
        <f t="shared" si="139"/>
        <v>41996</v>
      </c>
      <c r="K1525">
        <v>1416592916</v>
      </c>
      <c r="L1525" s="10">
        <f t="shared" si="140"/>
        <v>41964.751342592594</v>
      </c>
      <c r="M1525" s="4">
        <f t="shared" si="141"/>
        <v>2014</v>
      </c>
      <c r="N1525" t="b">
        <v>1</v>
      </c>
      <c r="O1525">
        <v>241</v>
      </c>
      <c r="P1525" t="b">
        <v>1</v>
      </c>
      <c r="Q1525" t="s">
        <v>8283</v>
      </c>
      <c r="R1525" s="23">
        <f t="shared" si="142"/>
        <v>1.2484324324324325</v>
      </c>
      <c r="S1525" s="7">
        <f t="shared" si="143"/>
        <v>95.83</v>
      </c>
      <c r="T1525" t="s">
        <v>8335</v>
      </c>
      <c r="U1525" t="s">
        <v>8336</v>
      </c>
      <c r="V1525" s="14">
        <f t="shared" si="144"/>
        <v>31.248657407406427</v>
      </c>
    </row>
    <row r="1526" spans="1:22" ht="43.2" x14ac:dyDescent="0.3">
      <c r="A1526" s="19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8218</v>
      </c>
      <c r="G1526" s="19" t="s">
        <v>8234</v>
      </c>
      <c r="H1526" s="19" t="s">
        <v>8254</v>
      </c>
      <c r="I1526">
        <v>1487592090</v>
      </c>
      <c r="J1526" s="10">
        <f t="shared" si="139"/>
        <v>42786.501041666663</v>
      </c>
      <c r="K1526">
        <v>1485000090</v>
      </c>
      <c r="L1526" s="10">
        <f t="shared" si="140"/>
        <v>42756.501041666663</v>
      </c>
      <c r="M1526" s="4">
        <f t="shared" si="141"/>
        <v>2017</v>
      </c>
      <c r="N1526" t="b">
        <v>1</v>
      </c>
      <c r="O1526">
        <v>28</v>
      </c>
      <c r="P1526" t="b">
        <v>1</v>
      </c>
      <c r="Q1526" t="s">
        <v>8283</v>
      </c>
      <c r="R1526" s="23">
        <f t="shared" si="142"/>
        <v>2.0699999999999998</v>
      </c>
      <c r="S1526" s="7">
        <f t="shared" si="143"/>
        <v>221.79</v>
      </c>
      <c r="T1526" t="s">
        <v>8335</v>
      </c>
      <c r="U1526" t="s">
        <v>8336</v>
      </c>
      <c r="V1526" s="14">
        <f t="shared" si="144"/>
        <v>30</v>
      </c>
    </row>
    <row r="1527" spans="1:22" ht="43.2" x14ac:dyDescent="0.3">
      <c r="A1527" s="19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8218</v>
      </c>
      <c r="G1527" s="19" t="s">
        <v>8223</v>
      </c>
      <c r="H1527" s="19" t="s">
        <v>8245</v>
      </c>
      <c r="I1527">
        <v>1471539138</v>
      </c>
      <c r="J1527" s="10">
        <f t="shared" si="139"/>
        <v>42600.702986111108</v>
      </c>
      <c r="K1527">
        <v>1468947138</v>
      </c>
      <c r="L1527" s="10">
        <f t="shared" si="140"/>
        <v>42570.702986111108</v>
      </c>
      <c r="M1527" s="4">
        <f t="shared" si="141"/>
        <v>2016</v>
      </c>
      <c r="N1527" t="b">
        <v>1</v>
      </c>
      <c r="O1527">
        <v>140</v>
      </c>
      <c r="P1527" t="b">
        <v>1</v>
      </c>
      <c r="Q1527" t="s">
        <v>8283</v>
      </c>
      <c r="R1527" s="23">
        <f t="shared" si="142"/>
        <v>1.7400576923076922</v>
      </c>
      <c r="S1527" s="7">
        <f t="shared" si="143"/>
        <v>32.32</v>
      </c>
      <c r="T1527" t="s">
        <v>8335</v>
      </c>
      <c r="U1527" t="s">
        <v>8336</v>
      </c>
      <c r="V1527" s="14">
        <f t="shared" si="144"/>
        <v>30</v>
      </c>
    </row>
    <row r="1528" spans="1:22" ht="43.2" x14ac:dyDescent="0.3">
      <c r="A1528" s="19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8218</v>
      </c>
      <c r="G1528" s="19" t="s">
        <v>8223</v>
      </c>
      <c r="H1528" s="19" t="s">
        <v>8245</v>
      </c>
      <c r="I1528">
        <v>1453185447</v>
      </c>
      <c r="J1528" s="10">
        <f t="shared" si="139"/>
        <v>42388.276006944448</v>
      </c>
      <c r="K1528">
        <v>1448951847</v>
      </c>
      <c r="L1528" s="10">
        <f t="shared" si="140"/>
        <v>42339.276006944448</v>
      </c>
      <c r="M1528" s="4">
        <f t="shared" si="141"/>
        <v>2015</v>
      </c>
      <c r="N1528" t="b">
        <v>1</v>
      </c>
      <c r="O1528">
        <v>280</v>
      </c>
      <c r="P1528" t="b">
        <v>1</v>
      </c>
      <c r="Q1528" t="s">
        <v>8283</v>
      </c>
      <c r="R1528" s="23">
        <f t="shared" si="142"/>
        <v>1.2032608695652174</v>
      </c>
      <c r="S1528" s="7">
        <f t="shared" si="143"/>
        <v>98.84</v>
      </c>
      <c r="T1528" t="s">
        <v>8335</v>
      </c>
      <c r="U1528" t="s">
        <v>8336</v>
      </c>
      <c r="V1528" s="14">
        <f t="shared" si="144"/>
        <v>49</v>
      </c>
    </row>
    <row r="1529" spans="1:22" ht="43.2" x14ac:dyDescent="0.3">
      <c r="A1529" s="1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8218</v>
      </c>
      <c r="G1529" s="19" t="s">
        <v>8223</v>
      </c>
      <c r="H1529" s="19" t="s">
        <v>8245</v>
      </c>
      <c r="I1529">
        <v>1489497886</v>
      </c>
      <c r="J1529" s="10">
        <f t="shared" si="139"/>
        <v>42808.558865740742</v>
      </c>
      <c r="K1529">
        <v>1487082286</v>
      </c>
      <c r="L1529" s="10">
        <f t="shared" si="140"/>
        <v>42780.600532407407</v>
      </c>
      <c r="M1529" s="4">
        <f t="shared" si="141"/>
        <v>2017</v>
      </c>
      <c r="N1529" t="b">
        <v>1</v>
      </c>
      <c r="O1529">
        <v>70</v>
      </c>
      <c r="P1529" t="b">
        <v>1</v>
      </c>
      <c r="Q1529" t="s">
        <v>8283</v>
      </c>
      <c r="R1529" s="23">
        <f t="shared" si="142"/>
        <v>1.1044428571428573</v>
      </c>
      <c r="S1529" s="7">
        <f t="shared" si="143"/>
        <v>55.22</v>
      </c>
      <c r="T1529" t="s">
        <v>8335</v>
      </c>
      <c r="U1529" t="s">
        <v>8336</v>
      </c>
      <c r="V1529" s="14">
        <f t="shared" si="144"/>
        <v>27.958333333335759</v>
      </c>
    </row>
    <row r="1530" spans="1:22" ht="28.8" x14ac:dyDescent="0.3">
      <c r="A1530" s="19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8218</v>
      </c>
      <c r="G1530" s="19" t="s">
        <v>8223</v>
      </c>
      <c r="H1530" s="19" t="s">
        <v>8245</v>
      </c>
      <c r="I1530">
        <v>1485907200</v>
      </c>
      <c r="J1530" s="10">
        <f t="shared" si="139"/>
        <v>42767</v>
      </c>
      <c r="K1530">
        <v>1483292122</v>
      </c>
      <c r="L1530" s="10">
        <f t="shared" si="140"/>
        <v>42736.732893518521</v>
      </c>
      <c r="M1530" s="4">
        <f t="shared" si="141"/>
        <v>2017</v>
      </c>
      <c r="N1530" t="b">
        <v>1</v>
      </c>
      <c r="O1530">
        <v>160</v>
      </c>
      <c r="P1530" t="b">
        <v>1</v>
      </c>
      <c r="Q1530" t="s">
        <v>8283</v>
      </c>
      <c r="R1530" s="23">
        <f t="shared" si="142"/>
        <v>2.8156666666666665</v>
      </c>
      <c r="S1530" s="7">
        <f t="shared" si="143"/>
        <v>52.79</v>
      </c>
      <c r="T1530" t="s">
        <v>8335</v>
      </c>
      <c r="U1530" t="s">
        <v>8336</v>
      </c>
      <c r="V1530" s="14">
        <f t="shared" si="144"/>
        <v>30.26710648147855</v>
      </c>
    </row>
    <row r="1531" spans="1:22" ht="28.8" x14ac:dyDescent="0.3">
      <c r="A1531" s="19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8218</v>
      </c>
      <c r="G1531" s="19" t="s">
        <v>8223</v>
      </c>
      <c r="H1531" s="19" t="s">
        <v>8245</v>
      </c>
      <c r="I1531">
        <v>1426773920</v>
      </c>
      <c r="J1531" s="10">
        <f t="shared" si="139"/>
        <v>42082.587037037039</v>
      </c>
      <c r="K1531">
        <v>1424185520</v>
      </c>
      <c r="L1531" s="10">
        <f t="shared" si="140"/>
        <v>42052.628703703704</v>
      </c>
      <c r="M1531" s="4">
        <f t="shared" si="141"/>
        <v>2015</v>
      </c>
      <c r="N1531" t="b">
        <v>1</v>
      </c>
      <c r="O1531">
        <v>141</v>
      </c>
      <c r="P1531" t="b">
        <v>1</v>
      </c>
      <c r="Q1531" t="s">
        <v>8283</v>
      </c>
      <c r="R1531" s="23">
        <f t="shared" si="142"/>
        <v>1.0067894736842105</v>
      </c>
      <c r="S1531" s="7">
        <f t="shared" si="143"/>
        <v>135.66999999999999</v>
      </c>
      <c r="T1531" t="s">
        <v>8335</v>
      </c>
      <c r="U1531" t="s">
        <v>8336</v>
      </c>
      <c r="V1531" s="14">
        <f t="shared" si="144"/>
        <v>29.958333333335759</v>
      </c>
    </row>
    <row r="1532" spans="1:22" ht="57.6" x14ac:dyDescent="0.3">
      <c r="A1532" s="19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8218</v>
      </c>
      <c r="G1532" s="19" t="s">
        <v>8223</v>
      </c>
      <c r="H1532" s="19" t="s">
        <v>8245</v>
      </c>
      <c r="I1532">
        <v>1445624695</v>
      </c>
      <c r="J1532" s="10">
        <f t="shared" si="139"/>
        <v>42300.76730324074</v>
      </c>
      <c r="K1532">
        <v>1443464695</v>
      </c>
      <c r="L1532" s="10">
        <f t="shared" si="140"/>
        <v>42275.76730324074</v>
      </c>
      <c r="M1532" s="4">
        <f t="shared" si="141"/>
        <v>2015</v>
      </c>
      <c r="N1532" t="b">
        <v>1</v>
      </c>
      <c r="O1532">
        <v>874</v>
      </c>
      <c r="P1532" t="b">
        <v>1</v>
      </c>
      <c r="Q1532" t="s">
        <v>8283</v>
      </c>
      <c r="R1532" s="23">
        <f t="shared" si="142"/>
        <v>1.3482571428571428</v>
      </c>
      <c r="S1532" s="7">
        <f t="shared" si="143"/>
        <v>53.99</v>
      </c>
      <c r="T1532" t="s">
        <v>8335</v>
      </c>
      <c r="U1532" t="s">
        <v>8336</v>
      </c>
      <c r="V1532" s="14">
        <f t="shared" si="144"/>
        <v>25</v>
      </c>
    </row>
    <row r="1533" spans="1:22" ht="57.6" x14ac:dyDescent="0.3">
      <c r="A1533" s="19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8218</v>
      </c>
      <c r="G1533" s="19" t="s">
        <v>8223</v>
      </c>
      <c r="H1533" s="19" t="s">
        <v>8245</v>
      </c>
      <c r="I1533">
        <v>1417402800</v>
      </c>
      <c r="J1533" s="10">
        <f t="shared" si="139"/>
        <v>41974.125</v>
      </c>
      <c r="K1533">
        <v>1414610126</v>
      </c>
      <c r="L1533" s="10">
        <f t="shared" si="140"/>
        <v>41941.802384259259</v>
      </c>
      <c r="M1533" s="4">
        <f t="shared" si="141"/>
        <v>2014</v>
      </c>
      <c r="N1533" t="b">
        <v>1</v>
      </c>
      <c r="O1533">
        <v>73</v>
      </c>
      <c r="P1533" t="b">
        <v>1</v>
      </c>
      <c r="Q1533" t="s">
        <v>8283</v>
      </c>
      <c r="R1533" s="23">
        <f t="shared" si="142"/>
        <v>1.7595744680851064</v>
      </c>
      <c r="S1533" s="7">
        <f t="shared" si="143"/>
        <v>56.64</v>
      </c>
      <c r="T1533" t="s">
        <v>8335</v>
      </c>
      <c r="U1533" t="s">
        <v>8336</v>
      </c>
      <c r="V1533" s="14">
        <f t="shared" si="144"/>
        <v>32.32261574074073</v>
      </c>
    </row>
    <row r="1534" spans="1:22" ht="43.2" x14ac:dyDescent="0.3">
      <c r="A1534" s="19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8218</v>
      </c>
      <c r="G1534" s="19" t="s">
        <v>8225</v>
      </c>
      <c r="H1534" s="19" t="s">
        <v>8247</v>
      </c>
      <c r="I1534">
        <v>1455548400</v>
      </c>
      <c r="J1534" s="10">
        <f t="shared" si="139"/>
        <v>42415.625</v>
      </c>
      <c r="K1534">
        <v>1453461865</v>
      </c>
      <c r="L1534" s="10">
        <f t="shared" si="140"/>
        <v>42391.475289351853</v>
      </c>
      <c r="M1534" s="4">
        <f t="shared" si="141"/>
        <v>2016</v>
      </c>
      <c r="N1534" t="b">
        <v>1</v>
      </c>
      <c r="O1534">
        <v>294</v>
      </c>
      <c r="P1534" t="b">
        <v>1</v>
      </c>
      <c r="Q1534" t="s">
        <v>8283</v>
      </c>
      <c r="R1534" s="23">
        <f t="shared" si="142"/>
        <v>4.8402000000000003</v>
      </c>
      <c r="S1534" s="7">
        <f t="shared" si="143"/>
        <v>82.32</v>
      </c>
      <c r="T1534" t="s">
        <v>8335</v>
      </c>
      <c r="U1534" t="s">
        <v>8336</v>
      </c>
      <c r="V1534" s="14">
        <f t="shared" si="144"/>
        <v>24.149710648147448</v>
      </c>
    </row>
    <row r="1535" spans="1:22" ht="43.2" x14ac:dyDescent="0.3">
      <c r="A1535" s="19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8218</v>
      </c>
      <c r="G1535" s="19" t="s">
        <v>8223</v>
      </c>
      <c r="H1535" s="19" t="s">
        <v>8245</v>
      </c>
      <c r="I1535">
        <v>1462161540</v>
      </c>
      <c r="J1535" s="10">
        <f t="shared" si="139"/>
        <v>42492.165972222225</v>
      </c>
      <c r="K1535">
        <v>1457913777</v>
      </c>
      <c r="L1535" s="10">
        <f t="shared" si="140"/>
        <v>42443.00204861111</v>
      </c>
      <c r="M1535" s="4">
        <f t="shared" si="141"/>
        <v>2016</v>
      </c>
      <c r="N1535" t="b">
        <v>1</v>
      </c>
      <c r="O1535">
        <v>740</v>
      </c>
      <c r="P1535" t="b">
        <v>1</v>
      </c>
      <c r="Q1535" t="s">
        <v>8283</v>
      </c>
      <c r="R1535" s="23">
        <f t="shared" si="142"/>
        <v>1.4514</v>
      </c>
      <c r="S1535" s="7">
        <f t="shared" si="143"/>
        <v>88.26</v>
      </c>
      <c r="T1535" t="s">
        <v>8335</v>
      </c>
      <c r="U1535" t="s">
        <v>8336</v>
      </c>
      <c r="V1535" s="14">
        <f t="shared" si="144"/>
        <v>49.163923611115024</v>
      </c>
    </row>
    <row r="1536" spans="1:22" ht="43.2" x14ac:dyDescent="0.3">
      <c r="A1536" s="19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8218</v>
      </c>
      <c r="G1536" s="19" t="s">
        <v>8223</v>
      </c>
      <c r="H1536" s="19" t="s">
        <v>8245</v>
      </c>
      <c r="I1536">
        <v>1441383062</v>
      </c>
      <c r="J1536" s="10">
        <f t="shared" si="139"/>
        <v>42251.674328703702</v>
      </c>
      <c r="K1536">
        <v>1438791062</v>
      </c>
      <c r="L1536" s="10">
        <f t="shared" si="140"/>
        <v>42221.674328703702</v>
      </c>
      <c r="M1536" s="4">
        <f t="shared" si="141"/>
        <v>2015</v>
      </c>
      <c r="N1536" t="b">
        <v>1</v>
      </c>
      <c r="O1536">
        <v>369</v>
      </c>
      <c r="P1536" t="b">
        <v>1</v>
      </c>
      <c r="Q1536" t="s">
        <v>8283</v>
      </c>
      <c r="R1536" s="23">
        <f t="shared" si="142"/>
        <v>4.1773333333333333</v>
      </c>
      <c r="S1536" s="7">
        <f t="shared" si="143"/>
        <v>84.91</v>
      </c>
      <c r="T1536" t="s">
        <v>8335</v>
      </c>
      <c r="U1536" t="s">
        <v>8336</v>
      </c>
      <c r="V1536" s="14">
        <f t="shared" si="144"/>
        <v>30</v>
      </c>
    </row>
    <row r="1537" spans="1:22" ht="43.2" x14ac:dyDescent="0.3">
      <c r="A1537" s="19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8218</v>
      </c>
      <c r="G1537" s="19" t="s">
        <v>8223</v>
      </c>
      <c r="H1537" s="19" t="s">
        <v>8245</v>
      </c>
      <c r="I1537">
        <v>1464040800</v>
      </c>
      <c r="J1537" s="10">
        <f t="shared" si="139"/>
        <v>42513.916666666672</v>
      </c>
      <c r="K1537">
        <v>1461527631</v>
      </c>
      <c r="L1537" s="10">
        <f t="shared" si="140"/>
        <v>42484.829062500001</v>
      </c>
      <c r="M1537" s="4">
        <f t="shared" si="141"/>
        <v>2016</v>
      </c>
      <c r="N1537" t="b">
        <v>1</v>
      </c>
      <c r="O1537">
        <v>110</v>
      </c>
      <c r="P1537" t="b">
        <v>1</v>
      </c>
      <c r="Q1537" t="s">
        <v>8283</v>
      </c>
      <c r="R1537" s="23">
        <f t="shared" si="142"/>
        <v>1.3242499999999999</v>
      </c>
      <c r="S1537" s="7">
        <f t="shared" si="143"/>
        <v>48.15</v>
      </c>
      <c r="T1537" t="s">
        <v>8335</v>
      </c>
      <c r="U1537" t="s">
        <v>8336</v>
      </c>
      <c r="V1537" s="14">
        <f t="shared" si="144"/>
        <v>29.087604166670644</v>
      </c>
    </row>
    <row r="1538" spans="1:22" ht="57.6" x14ac:dyDescent="0.3">
      <c r="A1538" s="19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8218</v>
      </c>
      <c r="G1538" s="19" t="s">
        <v>8223</v>
      </c>
      <c r="H1538" s="19" t="s">
        <v>8245</v>
      </c>
      <c r="I1538">
        <v>1440702910</v>
      </c>
      <c r="J1538" s="10">
        <f t="shared" si="139"/>
        <v>42243.802199074074</v>
      </c>
      <c r="K1538">
        <v>1438110910</v>
      </c>
      <c r="L1538" s="10">
        <f t="shared" si="140"/>
        <v>42213.802199074074</v>
      </c>
      <c r="M1538" s="4">
        <f t="shared" si="141"/>
        <v>2015</v>
      </c>
      <c r="N1538" t="b">
        <v>1</v>
      </c>
      <c r="O1538">
        <v>455</v>
      </c>
      <c r="P1538" t="b">
        <v>1</v>
      </c>
      <c r="Q1538" t="s">
        <v>8283</v>
      </c>
      <c r="R1538" s="23">
        <f t="shared" si="142"/>
        <v>2.5030841666666666</v>
      </c>
      <c r="S1538" s="7">
        <f t="shared" si="143"/>
        <v>66.02</v>
      </c>
      <c r="T1538" t="s">
        <v>8335</v>
      </c>
      <c r="U1538" t="s">
        <v>8336</v>
      </c>
      <c r="V1538" s="14">
        <f t="shared" si="144"/>
        <v>30</v>
      </c>
    </row>
    <row r="1539" spans="1:22" ht="43.2" x14ac:dyDescent="0.3">
      <c r="A1539" s="1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8218</v>
      </c>
      <c r="G1539" s="19" t="s">
        <v>8235</v>
      </c>
      <c r="H1539" s="19" t="s">
        <v>8248</v>
      </c>
      <c r="I1539">
        <v>1470506400</v>
      </c>
      <c r="J1539" s="10">
        <f t="shared" ref="J1539:J1602" si="145">(I1539/86400)+DATE(1970,1,1)</f>
        <v>42588.75</v>
      </c>
      <c r="K1539">
        <v>1467358427</v>
      </c>
      <c r="L1539" s="10">
        <f t="shared" ref="L1539:L1602" si="146">(K1539/86400)+DATE(1970,1,1)</f>
        <v>42552.315127314811</v>
      </c>
      <c r="M1539" s="4">
        <f t="shared" ref="M1539:M1602" si="147">YEAR(L1539)</f>
        <v>2016</v>
      </c>
      <c r="N1539" t="b">
        <v>1</v>
      </c>
      <c r="O1539">
        <v>224</v>
      </c>
      <c r="P1539" t="b">
        <v>1</v>
      </c>
      <c r="Q1539" t="s">
        <v>8283</v>
      </c>
      <c r="R1539" s="23">
        <f t="shared" ref="R1539:R1602" si="148">(E1539/D1539)</f>
        <v>1.7989999999999999</v>
      </c>
      <c r="S1539" s="7">
        <f t="shared" ref="S1539:S1602" si="149">IFERROR(ROUND(E1539/O1539,2),0)</f>
        <v>96.38</v>
      </c>
      <c r="T1539" t="s">
        <v>8335</v>
      </c>
      <c r="U1539" t="s">
        <v>8336</v>
      </c>
      <c r="V1539" s="14">
        <f t="shared" ref="V1539:V1602" si="150">J1539-L1539</f>
        <v>36.434872685189475</v>
      </c>
    </row>
    <row r="1540" spans="1:22" ht="43.2" x14ac:dyDescent="0.3">
      <c r="A1540" s="19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8218</v>
      </c>
      <c r="G1540" s="19" t="s">
        <v>8223</v>
      </c>
      <c r="H1540" s="19" t="s">
        <v>8245</v>
      </c>
      <c r="I1540">
        <v>1421952370</v>
      </c>
      <c r="J1540" s="10">
        <f t="shared" si="145"/>
        <v>42026.782060185185</v>
      </c>
      <c r="K1540">
        <v>1418064370</v>
      </c>
      <c r="L1540" s="10">
        <f t="shared" si="146"/>
        <v>41981.782060185185</v>
      </c>
      <c r="M1540" s="4">
        <f t="shared" si="147"/>
        <v>2014</v>
      </c>
      <c r="N1540" t="b">
        <v>1</v>
      </c>
      <c r="O1540">
        <v>46</v>
      </c>
      <c r="P1540" t="b">
        <v>1</v>
      </c>
      <c r="Q1540" t="s">
        <v>8283</v>
      </c>
      <c r="R1540" s="23">
        <f t="shared" si="148"/>
        <v>1.0262857142857142</v>
      </c>
      <c r="S1540" s="7">
        <f t="shared" si="149"/>
        <v>156.16999999999999</v>
      </c>
      <c r="T1540" t="s">
        <v>8335</v>
      </c>
      <c r="U1540" t="s">
        <v>8336</v>
      </c>
      <c r="V1540" s="14">
        <f t="shared" si="150"/>
        <v>45</v>
      </c>
    </row>
    <row r="1541" spans="1:22" ht="43.2" x14ac:dyDescent="0.3">
      <c r="A1541" s="19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8218</v>
      </c>
      <c r="G1541" s="19" t="s">
        <v>8223</v>
      </c>
      <c r="H1541" s="19" t="s">
        <v>8245</v>
      </c>
      <c r="I1541">
        <v>1483481019</v>
      </c>
      <c r="J1541" s="10">
        <f t="shared" si="145"/>
        <v>42738.91920138889</v>
      </c>
      <c r="K1541">
        <v>1480629819</v>
      </c>
      <c r="L1541" s="10">
        <f t="shared" si="146"/>
        <v>42705.91920138889</v>
      </c>
      <c r="M1541" s="4">
        <f t="shared" si="147"/>
        <v>2016</v>
      </c>
      <c r="N1541" t="b">
        <v>0</v>
      </c>
      <c r="O1541">
        <v>284</v>
      </c>
      <c r="P1541" t="b">
        <v>1</v>
      </c>
      <c r="Q1541" t="s">
        <v>8283</v>
      </c>
      <c r="R1541" s="23">
        <f t="shared" si="148"/>
        <v>1.359861</v>
      </c>
      <c r="S1541" s="7">
        <f t="shared" si="149"/>
        <v>95.76</v>
      </c>
      <c r="T1541" t="s">
        <v>8335</v>
      </c>
      <c r="U1541" t="s">
        <v>8336</v>
      </c>
      <c r="V1541" s="14">
        <f t="shared" si="150"/>
        <v>33</v>
      </c>
    </row>
    <row r="1542" spans="1:22" ht="43.2" x14ac:dyDescent="0.3">
      <c r="A1542" s="19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8218</v>
      </c>
      <c r="G1542" s="19" t="s">
        <v>8223</v>
      </c>
      <c r="H1542" s="19" t="s">
        <v>8245</v>
      </c>
      <c r="I1542">
        <v>1416964500</v>
      </c>
      <c r="J1542" s="10">
        <f t="shared" si="145"/>
        <v>41969.052083333328</v>
      </c>
      <c r="K1542">
        <v>1414368616</v>
      </c>
      <c r="L1542" s="10">
        <f t="shared" si="146"/>
        <v>41939.00712962963</v>
      </c>
      <c r="M1542" s="4">
        <f t="shared" si="147"/>
        <v>2014</v>
      </c>
      <c r="N1542" t="b">
        <v>1</v>
      </c>
      <c r="O1542">
        <v>98</v>
      </c>
      <c r="P1542" t="b">
        <v>1</v>
      </c>
      <c r="Q1542" t="s">
        <v>8283</v>
      </c>
      <c r="R1542" s="23">
        <f t="shared" si="148"/>
        <v>1.1786666666666668</v>
      </c>
      <c r="S1542" s="7">
        <f t="shared" si="149"/>
        <v>180.41</v>
      </c>
      <c r="T1542" t="s">
        <v>8335</v>
      </c>
      <c r="U1542" t="s">
        <v>8336</v>
      </c>
      <c r="V1542" s="14">
        <f t="shared" si="150"/>
        <v>30.044953703698411</v>
      </c>
    </row>
    <row r="1543" spans="1:22" ht="43.2" x14ac:dyDescent="0.3">
      <c r="A1543" s="19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8220</v>
      </c>
      <c r="G1543" s="19" t="s">
        <v>8223</v>
      </c>
      <c r="H1543" s="19" t="s">
        <v>8245</v>
      </c>
      <c r="I1543">
        <v>1420045538</v>
      </c>
      <c r="J1543" s="10">
        <f t="shared" si="145"/>
        <v>42004.712245370371</v>
      </c>
      <c r="K1543">
        <v>1417453538</v>
      </c>
      <c r="L1543" s="10">
        <f t="shared" si="146"/>
        <v>41974.712245370371</v>
      </c>
      <c r="M1543" s="4">
        <f t="shared" si="147"/>
        <v>2014</v>
      </c>
      <c r="N1543" t="b">
        <v>0</v>
      </c>
      <c r="O1543">
        <v>2</v>
      </c>
      <c r="P1543" t="b">
        <v>0</v>
      </c>
      <c r="Q1543" t="s">
        <v>8287</v>
      </c>
      <c r="R1543" s="23">
        <f t="shared" si="148"/>
        <v>3.3333333333333332E-4</v>
      </c>
      <c r="S1543" s="7">
        <f t="shared" si="149"/>
        <v>3</v>
      </c>
      <c r="T1543" t="s">
        <v>8335</v>
      </c>
      <c r="U1543" t="s">
        <v>8340</v>
      </c>
      <c r="V1543" s="14">
        <f t="shared" si="150"/>
        <v>30</v>
      </c>
    </row>
    <row r="1544" spans="1:22" ht="43.2" x14ac:dyDescent="0.3">
      <c r="A1544" s="19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8220</v>
      </c>
      <c r="G1544" s="19" t="s">
        <v>8228</v>
      </c>
      <c r="H1544" s="19" t="s">
        <v>8250</v>
      </c>
      <c r="I1544">
        <v>1435708500</v>
      </c>
      <c r="J1544" s="10">
        <f t="shared" si="145"/>
        <v>42185.996527777781</v>
      </c>
      <c r="K1544">
        <v>1434412500</v>
      </c>
      <c r="L1544" s="10">
        <f t="shared" si="146"/>
        <v>42170.996527777781</v>
      </c>
      <c r="M1544" s="4">
        <f t="shared" si="147"/>
        <v>2015</v>
      </c>
      <c r="N1544" t="b">
        <v>0</v>
      </c>
      <c r="O1544">
        <v>1</v>
      </c>
      <c r="P1544" t="b">
        <v>0</v>
      </c>
      <c r="Q1544" t="s">
        <v>8287</v>
      </c>
      <c r="R1544" s="23">
        <f t="shared" si="148"/>
        <v>0.04</v>
      </c>
      <c r="S1544" s="7">
        <f t="shared" si="149"/>
        <v>20</v>
      </c>
      <c r="T1544" t="s">
        <v>8335</v>
      </c>
      <c r="U1544" t="s">
        <v>8340</v>
      </c>
      <c r="V1544" s="14">
        <f t="shared" si="150"/>
        <v>15</v>
      </c>
    </row>
    <row r="1545" spans="1:22" ht="43.2" x14ac:dyDescent="0.3">
      <c r="A1545" s="19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8220</v>
      </c>
      <c r="G1545" s="19" t="s">
        <v>8223</v>
      </c>
      <c r="H1545" s="19" t="s">
        <v>8245</v>
      </c>
      <c r="I1545">
        <v>1416662034</v>
      </c>
      <c r="J1545" s="10">
        <f t="shared" si="145"/>
        <v>41965.551319444443</v>
      </c>
      <c r="K1545">
        <v>1414066434</v>
      </c>
      <c r="L1545" s="10">
        <f t="shared" si="146"/>
        <v>41935.509652777779</v>
      </c>
      <c r="M1545" s="4">
        <f t="shared" si="147"/>
        <v>2014</v>
      </c>
      <c r="N1545" t="b">
        <v>0</v>
      </c>
      <c r="O1545">
        <v>1</v>
      </c>
      <c r="P1545" t="b">
        <v>0</v>
      </c>
      <c r="Q1545" t="s">
        <v>8287</v>
      </c>
      <c r="R1545" s="23">
        <f t="shared" si="148"/>
        <v>4.4444444444444444E-3</v>
      </c>
      <c r="S1545" s="7">
        <f t="shared" si="149"/>
        <v>10</v>
      </c>
      <c r="T1545" t="s">
        <v>8335</v>
      </c>
      <c r="U1545" t="s">
        <v>8340</v>
      </c>
      <c r="V1545" s="14">
        <f t="shared" si="150"/>
        <v>30.041666666664241</v>
      </c>
    </row>
    <row r="1546" spans="1:22" ht="43.2" x14ac:dyDescent="0.3">
      <c r="A1546" s="19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8220</v>
      </c>
      <c r="G1546" s="19" t="s">
        <v>8223</v>
      </c>
      <c r="H1546" s="19" t="s">
        <v>8245</v>
      </c>
      <c r="I1546">
        <v>1427847480</v>
      </c>
      <c r="J1546" s="10">
        <f t="shared" si="145"/>
        <v>42095.012499999997</v>
      </c>
      <c r="K1546">
        <v>1424222024</v>
      </c>
      <c r="L1546" s="10">
        <f t="shared" si="146"/>
        <v>42053.051203703704</v>
      </c>
      <c r="M1546" s="4">
        <f t="shared" si="147"/>
        <v>2015</v>
      </c>
      <c r="N1546" t="b">
        <v>0</v>
      </c>
      <c r="O1546">
        <v>0</v>
      </c>
      <c r="P1546" t="b">
        <v>0</v>
      </c>
      <c r="Q1546" t="s">
        <v>8287</v>
      </c>
      <c r="R1546" s="23">
        <f t="shared" si="148"/>
        <v>0</v>
      </c>
      <c r="S1546" s="7">
        <f t="shared" si="149"/>
        <v>0</v>
      </c>
      <c r="T1546" t="s">
        <v>8335</v>
      </c>
      <c r="U1546" t="s">
        <v>8340</v>
      </c>
      <c r="V1546" s="14">
        <f t="shared" si="150"/>
        <v>41.961296296292858</v>
      </c>
    </row>
    <row r="1547" spans="1:22" ht="43.2" x14ac:dyDescent="0.3">
      <c r="A1547" s="19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8220</v>
      </c>
      <c r="G1547" s="19" t="s">
        <v>8223</v>
      </c>
      <c r="H1547" s="19" t="s">
        <v>8245</v>
      </c>
      <c r="I1547">
        <v>1425330960</v>
      </c>
      <c r="J1547" s="10">
        <f t="shared" si="145"/>
        <v>42065.886111111111</v>
      </c>
      <c r="K1547">
        <v>1422393234</v>
      </c>
      <c r="L1547" s="10">
        <f t="shared" si="146"/>
        <v>42031.884652777779</v>
      </c>
      <c r="M1547" s="4">
        <f t="shared" si="147"/>
        <v>2015</v>
      </c>
      <c r="N1547" t="b">
        <v>0</v>
      </c>
      <c r="O1547">
        <v>1</v>
      </c>
      <c r="P1547" t="b">
        <v>0</v>
      </c>
      <c r="Q1547" t="s">
        <v>8287</v>
      </c>
      <c r="R1547" s="23">
        <f t="shared" si="148"/>
        <v>3.3333333333333332E-4</v>
      </c>
      <c r="S1547" s="7">
        <f t="shared" si="149"/>
        <v>1</v>
      </c>
      <c r="T1547" t="s">
        <v>8335</v>
      </c>
      <c r="U1547" t="s">
        <v>8340</v>
      </c>
      <c r="V1547" s="14">
        <f t="shared" si="150"/>
        <v>34.001458333332266</v>
      </c>
    </row>
    <row r="1548" spans="1:22" ht="43.2" x14ac:dyDescent="0.3">
      <c r="A1548" s="19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8220</v>
      </c>
      <c r="G1548" s="19" t="s">
        <v>8224</v>
      </c>
      <c r="H1548" s="19" t="s">
        <v>8246</v>
      </c>
      <c r="I1548">
        <v>1410930399</v>
      </c>
      <c r="J1548" s="10">
        <f t="shared" si="145"/>
        <v>41899.212951388887</v>
      </c>
      <c r="K1548">
        <v>1405746399</v>
      </c>
      <c r="L1548" s="10">
        <f t="shared" si="146"/>
        <v>41839.212951388887</v>
      </c>
      <c r="M1548" s="4">
        <f t="shared" si="147"/>
        <v>2014</v>
      </c>
      <c r="N1548" t="b">
        <v>0</v>
      </c>
      <c r="O1548">
        <v>11</v>
      </c>
      <c r="P1548" t="b">
        <v>0</v>
      </c>
      <c r="Q1548" t="s">
        <v>8287</v>
      </c>
      <c r="R1548" s="23">
        <f t="shared" si="148"/>
        <v>0.28899999999999998</v>
      </c>
      <c r="S1548" s="7">
        <f t="shared" si="149"/>
        <v>26.27</v>
      </c>
      <c r="T1548" t="s">
        <v>8335</v>
      </c>
      <c r="U1548" t="s">
        <v>8340</v>
      </c>
      <c r="V1548" s="14">
        <f t="shared" si="150"/>
        <v>60</v>
      </c>
    </row>
    <row r="1549" spans="1:22" ht="43.2" x14ac:dyDescent="0.3">
      <c r="A1549" s="1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8220</v>
      </c>
      <c r="G1549" s="19" t="s">
        <v>8223</v>
      </c>
      <c r="H1549" s="19" t="s">
        <v>8245</v>
      </c>
      <c r="I1549">
        <v>1487844882</v>
      </c>
      <c r="J1549" s="10">
        <f t="shared" si="145"/>
        <v>42789.426875000005</v>
      </c>
      <c r="K1549">
        <v>1487240082</v>
      </c>
      <c r="L1549" s="10">
        <f t="shared" si="146"/>
        <v>42782.426875000005</v>
      </c>
      <c r="M1549" s="4">
        <f t="shared" si="147"/>
        <v>2017</v>
      </c>
      <c r="N1549" t="b">
        <v>0</v>
      </c>
      <c r="O1549">
        <v>0</v>
      </c>
      <c r="P1549" t="b">
        <v>0</v>
      </c>
      <c r="Q1549" t="s">
        <v>8287</v>
      </c>
      <c r="R1549" s="23">
        <f t="shared" si="148"/>
        <v>0</v>
      </c>
      <c r="S1549" s="7">
        <f t="shared" si="149"/>
        <v>0</v>
      </c>
      <c r="T1549" t="s">
        <v>8335</v>
      </c>
      <c r="U1549" t="s">
        <v>8340</v>
      </c>
      <c r="V1549" s="14">
        <f t="shared" si="150"/>
        <v>7</v>
      </c>
    </row>
    <row r="1550" spans="1:22" ht="28.8" x14ac:dyDescent="0.3">
      <c r="A1550" s="19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8220</v>
      </c>
      <c r="G1550" s="19" t="s">
        <v>8223</v>
      </c>
      <c r="H1550" s="19" t="s">
        <v>8245</v>
      </c>
      <c r="I1550">
        <v>1447020620</v>
      </c>
      <c r="J1550" s="10">
        <f t="shared" si="145"/>
        <v>42316.923842592594</v>
      </c>
      <c r="K1550">
        <v>1444425020</v>
      </c>
      <c r="L1550" s="10">
        <f t="shared" si="146"/>
        <v>42286.88217592593</v>
      </c>
      <c r="M1550" s="4">
        <f t="shared" si="147"/>
        <v>2015</v>
      </c>
      <c r="N1550" t="b">
        <v>0</v>
      </c>
      <c r="O1550">
        <v>1</v>
      </c>
      <c r="P1550" t="b">
        <v>0</v>
      </c>
      <c r="Q1550" t="s">
        <v>8287</v>
      </c>
      <c r="R1550" s="23">
        <f t="shared" si="148"/>
        <v>8.5714285714285715E-2</v>
      </c>
      <c r="S1550" s="7">
        <f t="shared" si="149"/>
        <v>60</v>
      </c>
      <c r="T1550" t="s">
        <v>8335</v>
      </c>
      <c r="U1550" t="s">
        <v>8340</v>
      </c>
      <c r="V1550" s="14">
        <f t="shared" si="150"/>
        <v>30.041666666664241</v>
      </c>
    </row>
    <row r="1551" spans="1:22" ht="43.2" x14ac:dyDescent="0.3">
      <c r="A1551" s="19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8220</v>
      </c>
      <c r="G1551" s="19" t="s">
        <v>8223</v>
      </c>
      <c r="H1551" s="19" t="s">
        <v>8245</v>
      </c>
      <c r="I1551">
        <v>1446524159</v>
      </c>
      <c r="J1551" s="10">
        <f t="shared" si="145"/>
        <v>42311.177766203706</v>
      </c>
      <c r="K1551">
        <v>1443928559</v>
      </c>
      <c r="L1551" s="10">
        <f t="shared" si="146"/>
        <v>42281.136099537034</v>
      </c>
      <c r="M1551" s="4">
        <f t="shared" si="147"/>
        <v>2015</v>
      </c>
      <c r="N1551" t="b">
        <v>0</v>
      </c>
      <c r="O1551">
        <v>6</v>
      </c>
      <c r="P1551" t="b">
        <v>0</v>
      </c>
      <c r="Q1551" t="s">
        <v>8287</v>
      </c>
      <c r="R1551" s="23">
        <f t="shared" si="148"/>
        <v>0.34</v>
      </c>
      <c r="S1551" s="7">
        <f t="shared" si="149"/>
        <v>28.33</v>
      </c>
      <c r="T1551" t="s">
        <v>8335</v>
      </c>
      <c r="U1551" t="s">
        <v>8340</v>
      </c>
      <c r="V1551" s="14">
        <f t="shared" si="150"/>
        <v>30.041666666671517</v>
      </c>
    </row>
    <row r="1552" spans="1:22" ht="57.6" x14ac:dyDescent="0.3">
      <c r="A1552" s="19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8220</v>
      </c>
      <c r="G1552" s="19" t="s">
        <v>8224</v>
      </c>
      <c r="H1552" s="19" t="s">
        <v>8246</v>
      </c>
      <c r="I1552">
        <v>1463050034</v>
      </c>
      <c r="J1552" s="10">
        <f t="shared" si="145"/>
        <v>42502.449467592596</v>
      </c>
      <c r="K1552">
        <v>1460458034</v>
      </c>
      <c r="L1552" s="10">
        <f t="shared" si="146"/>
        <v>42472.449467592596</v>
      </c>
      <c r="M1552" s="4">
        <f t="shared" si="147"/>
        <v>2016</v>
      </c>
      <c r="N1552" t="b">
        <v>0</v>
      </c>
      <c r="O1552">
        <v>7</v>
      </c>
      <c r="P1552" t="b">
        <v>0</v>
      </c>
      <c r="Q1552" t="s">
        <v>8287</v>
      </c>
      <c r="R1552" s="23">
        <f t="shared" si="148"/>
        <v>0.13466666666666666</v>
      </c>
      <c r="S1552" s="7">
        <f t="shared" si="149"/>
        <v>14.43</v>
      </c>
      <c r="T1552" t="s">
        <v>8335</v>
      </c>
      <c r="U1552" t="s">
        <v>8340</v>
      </c>
      <c r="V1552" s="14">
        <f t="shared" si="150"/>
        <v>30</v>
      </c>
    </row>
    <row r="1553" spans="1:22" ht="43.2" x14ac:dyDescent="0.3">
      <c r="A1553" s="19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8220</v>
      </c>
      <c r="G1553" s="19" t="s">
        <v>8223</v>
      </c>
      <c r="H1553" s="19" t="s">
        <v>8245</v>
      </c>
      <c r="I1553">
        <v>1432756039</v>
      </c>
      <c r="J1553" s="10">
        <f t="shared" si="145"/>
        <v>42151.824525462958</v>
      </c>
      <c r="K1553">
        <v>1430164039</v>
      </c>
      <c r="L1553" s="10">
        <f t="shared" si="146"/>
        <v>42121.824525462958</v>
      </c>
      <c r="M1553" s="4">
        <f t="shared" si="147"/>
        <v>2015</v>
      </c>
      <c r="N1553" t="b">
        <v>0</v>
      </c>
      <c r="O1553">
        <v>0</v>
      </c>
      <c r="P1553" t="b">
        <v>0</v>
      </c>
      <c r="Q1553" t="s">
        <v>8287</v>
      </c>
      <c r="R1553" s="23">
        <f t="shared" si="148"/>
        <v>0</v>
      </c>
      <c r="S1553" s="7">
        <f t="shared" si="149"/>
        <v>0</v>
      </c>
      <c r="T1553" t="s">
        <v>8335</v>
      </c>
      <c r="U1553" t="s">
        <v>8340</v>
      </c>
      <c r="V1553" s="14">
        <f t="shared" si="150"/>
        <v>30</v>
      </c>
    </row>
    <row r="1554" spans="1:22" ht="43.2" x14ac:dyDescent="0.3">
      <c r="A1554" s="19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8220</v>
      </c>
      <c r="G1554" s="19" t="s">
        <v>8223</v>
      </c>
      <c r="H1554" s="19" t="s">
        <v>8245</v>
      </c>
      <c r="I1554">
        <v>1412135940</v>
      </c>
      <c r="J1554" s="10">
        <f t="shared" si="145"/>
        <v>41913.165972222225</v>
      </c>
      <c r="K1554">
        <v>1410366708</v>
      </c>
      <c r="L1554" s="10">
        <f t="shared" si="146"/>
        <v>41892.688750000001</v>
      </c>
      <c r="M1554" s="4">
        <f t="shared" si="147"/>
        <v>2014</v>
      </c>
      <c r="N1554" t="b">
        <v>0</v>
      </c>
      <c r="O1554">
        <v>16</v>
      </c>
      <c r="P1554" t="b">
        <v>0</v>
      </c>
      <c r="Q1554" t="s">
        <v>8287</v>
      </c>
      <c r="R1554" s="23">
        <f t="shared" si="148"/>
        <v>0.49186046511627907</v>
      </c>
      <c r="S1554" s="7">
        <f t="shared" si="149"/>
        <v>132.19</v>
      </c>
      <c r="T1554" t="s">
        <v>8335</v>
      </c>
      <c r="U1554" t="s">
        <v>8340</v>
      </c>
      <c r="V1554" s="14">
        <f t="shared" si="150"/>
        <v>20.477222222223645</v>
      </c>
    </row>
    <row r="1555" spans="1:22" ht="43.2" x14ac:dyDescent="0.3">
      <c r="A1555" s="19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8220</v>
      </c>
      <c r="G1555" s="19" t="s">
        <v>8223</v>
      </c>
      <c r="H1555" s="19" t="s">
        <v>8245</v>
      </c>
      <c r="I1555">
        <v>1441176447</v>
      </c>
      <c r="J1555" s="10">
        <f t="shared" si="145"/>
        <v>42249.282951388886</v>
      </c>
      <c r="K1555">
        <v>1438584447</v>
      </c>
      <c r="L1555" s="10">
        <f t="shared" si="146"/>
        <v>42219.282951388886</v>
      </c>
      <c r="M1555" s="4">
        <f t="shared" si="147"/>
        <v>2015</v>
      </c>
      <c r="N1555" t="b">
        <v>0</v>
      </c>
      <c r="O1555">
        <v>0</v>
      </c>
      <c r="P1555" t="b">
        <v>0</v>
      </c>
      <c r="Q1555" t="s">
        <v>8287</v>
      </c>
      <c r="R1555" s="23">
        <f t="shared" si="148"/>
        <v>0</v>
      </c>
      <c r="S1555" s="7">
        <f t="shared" si="149"/>
        <v>0</v>
      </c>
      <c r="T1555" t="s">
        <v>8335</v>
      </c>
      <c r="U1555" t="s">
        <v>8340</v>
      </c>
      <c r="V1555" s="14">
        <f t="shared" si="150"/>
        <v>30</v>
      </c>
    </row>
    <row r="1556" spans="1:22" ht="57.6" x14ac:dyDescent="0.3">
      <c r="A1556" s="19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8220</v>
      </c>
      <c r="G1556" s="19" t="s">
        <v>8225</v>
      </c>
      <c r="H1556" s="19" t="s">
        <v>8247</v>
      </c>
      <c r="I1556">
        <v>1438495390</v>
      </c>
      <c r="J1556" s="10">
        <f t="shared" si="145"/>
        <v>42218.252199074079</v>
      </c>
      <c r="K1556">
        <v>1435903390</v>
      </c>
      <c r="L1556" s="10">
        <f t="shared" si="146"/>
        <v>42188.252199074079</v>
      </c>
      <c r="M1556" s="4">
        <f t="shared" si="147"/>
        <v>2015</v>
      </c>
      <c r="N1556" t="b">
        <v>0</v>
      </c>
      <c r="O1556">
        <v>0</v>
      </c>
      <c r="P1556" t="b">
        <v>0</v>
      </c>
      <c r="Q1556" t="s">
        <v>8287</v>
      </c>
      <c r="R1556" s="23">
        <f t="shared" si="148"/>
        <v>0</v>
      </c>
      <c r="S1556" s="7">
        <f t="shared" si="149"/>
        <v>0</v>
      </c>
      <c r="T1556" t="s">
        <v>8335</v>
      </c>
      <c r="U1556" t="s">
        <v>8340</v>
      </c>
      <c r="V1556" s="14">
        <f t="shared" si="150"/>
        <v>30</v>
      </c>
    </row>
    <row r="1557" spans="1:22" ht="43.2" x14ac:dyDescent="0.3">
      <c r="A1557" s="19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8220</v>
      </c>
      <c r="G1557" s="19" t="s">
        <v>8223</v>
      </c>
      <c r="H1557" s="19" t="s">
        <v>8245</v>
      </c>
      <c r="I1557">
        <v>1442509200</v>
      </c>
      <c r="J1557" s="10">
        <f t="shared" si="145"/>
        <v>42264.708333333328</v>
      </c>
      <c r="K1557">
        <v>1440513832</v>
      </c>
      <c r="L1557" s="10">
        <f t="shared" si="146"/>
        <v>42241.613796296297</v>
      </c>
      <c r="M1557" s="4">
        <f t="shared" si="147"/>
        <v>2015</v>
      </c>
      <c r="N1557" t="b">
        <v>0</v>
      </c>
      <c r="O1557">
        <v>0</v>
      </c>
      <c r="P1557" t="b">
        <v>0</v>
      </c>
      <c r="Q1557" t="s">
        <v>8287</v>
      </c>
      <c r="R1557" s="23">
        <f t="shared" si="148"/>
        <v>0</v>
      </c>
      <c r="S1557" s="7">
        <f t="shared" si="149"/>
        <v>0</v>
      </c>
      <c r="T1557" t="s">
        <v>8335</v>
      </c>
      <c r="U1557" t="s">
        <v>8340</v>
      </c>
      <c r="V1557" s="14">
        <f t="shared" si="150"/>
        <v>23.094537037031841</v>
      </c>
    </row>
    <row r="1558" spans="1:22" ht="43.2" x14ac:dyDescent="0.3">
      <c r="A1558" s="19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8220</v>
      </c>
      <c r="G1558" s="19" t="s">
        <v>8228</v>
      </c>
      <c r="H1558" s="19" t="s">
        <v>8250</v>
      </c>
      <c r="I1558">
        <v>1467603624</v>
      </c>
      <c r="J1558" s="10">
        <f t="shared" si="145"/>
        <v>42555.153055555551</v>
      </c>
      <c r="K1558">
        <v>1465011624</v>
      </c>
      <c r="L1558" s="10">
        <f t="shared" si="146"/>
        <v>42525.153055555551</v>
      </c>
      <c r="M1558" s="4">
        <f t="shared" si="147"/>
        <v>2016</v>
      </c>
      <c r="N1558" t="b">
        <v>0</v>
      </c>
      <c r="O1558">
        <v>12</v>
      </c>
      <c r="P1558" t="b">
        <v>0</v>
      </c>
      <c r="Q1558" t="s">
        <v>8287</v>
      </c>
      <c r="R1558" s="23">
        <f t="shared" si="148"/>
        <v>0.45133333333333331</v>
      </c>
      <c r="S1558" s="7">
        <f t="shared" si="149"/>
        <v>56.42</v>
      </c>
      <c r="T1558" t="s">
        <v>8335</v>
      </c>
      <c r="U1558" t="s">
        <v>8340</v>
      </c>
      <c r="V1558" s="14">
        <f t="shared" si="150"/>
        <v>30</v>
      </c>
    </row>
    <row r="1559" spans="1:22" ht="43.2" x14ac:dyDescent="0.3">
      <c r="A1559" s="1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8220</v>
      </c>
      <c r="G1559" s="19" t="s">
        <v>8223</v>
      </c>
      <c r="H1559" s="19" t="s">
        <v>8245</v>
      </c>
      <c r="I1559">
        <v>1411227633</v>
      </c>
      <c r="J1559" s="10">
        <f t="shared" si="145"/>
        <v>41902.65315972222</v>
      </c>
      <c r="K1559">
        <v>1408549233</v>
      </c>
      <c r="L1559" s="10">
        <f t="shared" si="146"/>
        <v>41871.65315972222</v>
      </c>
      <c r="M1559" s="4">
        <f t="shared" si="147"/>
        <v>2014</v>
      </c>
      <c r="N1559" t="b">
        <v>0</v>
      </c>
      <c r="O1559">
        <v>1</v>
      </c>
      <c r="P1559" t="b">
        <v>0</v>
      </c>
      <c r="Q1559" t="s">
        <v>8287</v>
      </c>
      <c r="R1559" s="23">
        <f t="shared" si="148"/>
        <v>0.04</v>
      </c>
      <c r="S1559" s="7">
        <f t="shared" si="149"/>
        <v>100</v>
      </c>
      <c r="T1559" t="s">
        <v>8335</v>
      </c>
      <c r="U1559" t="s">
        <v>8340</v>
      </c>
      <c r="V1559" s="14">
        <f t="shared" si="150"/>
        <v>31</v>
      </c>
    </row>
    <row r="1560" spans="1:22" ht="43.2" x14ac:dyDescent="0.3">
      <c r="A1560" s="19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8220</v>
      </c>
      <c r="G1560" s="19" t="s">
        <v>8224</v>
      </c>
      <c r="H1560" s="19" t="s">
        <v>8246</v>
      </c>
      <c r="I1560">
        <v>1440763920</v>
      </c>
      <c r="J1560" s="10">
        <f t="shared" si="145"/>
        <v>42244.508333333331</v>
      </c>
      <c r="K1560">
        <v>1435656759</v>
      </c>
      <c r="L1560" s="10">
        <f t="shared" si="146"/>
        <v>42185.397673611107</v>
      </c>
      <c r="M1560" s="4">
        <f t="shared" si="147"/>
        <v>2015</v>
      </c>
      <c r="N1560" t="b">
        <v>0</v>
      </c>
      <c r="O1560">
        <v>3</v>
      </c>
      <c r="P1560" t="b">
        <v>0</v>
      </c>
      <c r="Q1560" t="s">
        <v>8287</v>
      </c>
      <c r="R1560" s="23">
        <f t="shared" si="148"/>
        <v>4.6666666666666669E-2</v>
      </c>
      <c r="S1560" s="7">
        <f t="shared" si="149"/>
        <v>11.67</v>
      </c>
      <c r="T1560" t="s">
        <v>8335</v>
      </c>
      <c r="U1560" t="s">
        <v>8340</v>
      </c>
      <c r="V1560" s="14">
        <f t="shared" si="150"/>
        <v>59.110659722224227</v>
      </c>
    </row>
    <row r="1561" spans="1:22" ht="28.8" x14ac:dyDescent="0.3">
      <c r="A1561" s="19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8220</v>
      </c>
      <c r="G1561" s="19" t="s">
        <v>8223</v>
      </c>
      <c r="H1561" s="19" t="s">
        <v>8245</v>
      </c>
      <c r="I1561">
        <v>1430270199</v>
      </c>
      <c r="J1561" s="10">
        <f t="shared" si="145"/>
        <v>42123.053229166668</v>
      </c>
      <c r="K1561">
        <v>1428974199</v>
      </c>
      <c r="L1561" s="10">
        <f t="shared" si="146"/>
        <v>42108.053229166668</v>
      </c>
      <c r="M1561" s="4">
        <f t="shared" si="147"/>
        <v>2015</v>
      </c>
      <c r="N1561" t="b">
        <v>0</v>
      </c>
      <c r="O1561">
        <v>1</v>
      </c>
      <c r="P1561" t="b">
        <v>0</v>
      </c>
      <c r="Q1561" t="s">
        <v>8287</v>
      </c>
      <c r="R1561" s="23">
        <f t="shared" si="148"/>
        <v>3.3333333333333335E-3</v>
      </c>
      <c r="S1561" s="7">
        <f t="shared" si="149"/>
        <v>50</v>
      </c>
      <c r="T1561" t="s">
        <v>8335</v>
      </c>
      <c r="U1561" t="s">
        <v>8340</v>
      </c>
      <c r="V1561" s="14">
        <f t="shared" si="150"/>
        <v>15</v>
      </c>
    </row>
    <row r="1562" spans="1:22" ht="43.2" x14ac:dyDescent="0.3">
      <c r="A1562" s="19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8220</v>
      </c>
      <c r="G1562" s="19" t="s">
        <v>8223</v>
      </c>
      <c r="H1562" s="19" t="s">
        <v>8245</v>
      </c>
      <c r="I1562">
        <v>1415842193</v>
      </c>
      <c r="J1562" s="10">
        <f t="shared" si="145"/>
        <v>41956.062418981484</v>
      </c>
      <c r="K1562">
        <v>1414110593</v>
      </c>
      <c r="L1562" s="10">
        <f t="shared" si="146"/>
        <v>41936.020752314813</v>
      </c>
      <c r="M1562" s="4">
        <f t="shared" si="147"/>
        <v>2014</v>
      </c>
      <c r="N1562" t="b">
        <v>0</v>
      </c>
      <c r="O1562">
        <v>4</v>
      </c>
      <c r="P1562" t="b">
        <v>0</v>
      </c>
      <c r="Q1562" t="s">
        <v>8287</v>
      </c>
      <c r="R1562" s="23">
        <f t="shared" si="148"/>
        <v>3.7600000000000001E-2</v>
      </c>
      <c r="S1562" s="7">
        <f t="shared" si="149"/>
        <v>23.5</v>
      </c>
      <c r="T1562" t="s">
        <v>8335</v>
      </c>
      <c r="U1562" t="s">
        <v>8340</v>
      </c>
      <c r="V1562" s="14">
        <f t="shared" si="150"/>
        <v>20.041666666671517</v>
      </c>
    </row>
    <row r="1563" spans="1:22" ht="43.2" x14ac:dyDescent="0.3">
      <c r="A1563" s="19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8219</v>
      </c>
      <c r="G1563" s="19" t="s">
        <v>8223</v>
      </c>
      <c r="H1563" s="19" t="s">
        <v>8245</v>
      </c>
      <c r="I1563">
        <v>1383789603</v>
      </c>
      <c r="J1563" s="10">
        <f t="shared" si="145"/>
        <v>41585.083368055552</v>
      </c>
      <c r="K1563">
        <v>1381194003</v>
      </c>
      <c r="L1563" s="10">
        <f t="shared" si="146"/>
        <v>41555.041701388887</v>
      </c>
      <c r="M1563" s="4">
        <f t="shared" si="147"/>
        <v>2013</v>
      </c>
      <c r="N1563" t="b">
        <v>0</v>
      </c>
      <c r="O1563">
        <v>1</v>
      </c>
      <c r="P1563" t="b">
        <v>0</v>
      </c>
      <c r="Q1563" t="s">
        <v>8288</v>
      </c>
      <c r="R1563" s="23">
        <f t="shared" si="148"/>
        <v>6.7000000000000002E-3</v>
      </c>
      <c r="S1563" s="7">
        <f t="shared" si="149"/>
        <v>67</v>
      </c>
      <c r="T1563" t="s">
        <v>8319</v>
      </c>
      <c r="U1563" t="s">
        <v>8341</v>
      </c>
      <c r="V1563" s="14">
        <f t="shared" si="150"/>
        <v>30.041666666664241</v>
      </c>
    </row>
    <row r="1564" spans="1:22" ht="57.6" x14ac:dyDescent="0.3">
      <c r="A1564" s="19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8219</v>
      </c>
      <c r="G1564" s="19" t="s">
        <v>8223</v>
      </c>
      <c r="H1564" s="19" t="s">
        <v>8245</v>
      </c>
      <c r="I1564">
        <v>1259715000</v>
      </c>
      <c r="J1564" s="10">
        <f t="shared" si="145"/>
        <v>40149.034722222219</v>
      </c>
      <c r="K1564">
        <v>1253712916</v>
      </c>
      <c r="L1564" s="10">
        <f t="shared" si="146"/>
        <v>40079.566157407404</v>
      </c>
      <c r="M1564" s="4">
        <f t="shared" si="147"/>
        <v>2009</v>
      </c>
      <c r="N1564" t="b">
        <v>0</v>
      </c>
      <c r="O1564">
        <v>0</v>
      </c>
      <c r="P1564" t="b">
        <v>0</v>
      </c>
      <c r="Q1564" t="s">
        <v>8288</v>
      </c>
      <c r="R1564" s="23">
        <f t="shared" si="148"/>
        <v>0</v>
      </c>
      <c r="S1564" s="7">
        <f t="shared" si="149"/>
        <v>0</v>
      </c>
      <c r="T1564" t="s">
        <v>8319</v>
      </c>
      <c r="U1564" t="s">
        <v>8341</v>
      </c>
      <c r="V1564" s="14">
        <f t="shared" si="150"/>
        <v>69.468564814815181</v>
      </c>
    </row>
    <row r="1565" spans="1:22" ht="43.2" x14ac:dyDescent="0.3">
      <c r="A1565" s="19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8219</v>
      </c>
      <c r="G1565" s="19" t="s">
        <v>8224</v>
      </c>
      <c r="H1565" s="19" t="s">
        <v>8246</v>
      </c>
      <c r="I1565">
        <v>1394815751</v>
      </c>
      <c r="J1565" s="10">
        <f t="shared" si="145"/>
        <v>41712.700821759259</v>
      </c>
      <c r="K1565">
        <v>1389635351</v>
      </c>
      <c r="L1565" s="10">
        <f t="shared" si="146"/>
        <v>41652.742488425924</v>
      </c>
      <c r="M1565" s="4">
        <f t="shared" si="147"/>
        <v>2014</v>
      </c>
      <c r="N1565" t="b">
        <v>0</v>
      </c>
      <c r="O1565">
        <v>2</v>
      </c>
      <c r="P1565" t="b">
        <v>0</v>
      </c>
      <c r="Q1565" t="s">
        <v>8288</v>
      </c>
      <c r="R1565" s="23">
        <f t="shared" si="148"/>
        <v>1.4166666666666666E-2</v>
      </c>
      <c r="S1565" s="7">
        <f t="shared" si="149"/>
        <v>42.5</v>
      </c>
      <c r="T1565" t="s">
        <v>8319</v>
      </c>
      <c r="U1565" t="s">
        <v>8341</v>
      </c>
      <c r="V1565" s="14">
        <f t="shared" si="150"/>
        <v>59.958333333335759</v>
      </c>
    </row>
    <row r="1566" spans="1:22" ht="43.2" x14ac:dyDescent="0.3">
      <c r="A1566" s="19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8219</v>
      </c>
      <c r="G1566" s="19" t="s">
        <v>8223</v>
      </c>
      <c r="H1566" s="19" t="s">
        <v>8245</v>
      </c>
      <c r="I1566">
        <v>1432843500</v>
      </c>
      <c r="J1566" s="10">
        <f t="shared" si="145"/>
        <v>42152.836805555555</v>
      </c>
      <c r="K1566">
        <v>1430124509</v>
      </c>
      <c r="L1566" s="10">
        <f t="shared" si="146"/>
        <v>42121.367002314815</v>
      </c>
      <c r="M1566" s="4">
        <f t="shared" si="147"/>
        <v>2015</v>
      </c>
      <c r="N1566" t="b">
        <v>0</v>
      </c>
      <c r="O1566">
        <v>1</v>
      </c>
      <c r="P1566" t="b">
        <v>0</v>
      </c>
      <c r="Q1566" t="s">
        <v>8288</v>
      </c>
      <c r="R1566" s="23">
        <f t="shared" si="148"/>
        <v>1E-3</v>
      </c>
      <c r="S1566" s="7">
        <f t="shared" si="149"/>
        <v>10</v>
      </c>
      <c r="T1566" t="s">
        <v>8319</v>
      </c>
      <c r="U1566" t="s">
        <v>8341</v>
      </c>
      <c r="V1566" s="14">
        <f t="shared" si="150"/>
        <v>31.469803240739566</v>
      </c>
    </row>
    <row r="1567" spans="1:22" ht="43.2" x14ac:dyDescent="0.3">
      <c r="A1567" s="19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8219</v>
      </c>
      <c r="G1567" s="19" t="s">
        <v>8223</v>
      </c>
      <c r="H1567" s="19" t="s">
        <v>8245</v>
      </c>
      <c r="I1567">
        <v>1307554261</v>
      </c>
      <c r="J1567" s="10">
        <f t="shared" si="145"/>
        <v>40702.729872685188</v>
      </c>
      <c r="K1567">
        <v>1304962261</v>
      </c>
      <c r="L1567" s="10">
        <f t="shared" si="146"/>
        <v>40672.729872685188</v>
      </c>
      <c r="M1567" s="4">
        <f t="shared" si="147"/>
        <v>2011</v>
      </c>
      <c r="N1567" t="b">
        <v>0</v>
      </c>
      <c r="O1567">
        <v>1</v>
      </c>
      <c r="P1567" t="b">
        <v>0</v>
      </c>
      <c r="Q1567" t="s">
        <v>8288</v>
      </c>
      <c r="R1567" s="23">
        <f t="shared" si="148"/>
        <v>2.5000000000000001E-2</v>
      </c>
      <c r="S1567" s="7">
        <f t="shared" si="149"/>
        <v>100</v>
      </c>
      <c r="T1567" t="s">
        <v>8319</v>
      </c>
      <c r="U1567" t="s">
        <v>8341</v>
      </c>
      <c r="V1567" s="14">
        <f t="shared" si="150"/>
        <v>30</v>
      </c>
    </row>
    <row r="1568" spans="1:22" ht="43.2" x14ac:dyDescent="0.3">
      <c r="A1568" s="19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8219</v>
      </c>
      <c r="G1568" s="19" t="s">
        <v>8223</v>
      </c>
      <c r="H1568" s="19" t="s">
        <v>8245</v>
      </c>
      <c r="I1568">
        <v>1469656800</v>
      </c>
      <c r="J1568" s="10">
        <f t="shared" si="145"/>
        <v>42578.916666666672</v>
      </c>
      <c r="K1568">
        <v>1467151204</v>
      </c>
      <c r="L1568" s="10">
        <f t="shared" si="146"/>
        <v>42549.916712962964</v>
      </c>
      <c r="M1568" s="4">
        <f t="shared" si="147"/>
        <v>2016</v>
      </c>
      <c r="N1568" t="b">
        <v>0</v>
      </c>
      <c r="O1568">
        <v>59</v>
      </c>
      <c r="P1568" t="b">
        <v>0</v>
      </c>
      <c r="Q1568" t="s">
        <v>8288</v>
      </c>
      <c r="R1568" s="23">
        <f t="shared" si="148"/>
        <v>0.21249999999999999</v>
      </c>
      <c r="S1568" s="7">
        <f t="shared" si="149"/>
        <v>108.05</v>
      </c>
      <c r="T1568" t="s">
        <v>8319</v>
      </c>
      <c r="U1568" t="s">
        <v>8341</v>
      </c>
      <c r="V1568" s="14">
        <f t="shared" si="150"/>
        <v>28.999953703707433</v>
      </c>
    </row>
    <row r="1569" spans="1:22" ht="43.2" x14ac:dyDescent="0.3">
      <c r="A1569" s="1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8219</v>
      </c>
      <c r="G1569" s="19" t="s">
        <v>8223</v>
      </c>
      <c r="H1569" s="19" t="s">
        <v>8245</v>
      </c>
      <c r="I1569">
        <v>1392595200</v>
      </c>
      <c r="J1569" s="10">
        <f t="shared" si="145"/>
        <v>41687</v>
      </c>
      <c r="K1569">
        <v>1391293745</v>
      </c>
      <c r="L1569" s="10">
        <f t="shared" si="146"/>
        <v>41671.93686342593</v>
      </c>
      <c r="M1569" s="4">
        <f t="shared" si="147"/>
        <v>2014</v>
      </c>
      <c r="N1569" t="b">
        <v>0</v>
      </c>
      <c r="O1569">
        <v>13</v>
      </c>
      <c r="P1569" t="b">
        <v>0</v>
      </c>
      <c r="Q1569" t="s">
        <v>8288</v>
      </c>
      <c r="R1569" s="23">
        <f t="shared" si="148"/>
        <v>4.1176470588235294E-2</v>
      </c>
      <c r="S1569" s="7">
        <f t="shared" si="149"/>
        <v>26.92</v>
      </c>
      <c r="T1569" t="s">
        <v>8319</v>
      </c>
      <c r="U1569" t="s">
        <v>8341</v>
      </c>
      <c r="V1569" s="14">
        <f t="shared" si="150"/>
        <v>15.063136574070086</v>
      </c>
    </row>
    <row r="1570" spans="1:22" ht="43.2" x14ac:dyDescent="0.3">
      <c r="A1570" s="19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8219</v>
      </c>
      <c r="G1570" s="19" t="s">
        <v>8223</v>
      </c>
      <c r="H1570" s="19" t="s">
        <v>8245</v>
      </c>
      <c r="I1570">
        <v>1419384585</v>
      </c>
      <c r="J1570" s="10">
        <f t="shared" si="145"/>
        <v>41997.062326388885</v>
      </c>
      <c r="K1570">
        <v>1416360585</v>
      </c>
      <c r="L1570" s="10">
        <f t="shared" si="146"/>
        <v>41962.062326388885</v>
      </c>
      <c r="M1570" s="4">
        <f t="shared" si="147"/>
        <v>2014</v>
      </c>
      <c r="N1570" t="b">
        <v>0</v>
      </c>
      <c r="O1570">
        <v>22</v>
      </c>
      <c r="P1570" t="b">
        <v>0</v>
      </c>
      <c r="Q1570" t="s">
        <v>8288</v>
      </c>
      <c r="R1570" s="23">
        <f t="shared" si="148"/>
        <v>0.13639999999999999</v>
      </c>
      <c r="S1570" s="7">
        <f t="shared" si="149"/>
        <v>155</v>
      </c>
      <c r="T1570" t="s">
        <v>8319</v>
      </c>
      <c r="U1570" t="s">
        <v>8341</v>
      </c>
      <c r="V1570" s="14">
        <f t="shared" si="150"/>
        <v>35</v>
      </c>
    </row>
    <row r="1571" spans="1:22" x14ac:dyDescent="0.3">
      <c r="A1571" s="19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8219</v>
      </c>
      <c r="G1571" s="19" t="s">
        <v>8223</v>
      </c>
      <c r="H1571" s="19" t="s">
        <v>8245</v>
      </c>
      <c r="I1571">
        <v>1369498714</v>
      </c>
      <c r="J1571" s="10">
        <f t="shared" si="145"/>
        <v>41419.679560185185</v>
      </c>
      <c r="K1571">
        <v>1366906714</v>
      </c>
      <c r="L1571" s="10">
        <f t="shared" si="146"/>
        <v>41389.679560185185</v>
      </c>
      <c r="M1571" s="4">
        <f t="shared" si="147"/>
        <v>2013</v>
      </c>
      <c r="N1571" t="b">
        <v>0</v>
      </c>
      <c r="O1571">
        <v>0</v>
      </c>
      <c r="P1571" t="b">
        <v>0</v>
      </c>
      <c r="Q1571" t="s">
        <v>8288</v>
      </c>
      <c r="R1571" s="23">
        <f t="shared" si="148"/>
        <v>0</v>
      </c>
      <c r="S1571" s="7">
        <f t="shared" si="149"/>
        <v>0</v>
      </c>
      <c r="T1571" t="s">
        <v>8319</v>
      </c>
      <c r="U1571" t="s">
        <v>8341</v>
      </c>
      <c r="V1571" s="14">
        <f t="shared" si="150"/>
        <v>30</v>
      </c>
    </row>
    <row r="1572" spans="1:22" ht="28.8" x14ac:dyDescent="0.3">
      <c r="A1572" s="19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8219</v>
      </c>
      <c r="G1572" s="19" t="s">
        <v>8223</v>
      </c>
      <c r="H1572" s="19" t="s">
        <v>8245</v>
      </c>
      <c r="I1572">
        <v>1460140282</v>
      </c>
      <c r="J1572" s="10">
        <f t="shared" si="145"/>
        <v>42468.771782407406</v>
      </c>
      <c r="K1572">
        <v>1457551882</v>
      </c>
      <c r="L1572" s="10">
        <f t="shared" si="146"/>
        <v>42438.813449074078</v>
      </c>
      <c r="M1572" s="4">
        <f t="shared" si="147"/>
        <v>2016</v>
      </c>
      <c r="N1572" t="b">
        <v>0</v>
      </c>
      <c r="O1572">
        <v>52</v>
      </c>
      <c r="P1572" t="b">
        <v>0</v>
      </c>
      <c r="Q1572" t="s">
        <v>8288</v>
      </c>
      <c r="R1572" s="23">
        <f t="shared" si="148"/>
        <v>0.41399999999999998</v>
      </c>
      <c r="S1572" s="7">
        <f t="shared" si="149"/>
        <v>47.77</v>
      </c>
      <c r="T1572" t="s">
        <v>8319</v>
      </c>
      <c r="U1572" t="s">
        <v>8341</v>
      </c>
      <c r="V1572" s="14">
        <f t="shared" si="150"/>
        <v>29.958333333328483</v>
      </c>
    </row>
    <row r="1573" spans="1:22" ht="57.6" x14ac:dyDescent="0.3">
      <c r="A1573" s="19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8219</v>
      </c>
      <c r="G1573" s="19" t="s">
        <v>8224</v>
      </c>
      <c r="H1573" s="19" t="s">
        <v>8246</v>
      </c>
      <c r="I1573">
        <v>1434738483</v>
      </c>
      <c r="J1573" s="10">
        <f t="shared" si="145"/>
        <v>42174.769479166665</v>
      </c>
      <c r="K1573">
        <v>1432146483</v>
      </c>
      <c r="L1573" s="10">
        <f t="shared" si="146"/>
        <v>42144.769479166665</v>
      </c>
      <c r="M1573" s="4">
        <f t="shared" si="147"/>
        <v>2015</v>
      </c>
      <c r="N1573" t="b">
        <v>0</v>
      </c>
      <c r="O1573">
        <v>4</v>
      </c>
      <c r="P1573" t="b">
        <v>0</v>
      </c>
      <c r="Q1573" t="s">
        <v>8288</v>
      </c>
      <c r="R1573" s="23">
        <f t="shared" si="148"/>
        <v>6.6115702479338841E-3</v>
      </c>
      <c r="S1573" s="7">
        <f t="shared" si="149"/>
        <v>20</v>
      </c>
      <c r="T1573" t="s">
        <v>8319</v>
      </c>
      <c r="U1573" t="s">
        <v>8341</v>
      </c>
      <c r="V1573" s="14">
        <f t="shared" si="150"/>
        <v>30</v>
      </c>
    </row>
    <row r="1574" spans="1:22" ht="43.2" x14ac:dyDescent="0.3">
      <c r="A1574" s="19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8219</v>
      </c>
      <c r="G1574" s="19" t="s">
        <v>8224</v>
      </c>
      <c r="H1574" s="19" t="s">
        <v>8246</v>
      </c>
      <c r="I1574">
        <v>1456703940</v>
      </c>
      <c r="J1574" s="10">
        <f t="shared" si="145"/>
        <v>42428.999305555553</v>
      </c>
      <c r="K1574">
        <v>1454546859</v>
      </c>
      <c r="L1574" s="10">
        <f t="shared" si="146"/>
        <v>42404.033090277779</v>
      </c>
      <c r="M1574" s="4">
        <f t="shared" si="147"/>
        <v>2016</v>
      </c>
      <c r="N1574" t="b">
        <v>0</v>
      </c>
      <c r="O1574">
        <v>3</v>
      </c>
      <c r="P1574" t="b">
        <v>0</v>
      </c>
      <c r="Q1574" t="s">
        <v>8288</v>
      </c>
      <c r="R1574" s="23">
        <f t="shared" si="148"/>
        <v>0.05</v>
      </c>
      <c r="S1574" s="7">
        <f t="shared" si="149"/>
        <v>41.67</v>
      </c>
      <c r="T1574" t="s">
        <v>8319</v>
      </c>
      <c r="U1574" t="s">
        <v>8341</v>
      </c>
      <c r="V1574" s="14">
        <f t="shared" si="150"/>
        <v>24.966215277774609</v>
      </c>
    </row>
    <row r="1575" spans="1:22" ht="43.2" x14ac:dyDescent="0.3">
      <c r="A1575" s="19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8219</v>
      </c>
      <c r="G1575" s="19" t="s">
        <v>8228</v>
      </c>
      <c r="H1575" s="19" t="s">
        <v>8250</v>
      </c>
      <c r="I1575">
        <v>1491019140</v>
      </c>
      <c r="J1575" s="10">
        <f t="shared" si="145"/>
        <v>42826.165972222225</v>
      </c>
      <c r="K1575">
        <v>1487548802</v>
      </c>
      <c r="L1575" s="10">
        <f t="shared" si="146"/>
        <v>42786.000023148154</v>
      </c>
      <c r="M1575" s="4">
        <f t="shared" si="147"/>
        <v>2017</v>
      </c>
      <c r="N1575" t="b">
        <v>0</v>
      </c>
      <c r="O1575">
        <v>3</v>
      </c>
      <c r="P1575" t="b">
        <v>0</v>
      </c>
      <c r="Q1575" t="s">
        <v>8288</v>
      </c>
      <c r="R1575" s="23">
        <f t="shared" si="148"/>
        <v>2.4777777777777777E-2</v>
      </c>
      <c r="S1575" s="7">
        <f t="shared" si="149"/>
        <v>74.33</v>
      </c>
      <c r="T1575" t="s">
        <v>8319</v>
      </c>
      <c r="U1575" t="s">
        <v>8341</v>
      </c>
      <c r="V1575" s="14">
        <f t="shared" si="150"/>
        <v>40.16594907407125</v>
      </c>
    </row>
    <row r="1576" spans="1:22" ht="43.2" x14ac:dyDescent="0.3">
      <c r="A1576" s="19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8219</v>
      </c>
      <c r="G1576" s="19" t="s">
        <v>8223</v>
      </c>
      <c r="H1576" s="19" t="s">
        <v>8245</v>
      </c>
      <c r="I1576">
        <v>1424211329</v>
      </c>
      <c r="J1576" s="10">
        <f t="shared" si="145"/>
        <v>42052.927418981482</v>
      </c>
      <c r="K1576">
        <v>1421187329</v>
      </c>
      <c r="L1576" s="10">
        <f t="shared" si="146"/>
        <v>42017.927418981482</v>
      </c>
      <c r="M1576" s="4">
        <f t="shared" si="147"/>
        <v>2015</v>
      </c>
      <c r="N1576" t="b">
        <v>0</v>
      </c>
      <c r="O1576">
        <v>6</v>
      </c>
      <c r="P1576" t="b">
        <v>0</v>
      </c>
      <c r="Q1576" t="s">
        <v>8288</v>
      </c>
      <c r="R1576" s="23">
        <f t="shared" si="148"/>
        <v>5.0599999999999999E-2</v>
      </c>
      <c r="S1576" s="7">
        <f t="shared" si="149"/>
        <v>84.33</v>
      </c>
      <c r="T1576" t="s">
        <v>8319</v>
      </c>
      <c r="U1576" t="s">
        <v>8341</v>
      </c>
      <c r="V1576" s="14">
        <f t="shared" si="150"/>
        <v>35</v>
      </c>
    </row>
    <row r="1577" spans="1:22" ht="43.2" x14ac:dyDescent="0.3">
      <c r="A1577" s="19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8219</v>
      </c>
      <c r="G1577" s="19" t="s">
        <v>8223</v>
      </c>
      <c r="H1577" s="19" t="s">
        <v>8245</v>
      </c>
      <c r="I1577">
        <v>1404909296</v>
      </c>
      <c r="J1577" s="10">
        <f t="shared" si="145"/>
        <v>41829.524259259255</v>
      </c>
      <c r="K1577">
        <v>1402317296</v>
      </c>
      <c r="L1577" s="10">
        <f t="shared" si="146"/>
        <v>41799.524259259255</v>
      </c>
      <c r="M1577" s="4">
        <f t="shared" si="147"/>
        <v>2014</v>
      </c>
      <c r="N1577" t="b">
        <v>0</v>
      </c>
      <c r="O1577">
        <v>35</v>
      </c>
      <c r="P1577" t="b">
        <v>0</v>
      </c>
      <c r="Q1577" t="s">
        <v>8288</v>
      </c>
      <c r="R1577" s="23">
        <f t="shared" si="148"/>
        <v>0.2291</v>
      </c>
      <c r="S1577" s="7">
        <f t="shared" si="149"/>
        <v>65.459999999999994</v>
      </c>
      <c r="T1577" t="s">
        <v>8319</v>
      </c>
      <c r="U1577" t="s">
        <v>8341</v>
      </c>
      <c r="V1577" s="14">
        <f t="shared" si="150"/>
        <v>30</v>
      </c>
    </row>
    <row r="1578" spans="1:22" ht="28.8" x14ac:dyDescent="0.3">
      <c r="A1578" s="19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8219</v>
      </c>
      <c r="G1578" s="19" t="s">
        <v>8223</v>
      </c>
      <c r="H1578" s="19" t="s">
        <v>8245</v>
      </c>
      <c r="I1578">
        <v>1435698368</v>
      </c>
      <c r="J1578" s="10">
        <f t="shared" si="145"/>
        <v>42185.879259259258</v>
      </c>
      <c r="K1578">
        <v>1431810368</v>
      </c>
      <c r="L1578" s="10">
        <f t="shared" si="146"/>
        <v>42140.879259259258</v>
      </c>
      <c r="M1578" s="4">
        <f t="shared" si="147"/>
        <v>2015</v>
      </c>
      <c r="N1578" t="b">
        <v>0</v>
      </c>
      <c r="O1578">
        <v>10</v>
      </c>
      <c r="P1578" t="b">
        <v>0</v>
      </c>
      <c r="Q1578" t="s">
        <v>8288</v>
      </c>
      <c r="R1578" s="23">
        <f t="shared" si="148"/>
        <v>0.13</v>
      </c>
      <c r="S1578" s="7">
        <f t="shared" si="149"/>
        <v>65</v>
      </c>
      <c r="T1578" t="s">
        <v>8319</v>
      </c>
      <c r="U1578" t="s">
        <v>8341</v>
      </c>
      <c r="V1578" s="14">
        <f t="shared" si="150"/>
        <v>45</v>
      </c>
    </row>
    <row r="1579" spans="1:22" ht="43.2" x14ac:dyDescent="0.3">
      <c r="A1579" s="1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8219</v>
      </c>
      <c r="G1579" s="19" t="s">
        <v>8223</v>
      </c>
      <c r="H1579" s="19" t="s">
        <v>8245</v>
      </c>
      <c r="I1579">
        <v>1343161248</v>
      </c>
      <c r="J1579" s="10">
        <f t="shared" si="145"/>
        <v>41114.847777777773</v>
      </c>
      <c r="K1579">
        <v>1337977248</v>
      </c>
      <c r="L1579" s="10">
        <f t="shared" si="146"/>
        <v>41054.847777777773</v>
      </c>
      <c r="M1579" s="4">
        <f t="shared" si="147"/>
        <v>2012</v>
      </c>
      <c r="N1579" t="b">
        <v>0</v>
      </c>
      <c r="O1579">
        <v>2</v>
      </c>
      <c r="P1579" t="b">
        <v>0</v>
      </c>
      <c r="Q1579" t="s">
        <v>8288</v>
      </c>
      <c r="R1579" s="23">
        <f t="shared" si="148"/>
        <v>5.4999999999999997E-3</v>
      </c>
      <c r="S1579" s="7">
        <f t="shared" si="149"/>
        <v>27.5</v>
      </c>
      <c r="T1579" t="s">
        <v>8319</v>
      </c>
      <c r="U1579" t="s">
        <v>8341</v>
      </c>
      <c r="V1579" s="14">
        <f t="shared" si="150"/>
        <v>60</v>
      </c>
    </row>
    <row r="1580" spans="1:22" ht="57.6" x14ac:dyDescent="0.3">
      <c r="A1580" s="19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8219</v>
      </c>
      <c r="G1580" s="19" t="s">
        <v>8223</v>
      </c>
      <c r="H1580" s="19" t="s">
        <v>8245</v>
      </c>
      <c r="I1580">
        <v>1283392800</v>
      </c>
      <c r="J1580" s="10">
        <f t="shared" si="145"/>
        <v>40423.083333333336</v>
      </c>
      <c r="K1580">
        <v>1281317691</v>
      </c>
      <c r="L1580" s="10">
        <f t="shared" si="146"/>
        <v>40399.065868055557</v>
      </c>
      <c r="M1580" s="4">
        <f t="shared" si="147"/>
        <v>2010</v>
      </c>
      <c r="N1580" t="b">
        <v>0</v>
      </c>
      <c r="O1580">
        <v>4</v>
      </c>
      <c r="P1580" t="b">
        <v>0</v>
      </c>
      <c r="Q1580" t="s">
        <v>8288</v>
      </c>
      <c r="R1580" s="23">
        <f t="shared" si="148"/>
        <v>0.10806536636794939</v>
      </c>
      <c r="S1580" s="7">
        <f t="shared" si="149"/>
        <v>51.25</v>
      </c>
      <c r="T1580" t="s">
        <v>8319</v>
      </c>
      <c r="U1580" t="s">
        <v>8341</v>
      </c>
      <c r="V1580" s="14">
        <f t="shared" si="150"/>
        <v>24.017465277778683</v>
      </c>
    </row>
    <row r="1581" spans="1:22" ht="28.8" x14ac:dyDescent="0.3">
      <c r="A1581" s="19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8219</v>
      </c>
      <c r="G1581" s="19" t="s">
        <v>8223</v>
      </c>
      <c r="H1581" s="19" t="s">
        <v>8245</v>
      </c>
      <c r="I1581">
        <v>1377734091</v>
      </c>
      <c r="J1581" s="10">
        <f t="shared" si="145"/>
        <v>41514.996423611112</v>
      </c>
      <c r="K1581">
        <v>1374882891</v>
      </c>
      <c r="L1581" s="10">
        <f t="shared" si="146"/>
        <v>41481.996423611112</v>
      </c>
      <c r="M1581" s="4">
        <f t="shared" si="147"/>
        <v>2013</v>
      </c>
      <c r="N1581" t="b">
        <v>0</v>
      </c>
      <c r="O1581">
        <v>2</v>
      </c>
      <c r="P1581" t="b">
        <v>0</v>
      </c>
      <c r="Q1581" t="s">
        <v>8288</v>
      </c>
      <c r="R1581" s="23">
        <f t="shared" si="148"/>
        <v>8.4008400840084006E-3</v>
      </c>
      <c r="S1581" s="7">
        <f t="shared" si="149"/>
        <v>14</v>
      </c>
      <c r="T1581" t="s">
        <v>8319</v>
      </c>
      <c r="U1581" t="s">
        <v>8341</v>
      </c>
      <c r="V1581" s="14">
        <f t="shared" si="150"/>
        <v>33</v>
      </c>
    </row>
    <row r="1582" spans="1:22" ht="43.2" x14ac:dyDescent="0.3">
      <c r="A1582" s="19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8219</v>
      </c>
      <c r="G1582" s="19" t="s">
        <v>8223</v>
      </c>
      <c r="H1582" s="19" t="s">
        <v>8245</v>
      </c>
      <c r="I1582">
        <v>1337562726</v>
      </c>
      <c r="J1582" s="10">
        <f t="shared" si="145"/>
        <v>41050.050069444442</v>
      </c>
      <c r="K1582">
        <v>1332378726</v>
      </c>
      <c r="L1582" s="10">
        <f t="shared" si="146"/>
        <v>40990.050069444442</v>
      </c>
      <c r="M1582" s="4">
        <f t="shared" si="147"/>
        <v>2012</v>
      </c>
      <c r="N1582" t="b">
        <v>0</v>
      </c>
      <c r="O1582">
        <v>0</v>
      </c>
      <c r="P1582" t="b">
        <v>0</v>
      </c>
      <c r="Q1582" t="s">
        <v>8288</v>
      </c>
      <c r="R1582" s="23">
        <f t="shared" si="148"/>
        <v>0</v>
      </c>
      <c r="S1582" s="7">
        <f t="shared" si="149"/>
        <v>0</v>
      </c>
      <c r="T1582" t="s">
        <v>8319</v>
      </c>
      <c r="U1582" t="s">
        <v>8341</v>
      </c>
      <c r="V1582" s="14">
        <f t="shared" si="150"/>
        <v>60</v>
      </c>
    </row>
    <row r="1583" spans="1:22" ht="43.2" x14ac:dyDescent="0.3">
      <c r="A1583" s="19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8220</v>
      </c>
      <c r="G1583" s="19" t="s">
        <v>8224</v>
      </c>
      <c r="H1583" s="19" t="s">
        <v>8246</v>
      </c>
      <c r="I1583">
        <v>1450521990</v>
      </c>
      <c r="J1583" s="10">
        <f t="shared" si="145"/>
        <v>42357.448958333334</v>
      </c>
      <c r="K1583">
        <v>1447757190</v>
      </c>
      <c r="L1583" s="10">
        <f t="shared" si="146"/>
        <v>42325.448958333334</v>
      </c>
      <c r="M1583" s="4">
        <f t="shared" si="147"/>
        <v>2015</v>
      </c>
      <c r="N1583" t="b">
        <v>0</v>
      </c>
      <c r="O1583">
        <v>1</v>
      </c>
      <c r="P1583" t="b">
        <v>0</v>
      </c>
      <c r="Q1583" t="s">
        <v>8289</v>
      </c>
      <c r="R1583" s="23">
        <f t="shared" si="148"/>
        <v>5.0000000000000001E-3</v>
      </c>
      <c r="S1583" s="7">
        <f t="shared" si="149"/>
        <v>5</v>
      </c>
      <c r="T1583" t="s">
        <v>8335</v>
      </c>
      <c r="U1583" t="s">
        <v>8342</v>
      </c>
      <c r="V1583" s="14">
        <f t="shared" si="150"/>
        <v>32</v>
      </c>
    </row>
    <row r="1584" spans="1:22" ht="28.8" x14ac:dyDescent="0.3">
      <c r="A1584" s="19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8220</v>
      </c>
      <c r="G1584" s="19" t="s">
        <v>8223</v>
      </c>
      <c r="H1584" s="19" t="s">
        <v>8245</v>
      </c>
      <c r="I1584">
        <v>1445894400</v>
      </c>
      <c r="J1584" s="10">
        <f t="shared" si="145"/>
        <v>42303.888888888891</v>
      </c>
      <c r="K1584">
        <v>1440961053</v>
      </c>
      <c r="L1584" s="10">
        <f t="shared" si="146"/>
        <v>42246.789965277778</v>
      </c>
      <c r="M1584" s="4">
        <f t="shared" si="147"/>
        <v>2015</v>
      </c>
      <c r="N1584" t="b">
        <v>0</v>
      </c>
      <c r="O1584">
        <v>3</v>
      </c>
      <c r="P1584" t="b">
        <v>0</v>
      </c>
      <c r="Q1584" t="s">
        <v>8289</v>
      </c>
      <c r="R1584" s="23">
        <f t="shared" si="148"/>
        <v>9.2999999999999999E-2</v>
      </c>
      <c r="S1584" s="7">
        <f t="shared" si="149"/>
        <v>31</v>
      </c>
      <c r="T1584" t="s">
        <v>8335</v>
      </c>
      <c r="U1584" t="s">
        <v>8342</v>
      </c>
      <c r="V1584" s="14">
        <f t="shared" si="150"/>
        <v>57.098923611112696</v>
      </c>
    </row>
    <row r="1585" spans="1:22" ht="57.6" x14ac:dyDescent="0.3">
      <c r="A1585" s="19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8220</v>
      </c>
      <c r="G1585" s="19" t="s">
        <v>8224</v>
      </c>
      <c r="H1585" s="19" t="s">
        <v>8246</v>
      </c>
      <c r="I1585">
        <v>1411681391</v>
      </c>
      <c r="J1585" s="10">
        <f t="shared" si="145"/>
        <v>41907.904988425929</v>
      </c>
      <c r="K1585">
        <v>1409089391</v>
      </c>
      <c r="L1585" s="10">
        <f t="shared" si="146"/>
        <v>41877.904988425929</v>
      </c>
      <c r="M1585" s="4">
        <f t="shared" si="147"/>
        <v>2014</v>
      </c>
      <c r="N1585" t="b">
        <v>0</v>
      </c>
      <c r="O1585">
        <v>1</v>
      </c>
      <c r="P1585" t="b">
        <v>0</v>
      </c>
      <c r="Q1585" t="s">
        <v>8289</v>
      </c>
      <c r="R1585" s="23">
        <f t="shared" si="148"/>
        <v>7.5000000000000002E-4</v>
      </c>
      <c r="S1585" s="7">
        <f t="shared" si="149"/>
        <v>15</v>
      </c>
      <c r="T1585" t="s">
        <v>8335</v>
      </c>
      <c r="U1585" t="s">
        <v>8342</v>
      </c>
      <c r="V1585" s="14">
        <f t="shared" si="150"/>
        <v>30</v>
      </c>
    </row>
    <row r="1586" spans="1:22" ht="43.2" x14ac:dyDescent="0.3">
      <c r="A1586" s="19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8220</v>
      </c>
      <c r="G1586" s="19" t="s">
        <v>8223</v>
      </c>
      <c r="H1586" s="19" t="s">
        <v>8245</v>
      </c>
      <c r="I1586">
        <v>1401464101</v>
      </c>
      <c r="J1586" s="10">
        <f t="shared" si="145"/>
        <v>41789.649317129632</v>
      </c>
      <c r="K1586">
        <v>1400600101</v>
      </c>
      <c r="L1586" s="10">
        <f t="shared" si="146"/>
        <v>41779.649317129632</v>
      </c>
      <c r="M1586" s="4">
        <f t="shared" si="147"/>
        <v>2014</v>
      </c>
      <c r="N1586" t="b">
        <v>0</v>
      </c>
      <c r="O1586">
        <v>0</v>
      </c>
      <c r="P1586" t="b">
        <v>0</v>
      </c>
      <c r="Q1586" t="s">
        <v>8289</v>
      </c>
      <c r="R1586" s="23">
        <f t="shared" si="148"/>
        <v>0</v>
      </c>
      <c r="S1586" s="7">
        <f t="shared" si="149"/>
        <v>0</v>
      </c>
      <c r="T1586" t="s">
        <v>8335</v>
      </c>
      <c r="U1586" t="s">
        <v>8342</v>
      </c>
      <c r="V1586" s="14">
        <f t="shared" si="150"/>
        <v>10</v>
      </c>
    </row>
    <row r="1587" spans="1:22" ht="57.6" x14ac:dyDescent="0.3">
      <c r="A1587" s="19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8220</v>
      </c>
      <c r="G1587" s="19" t="s">
        <v>8228</v>
      </c>
      <c r="H1587" s="19" t="s">
        <v>8250</v>
      </c>
      <c r="I1587">
        <v>1482663600</v>
      </c>
      <c r="J1587" s="10">
        <f t="shared" si="145"/>
        <v>42729.458333333328</v>
      </c>
      <c r="K1587">
        <v>1480800568</v>
      </c>
      <c r="L1587" s="10">
        <f t="shared" si="146"/>
        <v>42707.895462962959</v>
      </c>
      <c r="M1587" s="4">
        <f t="shared" si="147"/>
        <v>2016</v>
      </c>
      <c r="N1587" t="b">
        <v>0</v>
      </c>
      <c r="O1587">
        <v>12</v>
      </c>
      <c r="P1587" t="b">
        <v>0</v>
      </c>
      <c r="Q1587" t="s">
        <v>8289</v>
      </c>
      <c r="R1587" s="23">
        <f t="shared" si="148"/>
        <v>0.79</v>
      </c>
      <c r="S1587" s="7">
        <f t="shared" si="149"/>
        <v>131.66999999999999</v>
      </c>
      <c r="T1587" t="s">
        <v>8335</v>
      </c>
      <c r="U1587" t="s">
        <v>8342</v>
      </c>
      <c r="V1587" s="14">
        <f t="shared" si="150"/>
        <v>21.562870370369637</v>
      </c>
    </row>
    <row r="1588" spans="1:22" ht="28.8" x14ac:dyDescent="0.3">
      <c r="A1588" s="19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8220</v>
      </c>
      <c r="G1588" s="19" t="s">
        <v>8223</v>
      </c>
      <c r="H1588" s="19" t="s">
        <v>8245</v>
      </c>
      <c r="I1588">
        <v>1428197422</v>
      </c>
      <c r="J1588" s="10">
        <f t="shared" si="145"/>
        <v>42099.062754629631</v>
      </c>
      <c r="K1588">
        <v>1425609022</v>
      </c>
      <c r="L1588" s="10">
        <f t="shared" si="146"/>
        <v>42069.104421296295</v>
      </c>
      <c r="M1588" s="4">
        <f t="shared" si="147"/>
        <v>2015</v>
      </c>
      <c r="N1588" t="b">
        <v>0</v>
      </c>
      <c r="O1588">
        <v>0</v>
      </c>
      <c r="P1588" t="b">
        <v>0</v>
      </c>
      <c r="Q1588" t="s">
        <v>8289</v>
      </c>
      <c r="R1588" s="23">
        <f t="shared" si="148"/>
        <v>0</v>
      </c>
      <c r="S1588" s="7">
        <f t="shared" si="149"/>
        <v>0</v>
      </c>
      <c r="T1588" t="s">
        <v>8335</v>
      </c>
      <c r="U1588" t="s">
        <v>8342</v>
      </c>
      <c r="V1588" s="14">
        <f t="shared" si="150"/>
        <v>29.958333333335759</v>
      </c>
    </row>
    <row r="1589" spans="1:22" ht="57.6" x14ac:dyDescent="0.3">
      <c r="A1589" s="1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8220</v>
      </c>
      <c r="G1589" s="19" t="s">
        <v>8223</v>
      </c>
      <c r="H1589" s="19" t="s">
        <v>8245</v>
      </c>
      <c r="I1589">
        <v>1418510965</v>
      </c>
      <c r="J1589" s="10">
        <f t="shared" si="145"/>
        <v>41986.950983796298</v>
      </c>
      <c r="K1589">
        <v>1415918965</v>
      </c>
      <c r="L1589" s="10">
        <f t="shared" si="146"/>
        <v>41956.950983796298</v>
      </c>
      <c r="M1589" s="4">
        <f t="shared" si="147"/>
        <v>2014</v>
      </c>
      <c r="N1589" t="b">
        <v>0</v>
      </c>
      <c r="O1589">
        <v>1</v>
      </c>
      <c r="P1589" t="b">
        <v>0</v>
      </c>
      <c r="Q1589" t="s">
        <v>8289</v>
      </c>
      <c r="R1589" s="23">
        <f t="shared" si="148"/>
        <v>1.3333333333333334E-4</v>
      </c>
      <c r="S1589" s="7">
        <f t="shared" si="149"/>
        <v>1</v>
      </c>
      <c r="T1589" t="s">
        <v>8335</v>
      </c>
      <c r="U1589" t="s">
        <v>8342</v>
      </c>
      <c r="V1589" s="14">
        <f t="shared" si="150"/>
        <v>30</v>
      </c>
    </row>
    <row r="1590" spans="1:22" ht="28.8" x14ac:dyDescent="0.3">
      <c r="A1590" s="19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8220</v>
      </c>
      <c r="G1590" s="19" t="s">
        <v>8223</v>
      </c>
      <c r="H1590" s="19" t="s">
        <v>8245</v>
      </c>
      <c r="I1590">
        <v>1422735120</v>
      </c>
      <c r="J1590" s="10">
        <f t="shared" si="145"/>
        <v>42035.841666666667</v>
      </c>
      <c r="K1590">
        <v>1420091999</v>
      </c>
      <c r="L1590" s="10">
        <f t="shared" si="146"/>
        <v>42005.24998842593</v>
      </c>
      <c r="M1590" s="4">
        <f t="shared" si="147"/>
        <v>2015</v>
      </c>
      <c r="N1590" t="b">
        <v>0</v>
      </c>
      <c r="O1590">
        <v>0</v>
      </c>
      <c r="P1590" t="b">
        <v>0</v>
      </c>
      <c r="Q1590" t="s">
        <v>8289</v>
      </c>
      <c r="R1590" s="23">
        <f t="shared" si="148"/>
        <v>0</v>
      </c>
      <c r="S1590" s="7">
        <f t="shared" si="149"/>
        <v>0</v>
      </c>
      <c r="T1590" t="s">
        <v>8335</v>
      </c>
      <c r="U1590" t="s">
        <v>8342</v>
      </c>
      <c r="V1590" s="14">
        <f t="shared" si="150"/>
        <v>30.591678240736655</v>
      </c>
    </row>
    <row r="1591" spans="1:22" ht="43.2" x14ac:dyDescent="0.3">
      <c r="A1591" s="19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8220</v>
      </c>
      <c r="G1591" s="19" t="s">
        <v>8223</v>
      </c>
      <c r="H1591" s="19" t="s">
        <v>8245</v>
      </c>
      <c r="I1591">
        <v>1444433886</v>
      </c>
      <c r="J1591" s="10">
        <f t="shared" si="145"/>
        <v>42286.984791666662</v>
      </c>
      <c r="K1591">
        <v>1441841886</v>
      </c>
      <c r="L1591" s="10">
        <f t="shared" si="146"/>
        <v>42256.984791666662</v>
      </c>
      <c r="M1591" s="4">
        <f t="shared" si="147"/>
        <v>2015</v>
      </c>
      <c r="N1591" t="b">
        <v>0</v>
      </c>
      <c r="O1591">
        <v>0</v>
      </c>
      <c r="P1591" t="b">
        <v>0</v>
      </c>
      <c r="Q1591" t="s">
        <v>8289</v>
      </c>
      <c r="R1591" s="23">
        <f t="shared" si="148"/>
        <v>0</v>
      </c>
      <c r="S1591" s="7">
        <f t="shared" si="149"/>
        <v>0</v>
      </c>
      <c r="T1591" t="s">
        <v>8335</v>
      </c>
      <c r="U1591" t="s">
        <v>8342</v>
      </c>
      <c r="V1591" s="14">
        <f t="shared" si="150"/>
        <v>30</v>
      </c>
    </row>
    <row r="1592" spans="1:22" x14ac:dyDescent="0.3">
      <c r="A1592" s="19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8220</v>
      </c>
      <c r="G1592" s="19" t="s">
        <v>8236</v>
      </c>
      <c r="H1592" s="19" t="s">
        <v>8248</v>
      </c>
      <c r="I1592">
        <v>1443040464</v>
      </c>
      <c r="J1592" s="10">
        <f t="shared" si="145"/>
        <v>42270.857222222221</v>
      </c>
      <c r="K1592">
        <v>1440448464</v>
      </c>
      <c r="L1592" s="10">
        <f t="shared" si="146"/>
        <v>42240.857222222221</v>
      </c>
      <c r="M1592" s="4">
        <f t="shared" si="147"/>
        <v>2015</v>
      </c>
      <c r="N1592" t="b">
        <v>0</v>
      </c>
      <c r="O1592">
        <v>2</v>
      </c>
      <c r="P1592" t="b">
        <v>0</v>
      </c>
      <c r="Q1592" t="s">
        <v>8289</v>
      </c>
      <c r="R1592" s="23">
        <f t="shared" si="148"/>
        <v>1.7000000000000001E-2</v>
      </c>
      <c r="S1592" s="7">
        <f t="shared" si="149"/>
        <v>510</v>
      </c>
      <c r="T1592" t="s">
        <v>8335</v>
      </c>
      <c r="U1592" t="s">
        <v>8342</v>
      </c>
      <c r="V1592" s="14">
        <f t="shared" si="150"/>
        <v>30</v>
      </c>
    </row>
    <row r="1593" spans="1:22" ht="57.6" x14ac:dyDescent="0.3">
      <c r="A1593" s="19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8220</v>
      </c>
      <c r="G1593" s="19" t="s">
        <v>8224</v>
      </c>
      <c r="H1593" s="19" t="s">
        <v>8246</v>
      </c>
      <c r="I1593">
        <v>1459700741</v>
      </c>
      <c r="J1593" s="10">
        <f t="shared" si="145"/>
        <v>42463.68450231482</v>
      </c>
      <c r="K1593">
        <v>1457112341</v>
      </c>
      <c r="L1593" s="10">
        <f t="shared" si="146"/>
        <v>42433.726168981477</v>
      </c>
      <c r="M1593" s="4">
        <f t="shared" si="147"/>
        <v>2016</v>
      </c>
      <c r="N1593" t="b">
        <v>0</v>
      </c>
      <c r="O1593">
        <v>92</v>
      </c>
      <c r="P1593" t="b">
        <v>0</v>
      </c>
      <c r="Q1593" t="s">
        <v>8289</v>
      </c>
      <c r="R1593" s="23">
        <f t="shared" si="148"/>
        <v>0.29228571428571426</v>
      </c>
      <c r="S1593" s="7">
        <f t="shared" si="149"/>
        <v>44.48</v>
      </c>
      <c r="T1593" t="s">
        <v>8335</v>
      </c>
      <c r="U1593" t="s">
        <v>8342</v>
      </c>
      <c r="V1593" s="14">
        <f t="shared" si="150"/>
        <v>29.958333333343035</v>
      </c>
    </row>
    <row r="1594" spans="1:22" ht="28.8" x14ac:dyDescent="0.3">
      <c r="A1594" s="19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8220</v>
      </c>
      <c r="G1594" s="19" t="s">
        <v>8223</v>
      </c>
      <c r="H1594" s="19" t="s">
        <v>8245</v>
      </c>
      <c r="I1594">
        <v>1427503485</v>
      </c>
      <c r="J1594" s="10">
        <f t="shared" si="145"/>
        <v>42091.031076388885</v>
      </c>
      <c r="K1594">
        <v>1423619085</v>
      </c>
      <c r="L1594" s="10">
        <f t="shared" si="146"/>
        <v>42046.072743055556</v>
      </c>
      <c r="M1594" s="4">
        <f t="shared" si="147"/>
        <v>2015</v>
      </c>
      <c r="N1594" t="b">
        <v>0</v>
      </c>
      <c r="O1594">
        <v>0</v>
      </c>
      <c r="P1594" t="b">
        <v>0</v>
      </c>
      <c r="Q1594" t="s">
        <v>8289</v>
      </c>
      <c r="R1594" s="23">
        <f t="shared" si="148"/>
        <v>0</v>
      </c>
      <c r="S1594" s="7">
        <f t="shared" si="149"/>
        <v>0</v>
      </c>
      <c r="T1594" t="s">
        <v>8335</v>
      </c>
      <c r="U1594" t="s">
        <v>8342</v>
      </c>
      <c r="V1594" s="14">
        <f t="shared" si="150"/>
        <v>44.958333333328483</v>
      </c>
    </row>
    <row r="1595" spans="1:22" ht="28.8" x14ac:dyDescent="0.3">
      <c r="A1595" s="19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8220</v>
      </c>
      <c r="G1595" s="19" t="s">
        <v>8223</v>
      </c>
      <c r="H1595" s="19" t="s">
        <v>8245</v>
      </c>
      <c r="I1595">
        <v>1425154655</v>
      </c>
      <c r="J1595" s="10">
        <f t="shared" si="145"/>
        <v>42063.845543981486</v>
      </c>
      <c r="K1595">
        <v>1422562655</v>
      </c>
      <c r="L1595" s="10">
        <f t="shared" si="146"/>
        <v>42033.845543981486</v>
      </c>
      <c r="M1595" s="4">
        <f t="shared" si="147"/>
        <v>2015</v>
      </c>
      <c r="N1595" t="b">
        <v>0</v>
      </c>
      <c r="O1595">
        <v>3</v>
      </c>
      <c r="P1595" t="b">
        <v>0</v>
      </c>
      <c r="Q1595" t="s">
        <v>8289</v>
      </c>
      <c r="R1595" s="23">
        <f t="shared" si="148"/>
        <v>1.3636363636363637E-4</v>
      </c>
      <c r="S1595" s="7">
        <f t="shared" si="149"/>
        <v>1</v>
      </c>
      <c r="T1595" t="s">
        <v>8335</v>
      </c>
      <c r="U1595" t="s">
        <v>8342</v>
      </c>
      <c r="V1595" s="14">
        <f t="shared" si="150"/>
        <v>30</v>
      </c>
    </row>
    <row r="1596" spans="1:22" ht="28.8" x14ac:dyDescent="0.3">
      <c r="A1596" s="19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8220</v>
      </c>
      <c r="G1596" s="19" t="s">
        <v>8223</v>
      </c>
      <c r="H1596" s="19" t="s">
        <v>8245</v>
      </c>
      <c r="I1596">
        <v>1463329260</v>
      </c>
      <c r="J1596" s="10">
        <f t="shared" si="145"/>
        <v>42505.681250000001</v>
      </c>
      <c r="K1596">
        <v>1458147982</v>
      </c>
      <c r="L1596" s="10">
        <f t="shared" si="146"/>
        <v>42445.712754629625</v>
      </c>
      <c r="M1596" s="4">
        <f t="shared" si="147"/>
        <v>2016</v>
      </c>
      <c r="N1596" t="b">
        <v>0</v>
      </c>
      <c r="O1596">
        <v>10</v>
      </c>
      <c r="P1596" t="b">
        <v>0</v>
      </c>
      <c r="Q1596" t="s">
        <v>8289</v>
      </c>
      <c r="R1596" s="23">
        <f t="shared" si="148"/>
        <v>0.20499999999999999</v>
      </c>
      <c r="S1596" s="7">
        <f t="shared" si="149"/>
        <v>20.5</v>
      </c>
      <c r="T1596" t="s">
        <v>8335</v>
      </c>
      <c r="U1596" t="s">
        <v>8342</v>
      </c>
      <c r="V1596" s="14">
        <f t="shared" si="150"/>
        <v>59.968495370376331</v>
      </c>
    </row>
    <row r="1597" spans="1:22" ht="43.2" x14ac:dyDescent="0.3">
      <c r="A1597" s="19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8220</v>
      </c>
      <c r="G1597" s="19" t="s">
        <v>8223</v>
      </c>
      <c r="H1597" s="19" t="s">
        <v>8245</v>
      </c>
      <c r="I1597">
        <v>1403122380</v>
      </c>
      <c r="J1597" s="10">
        <f t="shared" si="145"/>
        <v>41808.842361111107</v>
      </c>
      <c r="K1597">
        <v>1400634728</v>
      </c>
      <c r="L1597" s="10">
        <f t="shared" si="146"/>
        <v>41780.050092592595</v>
      </c>
      <c r="M1597" s="4">
        <f t="shared" si="147"/>
        <v>2014</v>
      </c>
      <c r="N1597" t="b">
        <v>0</v>
      </c>
      <c r="O1597">
        <v>7</v>
      </c>
      <c r="P1597" t="b">
        <v>0</v>
      </c>
      <c r="Q1597" t="s">
        <v>8289</v>
      </c>
      <c r="R1597" s="23">
        <f t="shared" si="148"/>
        <v>2.8E-3</v>
      </c>
      <c r="S1597" s="7">
        <f t="shared" si="149"/>
        <v>40</v>
      </c>
      <c r="T1597" t="s">
        <v>8335</v>
      </c>
      <c r="U1597" t="s">
        <v>8342</v>
      </c>
      <c r="V1597" s="14">
        <f t="shared" si="150"/>
        <v>28.792268518511264</v>
      </c>
    </row>
    <row r="1598" spans="1:22" ht="43.2" x14ac:dyDescent="0.3">
      <c r="A1598" s="19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8220</v>
      </c>
      <c r="G1598" s="19" t="s">
        <v>8224</v>
      </c>
      <c r="H1598" s="19" t="s">
        <v>8246</v>
      </c>
      <c r="I1598">
        <v>1418469569</v>
      </c>
      <c r="J1598" s="10">
        <f t="shared" si="145"/>
        <v>41986.471863425926</v>
      </c>
      <c r="K1598">
        <v>1414577969</v>
      </c>
      <c r="L1598" s="10">
        <f t="shared" si="146"/>
        <v>41941.430196759262</v>
      </c>
      <c r="M1598" s="4">
        <f t="shared" si="147"/>
        <v>2014</v>
      </c>
      <c r="N1598" t="b">
        <v>0</v>
      </c>
      <c r="O1598">
        <v>3</v>
      </c>
      <c r="P1598" t="b">
        <v>0</v>
      </c>
      <c r="Q1598" t="s">
        <v>8289</v>
      </c>
      <c r="R1598" s="23">
        <f t="shared" si="148"/>
        <v>2.3076923076923078E-2</v>
      </c>
      <c r="S1598" s="7">
        <f t="shared" si="149"/>
        <v>25</v>
      </c>
      <c r="T1598" t="s">
        <v>8335</v>
      </c>
      <c r="U1598" t="s">
        <v>8342</v>
      </c>
      <c r="V1598" s="14">
        <f t="shared" si="150"/>
        <v>45.041666666664241</v>
      </c>
    </row>
    <row r="1599" spans="1:22" ht="43.2" x14ac:dyDescent="0.3">
      <c r="A1599" s="1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8220</v>
      </c>
      <c r="G1599" s="19" t="s">
        <v>8223</v>
      </c>
      <c r="H1599" s="19" t="s">
        <v>8245</v>
      </c>
      <c r="I1599">
        <v>1474360197</v>
      </c>
      <c r="J1599" s="10">
        <f t="shared" si="145"/>
        <v>42633.354131944448</v>
      </c>
      <c r="K1599">
        <v>1471768197</v>
      </c>
      <c r="L1599" s="10">
        <f t="shared" si="146"/>
        <v>42603.354131944448</v>
      </c>
      <c r="M1599" s="4">
        <f t="shared" si="147"/>
        <v>2016</v>
      </c>
      <c r="N1599" t="b">
        <v>0</v>
      </c>
      <c r="O1599">
        <v>0</v>
      </c>
      <c r="P1599" t="b">
        <v>0</v>
      </c>
      <c r="Q1599" t="s">
        <v>8289</v>
      </c>
      <c r="R1599" s="23">
        <f t="shared" si="148"/>
        <v>0</v>
      </c>
      <c r="S1599" s="7">
        <f t="shared" si="149"/>
        <v>0</v>
      </c>
      <c r="T1599" t="s">
        <v>8335</v>
      </c>
      <c r="U1599" t="s">
        <v>8342</v>
      </c>
      <c r="V1599" s="14">
        <f t="shared" si="150"/>
        <v>30</v>
      </c>
    </row>
    <row r="1600" spans="1:22" ht="57.6" x14ac:dyDescent="0.3">
      <c r="A1600" s="19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8220</v>
      </c>
      <c r="G1600" s="19" t="s">
        <v>8223</v>
      </c>
      <c r="H1600" s="19" t="s">
        <v>8245</v>
      </c>
      <c r="I1600">
        <v>1437926458</v>
      </c>
      <c r="J1600" s="10">
        <f t="shared" si="145"/>
        <v>42211.667337962965</v>
      </c>
      <c r="K1600">
        <v>1432742458</v>
      </c>
      <c r="L1600" s="10">
        <f t="shared" si="146"/>
        <v>42151.667337962965</v>
      </c>
      <c r="M1600" s="4">
        <f t="shared" si="147"/>
        <v>2015</v>
      </c>
      <c r="N1600" t="b">
        <v>0</v>
      </c>
      <c r="O1600">
        <v>1</v>
      </c>
      <c r="P1600" t="b">
        <v>0</v>
      </c>
      <c r="Q1600" t="s">
        <v>8289</v>
      </c>
      <c r="R1600" s="23">
        <f t="shared" si="148"/>
        <v>1.25E-3</v>
      </c>
      <c r="S1600" s="7">
        <f t="shared" si="149"/>
        <v>1</v>
      </c>
      <c r="T1600" t="s">
        <v>8335</v>
      </c>
      <c r="U1600" t="s">
        <v>8342</v>
      </c>
      <c r="V1600" s="14">
        <f t="shared" si="150"/>
        <v>60</v>
      </c>
    </row>
    <row r="1601" spans="1:22" ht="43.2" x14ac:dyDescent="0.3">
      <c r="A1601" s="19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8220</v>
      </c>
      <c r="G1601" s="19" t="s">
        <v>8224</v>
      </c>
      <c r="H1601" s="19" t="s">
        <v>8246</v>
      </c>
      <c r="I1601">
        <v>1460116576</v>
      </c>
      <c r="J1601" s="10">
        <f t="shared" si="145"/>
        <v>42468.497407407413</v>
      </c>
      <c r="K1601">
        <v>1457528176</v>
      </c>
      <c r="L1601" s="10">
        <f t="shared" si="146"/>
        <v>42438.53907407407</v>
      </c>
      <c r="M1601" s="4">
        <f t="shared" si="147"/>
        <v>2016</v>
      </c>
      <c r="N1601" t="b">
        <v>0</v>
      </c>
      <c r="O1601">
        <v>0</v>
      </c>
      <c r="P1601" t="b">
        <v>0</v>
      </c>
      <c r="Q1601" t="s">
        <v>8289</v>
      </c>
      <c r="R1601" s="23">
        <f t="shared" si="148"/>
        <v>0</v>
      </c>
      <c r="S1601" s="7">
        <f t="shared" si="149"/>
        <v>0</v>
      </c>
      <c r="T1601" t="s">
        <v>8335</v>
      </c>
      <c r="U1601" t="s">
        <v>8342</v>
      </c>
      <c r="V1601" s="14">
        <f t="shared" si="150"/>
        <v>29.958333333343035</v>
      </c>
    </row>
    <row r="1602" spans="1:22" ht="43.2" x14ac:dyDescent="0.3">
      <c r="A1602" s="19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8220</v>
      </c>
      <c r="G1602" s="19" t="s">
        <v>8223</v>
      </c>
      <c r="H1602" s="19" t="s">
        <v>8245</v>
      </c>
      <c r="I1602">
        <v>1405401060</v>
      </c>
      <c r="J1602" s="10">
        <f t="shared" si="145"/>
        <v>41835.21597222222</v>
      </c>
      <c r="K1602">
        <v>1401585752</v>
      </c>
      <c r="L1602" s="10">
        <f t="shared" si="146"/>
        <v>41791.057314814811</v>
      </c>
      <c r="M1602" s="4">
        <f t="shared" si="147"/>
        <v>2014</v>
      </c>
      <c r="N1602" t="b">
        <v>0</v>
      </c>
      <c r="O1602">
        <v>9</v>
      </c>
      <c r="P1602" t="b">
        <v>0</v>
      </c>
      <c r="Q1602" t="s">
        <v>8289</v>
      </c>
      <c r="R1602" s="23">
        <f t="shared" si="148"/>
        <v>7.3400000000000007E-2</v>
      </c>
      <c r="S1602" s="7">
        <f t="shared" si="149"/>
        <v>40.78</v>
      </c>
      <c r="T1602" t="s">
        <v>8335</v>
      </c>
      <c r="U1602" t="s">
        <v>8342</v>
      </c>
      <c r="V1602" s="14">
        <f t="shared" si="150"/>
        <v>44.158657407409919</v>
      </c>
    </row>
    <row r="1603" spans="1:22" ht="43.2" x14ac:dyDescent="0.3">
      <c r="A1603" s="19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8218</v>
      </c>
      <c r="G1603" s="19" t="s">
        <v>8223</v>
      </c>
      <c r="H1603" s="19" t="s">
        <v>8245</v>
      </c>
      <c r="I1603">
        <v>1304561633</v>
      </c>
      <c r="J1603" s="10">
        <f t="shared" ref="J1603:J1666" si="151">(I1603/86400)+DATE(1970,1,1)</f>
        <v>40668.092974537038</v>
      </c>
      <c r="K1603">
        <v>1301969633</v>
      </c>
      <c r="L1603" s="10">
        <f t="shared" ref="L1603:L1666" si="152">(K1603/86400)+DATE(1970,1,1)</f>
        <v>40638.092974537038</v>
      </c>
      <c r="M1603" s="4">
        <f t="shared" ref="M1603:M1666" si="153">YEAR(L1603)</f>
        <v>2011</v>
      </c>
      <c r="N1603" t="b">
        <v>0</v>
      </c>
      <c r="O1603">
        <v>56</v>
      </c>
      <c r="P1603" t="b">
        <v>1</v>
      </c>
      <c r="Q1603" t="s">
        <v>8274</v>
      </c>
      <c r="R1603" s="23">
        <f t="shared" ref="R1603:R1666" si="154">(E1603/D1603)</f>
        <v>1.082492</v>
      </c>
      <c r="S1603" s="7">
        <f t="shared" ref="S1603:S1666" si="155">IFERROR(ROUND(E1603/O1603,2),0)</f>
        <v>48.33</v>
      </c>
      <c r="T1603" t="s">
        <v>8322</v>
      </c>
      <c r="U1603" t="s">
        <v>8323</v>
      </c>
      <c r="V1603" s="14">
        <f t="shared" ref="V1603:V1666" si="156">J1603-L1603</f>
        <v>30</v>
      </c>
    </row>
    <row r="1604" spans="1:22" ht="43.2" x14ac:dyDescent="0.3">
      <c r="A1604" s="19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8218</v>
      </c>
      <c r="G1604" s="19" t="s">
        <v>8223</v>
      </c>
      <c r="H1604" s="19" t="s">
        <v>8245</v>
      </c>
      <c r="I1604">
        <v>1318633200</v>
      </c>
      <c r="J1604" s="10">
        <f t="shared" si="151"/>
        <v>40830.958333333336</v>
      </c>
      <c r="K1604">
        <v>1314947317</v>
      </c>
      <c r="L1604" s="10">
        <f t="shared" si="152"/>
        <v>40788.297650462962</v>
      </c>
      <c r="M1604" s="4">
        <f t="shared" si="153"/>
        <v>2011</v>
      </c>
      <c r="N1604" t="b">
        <v>0</v>
      </c>
      <c r="O1604">
        <v>32</v>
      </c>
      <c r="P1604" t="b">
        <v>1</v>
      </c>
      <c r="Q1604" t="s">
        <v>8274</v>
      </c>
      <c r="R1604" s="23">
        <f t="shared" si="154"/>
        <v>1.0016666666666667</v>
      </c>
      <c r="S1604" s="7">
        <f t="shared" si="155"/>
        <v>46.95</v>
      </c>
      <c r="T1604" t="s">
        <v>8322</v>
      </c>
      <c r="U1604" t="s">
        <v>8323</v>
      </c>
      <c r="V1604" s="14">
        <f t="shared" si="156"/>
        <v>42.660682870373421</v>
      </c>
    </row>
    <row r="1605" spans="1:22" ht="28.8" x14ac:dyDescent="0.3">
      <c r="A1605" s="19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8218</v>
      </c>
      <c r="G1605" s="19" t="s">
        <v>8223</v>
      </c>
      <c r="H1605" s="19" t="s">
        <v>8245</v>
      </c>
      <c r="I1605">
        <v>1327723459</v>
      </c>
      <c r="J1605" s="10">
        <f t="shared" si="151"/>
        <v>40936.169664351852</v>
      </c>
      <c r="K1605">
        <v>1322539459</v>
      </c>
      <c r="L1605" s="10">
        <f t="shared" si="152"/>
        <v>40876.169664351852</v>
      </c>
      <c r="M1605" s="4">
        <f t="shared" si="153"/>
        <v>2011</v>
      </c>
      <c r="N1605" t="b">
        <v>0</v>
      </c>
      <c r="O1605">
        <v>30</v>
      </c>
      <c r="P1605" t="b">
        <v>1</v>
      </c>
      <c r="Q1605" t="s">
        <v>8274</v>
      </c>
      <c r="R1605" s="23">
        <f t="shared" si="154"/>
        <v>1.0003299999999999</v>
      </c>
      <c r="S1605" s="7">
        <f t="shared" si="155"/>
        <v>66.69</v>
      </c>
      <c r="T1605" t="s">
        <v>8322</v>
      </c>
      <c r="U1605" t="s">
        <v>8323</v>
      </c>
      <c r="V1605" s="14">
        <f t="shared" si="156"/>
        <v>60</v>
      </c>
    </row>
    <row r="1606" spans="1:22" ht="43.2" x14ac:dyDescent="0.3">
      <c r="A1606" s="19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8218</v>
      </c>
      <c r="G1606" s="19" t="s">
        <v>8223</v>
      </c>
      <c r="H1606" s="19" t="s">
        <v>8245</v>
      </c>
      <c r="I1606">
        <v>1332011835</v>
      </c>
      <c r="J1606" s="10">
        <f t="shared" si="151"/>
        <v>40985.803645833337</v>
      </c>
      <c r="K1606">
        <v>1328559435</v>
      </c>
      <c r="L1606" s="10">
        <f t="shared" si="152"/>
        <v>40945.845312500001</v>
      </c>
      <c r="M1606" s="4">
        <f t="shared" si="153"/>
        <v>2012</v>
      </c>
      <c r="N1606" t="b">
        <v>0</v>
      </c>
      <c r="O1606">
        <v>70</v>
      </c>
      <c r="P1606" t="b">
        <v>1</v>
      </c>
      <c r="Q1606" t="s">
        <v>8274</v>
      </c>
      <c r="R1606" s="23">
        <f t="shared" si="154"/>
        <v>1.2210714285714286</v>
      </c>
      <c r="S1606" s="7">
        <f t="shared" si="155"/>
        <v>48.84</v>
      </c>
      <c r="T1606" t="s">
        <v>8322</v>
      </c>
      <c r="U1606" t="s">
        <v>8323</v>
      </c>
      <c r="V1606" s="14">
        <f t="shared" si="156"/>
        <v>39.958333333335759</v>
      </c>
    </row>
    <row r="1607" spans="1:22" ht="43.2" x14ac:dyDescent="0.3">
      <c r="A1607" s="19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8218</v>
      </c>
      <c r="G1607" s="19" t="s">
        <v>8223</v>
      </c>
      <c r="H1607" s="19" t="s">
        <v>8245</v>
      </c>
      <c r="I1607">
        <v>1312182000</v>
      </c>
      <c r="J1607" s="10">
        <f t="shared" si="151"/>
        <v>40756.291666666664</v>
      </c>
      <c r="K1607">
        <v>1311380313</v>
      </c>
      <c r="L1607" s="10">
        <f t="shared" si="152"/>
        <v>40747.012881944444</v>
      </c>
      <c r="M1607" s="4">
        <f t="shared" si="153"/>
        <v>2011</v>
      </c>
      <c r="N1607" t="b">
        <v>0</v>
      </c>
      <c r="O1607">
        <v>44</v>
      </c>
      <c r="P1607" t="b">
        <v>1</v>
      </c>
      <c r="Q1607" t="s">
        <v>8274</v>
      </c>
      <c r="R1607" s="23">
        <f t="shared" si="154"/>
        <v>1.0069333333333335</v>
      </c>
      <c r="S1607" s="7">
        <f t="shared" si="155"/>
        <v>137.31</v>
      </c>
      <c r="T1607" t="s">
        <v>8322</v>
      </c>
      <c r="U1607" t="s">
        <v>8323</v>
      </c>
      <c r="V1607" s="14">
        <f t="shared" si="156"/>
        <v>9.2787847222207347</v>
      </c>
    </row>
    <row r="1608" spans="1:22" ht="43.2" x14ac:dyDescent="0.3">
      <c r="A1608" s="19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8218</v>
      </c>
      <c r="G1608" s="19" t="s">
        <v>8223</v>
      </c>
      <c r="H1608" s="19" t="s">
        <v>8245</v>
      </c>
      <c r="I1608">
        <v>1300930838</v>
      </c>
      <c r="J1608" s="10">
        <f t="shared" si="151"/>
        <v>40626.069884259261</v>
      </c>
      <c r="K1608">
        <v>1293158438</v>
      </c>
      <c r="L1608" s="10">
        <f t="shared" si="152"/>
        <v>40536.111550925925</v>
      </c>
      <c r="M1608" s="4">
        <f t="shared" si="153"/>
        <v>2010</v>
      </c>
      <c r="N1608" t="b">
        <v>0</v>
      </c>
      <c r="O1608">
        <v>92</v>
      </c>
      <c r="P1608" t="b">
        <v>1</v>
      </c>
      <c r="Q1608" t="s">
        <v>8274</v>
      </c>
      <c r="R1608" s="23">
        <f t="shared" si="154"/>
        <v>1.01004125</v>
      </c>
      <c r="S1608" s="7">
        <f t="shared" si="155"/>
        <v>87.83</v>
      </c>
      <c r="T1608" t="s">
        <v>8322</v>
      </c>
      <c r="U1608" t="s">
        <v>8323</v>
      </c>
      <c r="V1608" s="14">
        <f t="shared" si="156"/>
        <v>89.958333333335759</v>
      </c>
    </row>
    <row r="1609" spans="1:22" ht="43.2" x14ac:dyDescent="0.3">
      <c r="A1609" s="1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8218</v>
      </c>
      <c r="G1609" s="19" t="s">
        <v>8223</v>
      </c>
      <c r="H1609" s="19" t="s">
        <v>8245</v>
      </c>
      <c r="I1609">
        <v>1339701851</v>
      </c>
      <c r="J1609" s="10">
        <f t="shared" si="151"/>
        <v>41074.80846064815</v>
      </c>
      <c r="K1609">
        <v>1337887451</v>
      </c>
      <c r="L1609" s="10">
        <f t="shared" si="152"/>
        <v>41053.80846064815</v>
      </c>
      <c r="M1609" s="4">
        <f t="shared" si="153"/>
        <v>2012</v>
      </c>
      <c r="N1609" t="b">
        <v>0</v>
      </c>
      <c r="O1609">
        <v>205</v>
      </c>
      <c r="P1609" t="b">
        <v>1</v>
      </c>
      <c r="Q1609" t="s">
        <v>8274</v>
      </c>
      <c r="R1609" s="23">
        <f t="shared" si="154"/>
        <v>1.4511000000000001</v>
      </c>
      <c r="S1609" s="7">
        <f t="shared" si="155"/>
        <v>70.790000000000006</v>
      </c>
      <c r="T1609" t="s">
        <v>8322</v>
      </c>
      <c r="U1609" t="s">
        <v>8323</v>
      </c>
      <c r="V1609" s="14">
        <f t="shared" si="156"/>
        <v>21</v>
      </c>
    </row>
    <row r="1610" spans="1:22" ht="28.8" x14ac:dyDescent="0.3">
      <c r="A1610" s="19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8218</v>
      </c>
      <c r="G1610" s="19" t="s">
        <v>8223</v>
      </c>
      <c r="H1610" s="19" t="s">
        <v>8245</v>
      </c>
      <c r="I1610">
        <v>1388553960</v>
      </c>
      <c r="J1610" s="10">
        <f t="shared" si="151"/>
        <v>41640.226388888885</v>
      </c>
      <c r="K1610">
        <v>1385754986</v>
      </c>
      <c r="L1610" s="10">
        <f t="shared" si="152"/>
        <v>41607.83085648148</v>
      </c>
      <c r="M1610" s="4">
        <f t="shared" si="153"/>
        <v>2013</v>
      </c>
      <c r="N1610" t="b">
        <v>0</v>
      </c>
      <c r="O1610">
        <v>23</v>
      </c>
      <c r="P1610" t="b">
        <v>1</v>
      </c>
      <c r="Q1610" t="s">
        <v>8274</v>
      </c>
      <c r="R1610" s="23">
        <f t="shared" si="154"/>
        <v>1.0125</v>
      </c>
      <c r="S1610" s="7">
        <f t="shared" si="155"/>
        <v>52.83</v>
      </c>
      <c r="T1610" t="s">
        <v>8322</v>
      </c>
      <c r="U1610" t="s">
        <v>8323</v>
      </c>
      <c r="V1610" s="14">
        <f t="shared" si="156"/>
        <v>32.395532407404971</v>
      </c>
    </row>
    <row r="1611" spans="1:22" ht="43.2" x14ac:dyDescent="0.3">
      <c r="A1611" s="19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8218</v>
      </c>
      <c r="G1611" s="19" t="s">
        <v>8223</v>
      </c>
      <c r="H1611" s="19" t="s">
        <v>8245</v>
      </c>
      <c r="I1611">
        <v>1320220800</v>
      </c>
      <c r="J1611" s="10">
        <f t="shared" si="151"/>
        <v>40849.333333333336</v>
      </c>
      <c r="K1611">
        <v>1315612909</v>
      </c>
      <c r="L1611" s="10">
        <f t="shared" si="152"/>
        <v>40796.001261574071</v>
      </c>
      <c r="M1611" s="4">
        <f t="shared" si="153"/>
        <v>2011</v>
      </c>
      <c r="N1611" t="b">
        <v>0</v>
      </c>
      <c r="O1611">
        <v>4</v>
      </c>
      <c r="P1611" t="b">
        <v>1</v>
      </c>
      <c r="Q1611" t="s">
        <v>8274</v>
      </c>
      <c r="R1611" s="23">
        <f t="shared" si="154"/>
        <v>1.1833333333333333</v>
      </c>
      <c r="S1611" s="7">
        <f t="shared" si="155"/>
        <v>443.75</v>
      </c>
      <c r="T1611" t="s">
        <v>8322</v>
      </c>
      <c r="U1611" t="s">
        <v>8323</v>
      </c>
      <c r="V1611" s="14">
        <f t="shared" si="156"/>
        <v>53.332071759265091</v>
      </c>
    </row>
    <row r="1612" spans="1:22" ht="28.8" x14ac:dyDescent="0.3">
      <c r="A1612" s="19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8218</v>
      </c>
      <c r="G1612" s="19" t="s">
        <v>8223</v>
      </c>
      <c r="H1612" s="19" t="s">
        <v>8245</v>
      </c>
      <c r="I1612">
        <v>1355609510</v>
      </c>
      <c r="J1612" s="10">
        <f t="shared" si="151"/>
        <v>41258.924884259257</v>
      </c>
      <c r="K1612">
        <v>1353017510</v>
      </c>
      <c r="L1612" s="10">
        <f t="shared" si="152"/>
        <v>41228.924884259257</v>
      </c>
      <c r="M1612" s="4">
        <f t="shared" si="153"/>
        <v>2012</v>
      </c>
      <c r="N1612" t="b">
        <v>0</v>
      </c>
      <c r="O1612">
        <v>112</v>
      </c>
      <c r="P1612" t="b">
        <v>1</v>
      </c>
      <c r="Q1612" t="s">
        <v>8274</v>
      </c>
      <c r="R1612" s="23">
        <f t="shared" si="154"/>
        <v>2.7185000000000001</v>
      </c>
      <c r="S1612" s="7">
        <f t="shared" si="155"/>
        <v>48.54</v>
      </c>
      <c r="T1612" t="s">
        <v>8322</v>
      </c>
      <c r="U1612" t="s">
        <v>8323</v>
      </c>
      <c r="V1612" s="14">
        <f t="shared" si="156"/>
        <v>30</v>
      </c>
    </row>
    <row r="1613" spans="1:22" x14ac:dyDescent="0.3">
      <c r="A1613" s="19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8218</v>
      </c>
      <c r="G1613" s="19" t="s">
        <v>8223</v>
      </c>
      <c r="H1613" s="19" t="s">
        <v>8245</v>
      </c>
      <c r="I1613">
        <v>1370390432</v>
      </c>
      <c r="J1613" s="10">
        <f t="shared" si="151"/>
        <v>41430.00037037037</v>
      </c>
      <c r="K1613">
        <v>1368576032</v>
      </c>
      <c r="L1613" s="10">
        <f t="shared" si="152"/>
        <v>41409.00037037037</v>
      </c>
      <c r="M1613" s="4">
        <f t="shared" si="153"/>
        <v>2013</v>
      </c>
      <c r="N1613" t="b">
        <v>0</v>
      </c>
      <c r="O1613">
        <v>27</v>
      </c>
      <c r="P1613" t="b">
        <v>1</v>
      </c>
      <c r="Q1613" t="s">
        <v>8274</v>
      </c>
      <c r="R1613" s="23">
        <f t="shared" si="154"/>
        <v>1.25125</v>
      </c>
      <c r="S1613" s="7">
        <f t="shared" si="155"/>
        <v>37.07</v>
      </c>
      <c r="T1613" t="s">
        <v>8322</v>
      </c>
      <c r="U1613" t="s">
        <v>8323</v>
      </c>
      <c r="V1613" s="14">
        <f t="shared" si="156"/>
        <v>21</v>
      </c>
    </row>
    <row r="1614" spans="1:22" ht="43.2" x14ac:dyDescent="0.3">
      <c r="A1614" s="19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8218</v>
      </c>
      <c r="G1614" s="19" t="s">
        <v>8223</v>
      </c>
      <c r="H1614" s="19" t="s">
        <v>8245</v>
      </c>
      <c r="I1614">
        <v>1357160384</v>
      </c>
      <c r="J1614" s="10">
        <f t="shared" si="151"/>
        <v>41276.874814814815</v>
      </c>
      <c r="K1614">
        <v>1354568384</v>
      </c>
      <c r="L1614" s="10">
        <f t="shared" si="152"/>
        <v>41246.874814814815</v>
      </c>
      <c r="M1614" s="4">
        <f t="shared" si="153"/>
        <v>2012</v>
      </c>
      <c r="N1614" t="b">
        <v>0</v>
      </c>
      <c r="O1614">
        <v>11</v>
      </c>
      <c r="P1614" t="b">
        <v>1</v>
      </c>
      <c r="Q1614" t="s">
        <v>8274</v>
      </c>
      <c r="R1614" s="23">
        <f t="shared" si="154"/>
        <v>1.1000000000000001</v>
      </c>
      <c r="S1614" s="7">
        <f t="shared" si="155"/>
        <v>50</v>
      </c>
      <c r="T1614" t="s">
        <v>8322</v>
      </c>
      <c r="U1614" t="s">
        <v>8323</v>
      </c>
      <c r="V1614" s="14">
        <f t="shared" si="156"/>
        <v>30</v>
      </c>
    </row>
    <row r="1615" spans="1:22" ht="43.2" x14ac:dyDescent="0.3">
      <c r="A1615" s="19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8218</v>
      </c>
      <c r="G1615" s="19" t="s">
        <v>8223</v>
      </c>
      <c r="H1615" s="19" t="s">
        <v>8245</v>
      </c>
      <c r="I1615">
        <v>1342921202</v>
      </c>
      <c r="J1615" s="10">
        <f t="shared" si="151"/>
        <v>41112.069467592592</v>
      </c>
      <c r="K1615">
        <v>1340329202</v>
      </c>
      <c r="L1615" s="10">
        <f t="shared" si="152"/>
        <v>41082.069467592592</v>
      </c>
      <c r="M1615" s="4">
        <f t="shared" si="153"/>
        <v>2012</v>
      </c>
      <c r="N1615" t="b">
        <v>0</v>
      </c>
      <c r="O1615">
        <v>26</v>
      </c>
      <c r="P1615" t="b">
        <v>1</v>
      </c>
      <c r="Q1615" t="s">
        <v>8274</v>
      </c>
      <c r="R1615" s="23">
        <f t="shared" si="154"/>
        <v>1.0149999999999999</v>
      </c>
      <c r="S1615" s="7">
        <f t="shared" si="155"/>
        <v>39.04</v>
      </c>
      <c r="T1615" t="s">
        <v>8322</v>
      </c>
      <c r="U1615" t="s">
        <v>8323</v>
      </c>
      <c r="V1615" s="14">
        <f t="shared" si="156"/>
        <v>30</v>
      </c>
    </row>
    <row r="1616" spans="1:22" ht="43.2" x14ac:dyDescent="0.3">
      <c r="A1616" s="19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8218</v>
      </c>
      <c r="G1616" s="19" t="s">
        <v>8223</v>
      </c>
      <c r="H1616" s="19" t="s">
        <v>8245</v>
      </c>
      <c r="I1616">
        <v>1407085200</v>
      </c>
      <c r="J1616" s="10">
        <f t="shared" si="151"/>
        <v>41854.708333333336</v>
      </c>
      <c r="K1616">
        <v>1401924769</v>
      </c>
      <c r="L1616" s="10">
        <f t="shared" si="152"/>
        <v>41794.981122685189</v>
      </c>
      <c r="M1616" s="4">
        <f t="shared" si="153"/>
        <v>2014</v>
      </c>
      <c r="N1616" t="b">
        <v>0</v>
      </c>
      <c r="O1616">
        <v>77</v>
      </c>
      <c r="P1616" t="b">
        <v>1</v>
      </c>
      <c r="Q1616" t="s">
        <v>8274</v>
      </c>
      <c r="R1616" s="23">
        <f t="shared" si="154"/>
        <v>1.0269999999999999</v>
      </c>
      <c r="S1616" s="7">
        <f t="shared" si="155"/>
        <v>66.69</v>
      </c>
      <c r="T1616" t="s">
        <v>8322</v>
      </c>
      <c r="U1616" t="s">
        <v>8323</v>
      </c>
      <c r="V1616" s="14">
        <f t="shared" si="156"/>
        <v>59.727210648146865</v>
      </c>
    </row>
    <row r="1617" spans="1:22" ht="43.2" x14ac:dyDescent="0.3">
      <c r="A1617" s="19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8218</v>
      </c>
      <c r="G1617" s="19" t="s">
        <v>8223</v>
      </c>
      <c r="H1617" s="19" t="s">
        <v>8245</v>
      </c>
      <c r="I1617">
        <v>1323742396</v>
      </c>
      <c r="J1617" s="10">
        <f t="shared" si="151"/>
        <v>40890.092546296299</v>
      </c>
      <c r="K1617">
        <v>1319850796</v>
      </c>
      <c r="L1617" s="10">
        <f t="shared" si="152"/>
        <v>40845.050879629627</v>
      </c>
      <c r="M1617" s="4">
        <f t="shared" si="153"/>
        <v>2011</v>
      </c>
      <c r="N1617" t="b">
        <v>0</v>
      </c>
      <c r="O1617">
        <v>136</v>
      </c>
      <c r="P1617" t="b">
        <v>1</v>
      </c>
      <c r="Q1617" t="s">
        <v>8274</v>
      </c>
      <c r="R1617" s="23">
        <f t="shared" si="154"/>
        <v>1.1412500000000001</v>
      </c>
      <c r="S1617" s="7">
        <f t="shared" si="155"/>
        <v>67.13</v>
      </c>
      <c r="T1617" t="s">
        <v>8322</v>
      </c>
      <c r="U1617" t="s">
        <v>8323</v>
      </c>
      <c r="V1617" s="14">
        <f t="shared" si="156"/>
        <v>45.041666666671517</v>
      </c>
    </row>
    <row r="1618" spans="1:22" ht="43.2" x14ac:dyDescent="0.3">
      <c r="A1618" s="19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8218</v>
      </c>
      <c r="G1618" s="19" t="s">
        <v>8223</v>
      </c>
      <c r="H1618" s="19" t="s">
        <v>8245</v>
      </c>
      <c r="I1618">
        <v>1353621600</v>
      </c>
      <c r="J1618" s="10">
        <f t="shared" si="151"/>
        <v>41235.916666666664</v>
      </c>
      <c r="K1618">
        <v>1350061821</v>
      </c>
      <c r="L1618" s="10">
        <f t="shared" si="152"/>
        <v>41194.715520833335</v>
      </c>
      <c r="M1618" s="4">
        <f t="shared" si="153"/>
        <v>2012</v>
      </c>
      <c r="N1618" t="b">
        <v>0</v>
      </c>
      <c r="O1618">
        <v>157</v>
      </c>
      <c r="P1618" t="b">
        <v>1</v>
      </c>
      <c r="Q1618" t="s">
        <v>8274</v>
      </c>
      <c r="R1618" s="23">
        <f t="shared" si="154"/>
        <v>1.042</v>
      </c>
      <c r="S1618" s="7">
        <f t="shared" si="155"/>
        <v>66.37</v>
      </c>
      <c r="T1618" t="s">
        <v>8322</v>
      </c>
      <c r="U1618" t="s">
        <v>8323</v>
      </c>
      <c r="V1618" s="14">
        <f t="shared" si="156"/>
        <v>41.201145833329065</v>
      </c>
    </row>
    <row r="1619" spans="1:22" ht="28.8" x14ac:dyDescent="0.3">
      <c r="A1619" s="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8218</v>
      </c>
      <c r="G1619" s="19" t="s">
        <v>8223</v>
      </c>
      <c r="H1619" s="19" t="s">
        <v>8245</v>
      </c>
      <c r="I1619">
        <v>1383332400</v>
      </c>
      <c r="J1619" s="10">
        <f t="shared" si="151"/>
        <v>41579.791666666664</v>
      </c>
      <c r="K1619">
        <v>1380470188</v>
      </c>
      <c r="L1619" s="10">
        <f t="shared" si="152"/>
        <v>41546.664212962962</v>
      </c>
      <c r="M1619" s="4">
        <f t="shared" si="153"/>
        <v>2013</v>
      </c>
      <c r="N1619" t="b">
        <v>0</v>
      </c>
      <c r="O1619">
        <v>158</v>
      </c>
      <c r="P1619" t="b">
        <v>1</v>
      </c>
      <c r="Q1619" t="s">
        <v>8274</v>
      </c>
      <c r="R1619" s="23">
        <f t="shared" si="154"/>
        <v>1.4585714285714286</v>
      </c>
      <c r="S1619" s="7">
        <f t="shared" si="155"/>
        <v>64.62</v>
      </c>
      <c r="T1619" t="s">
        <v>8322</v>
      </c>
      <c r="U1619" t="s">
        <v>8323</v>
      </c>
      <c r="V1619" s="14">
        <f t="shared" si="156"/>
        <v>33.127453703702486</v>
      </c>
    </row>
    <row r="1620" spans="1:22" ht="43.2" x14ac:dyDescent="0.3">
      <c r="A1620" s="19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8218</v>
      </c>
      <c r="G1620" s="19" t="s">
        <v>8223</v>
      </c>
      <c r="H1620" s="19" t="s">
        <v>8245</v>
      </c>
      <c r="I1620">
        <v>1362757335</v>
      </c>
      <c r="J1620" s="10">
        <f t="shared" si="151"/>
        <v>41341.654340277775</v>
      </c>
      <c r="K1620">
        <v>1359301335</v>
      </c>
      <c r="L1620" s="10">
        <f t="shared" si="152"/>
        <v>41301.654340277775</v>
      </c>
      <c r="M1620" s="4">
        <f t="shared" si="153"/>
        <v>2013</v>
      </c>
      <c r="N1620" t="b">
        <v>0</v>
      </c>
      <c r="O1620">
        <v>27</v>
      </c>
      <c r="P1620" t="b">
        <v>1</v>
      </c>
      <c r="Q1620" t="s">
        <v>8274</v>
      </c>
      <c r="R1620" s="23">
        <f t="shared" si="154"/>
        <v>1.0506666666666666</v>
      </c>
      <c r="S1620" s="7">
        <f t="shared" si="155"/>
        <v>58.37</v>
      </c>
      <c r="T1620" t="s">
        <v>8322</v>
      </c>
      <c r="U1620" t="s">
        <v>8323</v>
      </c>
      <c r="V1620" s="14">
        <f t="shared" si="156"/>
        <v>40</v>
      </c>
    </row>
    <row r="1621" spans="1:22" ht="43.2" x14ac:dyDescent="0.3">
      <c r="A1621" s="19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8218</v>
      </c>
      <c r="G1621" s="19" t="s">
        <v>8223</v>
      </c>
      <c r="H1621" s="19" t="s">
        <v>8245</v>
      </c>
      <c r="I1621">
        <v>1410755286</v>
      </c>
      <c r="J1621" s="10">
        <f t="shared" si="151"/>
        <v>41897.186180555553</v>
      </c>
      <c r="K1621">
        <v>1408940886</v>
      </c>
      <c r="L1621" s="10">
        <f t="shared" si="152"/>
        <v>41876.186180555553</v>
      </c>
      <c r="M1621" s="4">
        <f t="shared" si="153"/>
        <v>2014</v>
      </c>
      <c r="N1621" t="b">
        <v>0</v>
      </c>
      <c r="O1621">
        <v>23</v>
      </c>
      <c r="P1621" t="b">
        <v>1</v>
      </c>
      <c r="Q1621" t="s">
        <v>8274</v>
      </c>
      <c r="R1621" s="23">
        <f t="shared" si="154"/>
        <v>1.3333333333333333</v>
      </c>
      <c r="S1621" s="7">
        <f t="shared" si="155"/>
        <v>86.96</v>
      </c>
      <c r="T1621" t="s">
        <v>8322</v>
      </c>
      <c r="U1621" t="s">
        <v>8323</v>
      </c>
      <c r="V1621" s="14">
        <f t="shared" si="156"/>
        <v>21</v>
      </c>
    </row>
    <row r="1622" spans="1:22" ht="28.8" x14ac:dyDescent="0.3">
      <c r="A1622" s="19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8218</v>
      </c>
      <c r="G1622" s="19" t="s">
        <v>8223</v>
      </c>
      <c r="H1622" s="19" t="s">
        <v>8245</v>
      </c>
      <c r="I1622">
        <v>1361606940</v>
      </c>
      <c r="J1622" s="10">
        <f t="shared" si="151"/>
        <v>41328.339583333334</v>
      </c>
      <c r="K1622">
        <v>1361002140</v>
      </c>
      <c r="L1622" s="10">
        <f t="shared" si="152"/>
        <v>41321.339583333334</v>
      </c>
      <c r="M1622" s="4">
        <f t="shared" si="153"/>
        <v>2013</v>
      </c>
      <c r="N1622" t="b">
        <v>0</v>
      </c>
      <c r="O1622">
        <v>17</v>
      </c>
      <c r="P1622" t="b">
        <v>1</v>
      </c>
      <c r="Q1622" t="s">
        <v>8274</v>
      </c>
      <c r="R1622" s="23">
        <f t="shared" si="154"/>
        <v>1.1299999999999999</v>
      </c>
      <c r="S1622" s="7">
        <f t="shared" si="155"/>
        <v>66.47</v>
      </c>
      <c r="T1622" t="s">
        <v>8322</v>
      </c>
      <c r="U1622" t="s">
        <v>8323</v>
      </c>
      <c r="V1622" s="14">
        <f t="shared" si="156"/>
        <v>7</v>
      </c>
    </row>
    <row r="1623" spans="1:22" ht="43.2" x14ac:dyDescent="0.3">
      <c r="A1623" s="19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8218</v>
      </c>
      <c r="G1623" s="19" t="s">
        <v>8223</v>
      </c>
      <c r="H1623" s="19" t="s">
        <v>8245</v>
      </c>
      <c r="I1623">
        <v>1338177540</v>
      </c>
      <c r="J1623" s="10">
        <f t="shared" si="151"/>
        <v>41057.165972222225</v>
      </c>
      <c r="K1623">
        <v>1333550015</v>
      </c>
      <c r="L1623" s="10">
        <f t="shared" si="152"/>
        <v>41003.60665509259</v>
      </c>
      <c r="M1623" s="4">
        <f t="shared" si="153"/>
        <v>2012</v>
      </c>
      <c r="N1623" t="b">
        <v>0</v>
      </c>
      <c r="O1623">
        <v>37</v>
      </c>
      <c r="P1623" t="b">
        <v>1</v>
      </c>
      <c r="Q1623" t="s">
        <v>8274</v>
      </c>
      <c r="R1623" s="23">
        <f t="shared" si="154"/>
        <v>1.212</v>
      </c>
      <c r="S1623" s="7">
        <f t="shared" si="155"/>
        <v>163.78</v>
      </c>
      <c r="T1623" t="s">
        <v>8322</v>
      </c>
      <c r="U1623" t="s">
        <v>8323</v>
      </c>
      <c r="V1623" s="14">
        <f t="shared" si="156"/>
        <v>53.559317129635019</v>
      </c>
    </row>
    <row r="1624" spans="1:22" ht="43.2" x14ac:dyDescent="0.3">
      <c r="A1624" s="19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8218</v>
      </c>
      <c r="G1624" s="19" t="s">
        <v>8223</v>
      </c>
      <c r="H1624" s="19" t="s">
        <v>8245</v>
      </c>
      <c r="I1624">
        <v>1418803140</v>
      </c>
      <c r="J1624" s="10">
        <f t="shared" si="151"/>
        <v>41990.332638888889</v>
      </c>
      <c r="K1624">
        <v>1415343874</v>
      </c>
      <c r="L1624" s="10">
        <f t="shared" si="152"/>
        <v>41950.294837962967</v>
      </c>
      <c r="M1624" s="4">
        <f t="shared" si="153"/>
        <v>2014</v>
      </c>
      <c r="N1624" t="b">
        <v>0</v>
      </c>
      <c r="O1624">
        <v>65</v>
      </c>
      <c r="P1624" t="b">
        <v>1</v>
      </c>
      <c r="Q1624" t="s">
        <v>8274</v>
      </c>
      <c r="R1624" s="23">
        <f t="shared" si="154"/>
        <v>1.0172463768115942</v>
      </c>
      <c r="S1624" s="7">
        <f t="shared" si="155"/>
        <v>107.98</v>
      </c>
      <c r="T1624" t="s">
        <v>8322</v>
      </c>
      <c r="U1624" t="s">
        <v>8323</v>
      </c>
      <c r="V1624" s="14">
        <f t="shared" si="156"/>
        <v>40.037800925922056</v>
      </c>
    </row>
    <row r="1625" spans="1:22" ht="43.2" x14ac:dyDescent="0.3">
      <c r="A1625" s="19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8218</v>
      </c>
      <c r="G1625" s="19" t="s">
        <v>8224</v>
      </c>
      <c r="H1625" s="19" t="s">
        <v>8246</v>
      </c>
      <c r="I1625">
        <v>1377621089</v>
      </c>
      <c r="J1625" s="10">
        <f t="shared" si="151"/>
        <v>41513.688530092593</v>
      </c>
      <c r="K1625">
        <v>1372437089</v>
      </c>
      <c r="L1625" s="10">
        <f t="shared" si="152"/>
        <v>41453.688530092593</v>
      </c>
      <c r="M1625" s="4">
        <f t="shared" si="153"/>
        <v>2013</v>
      </c>
      <c r="N1625" t="b">
        <v>0</v>
      </c>
      <c r="O1625">
        <v>18</v>
      </c>
      <c r="P1625" t="b">
        <v>1</v>
      </c>
      <c r="Q1625" t="s">
        <v>8274</v>
      </c>
      <c r="R1625" s="23">
        <f t="shared" si="154"/>
        <v>1.0106666666666666</v>
      </c>
      <c r="S1625" s="7">
        <f t="shared" si="155"/>
        <v>42.11</v>
      </c>
      <c r="T1625" t="s">
        <v>8322</v>
      </c>
      <c r="U1625" t="s">
        <v>8323</v>
      </c>
      <c r="V1625" s="14">
        <f t="shared" si="156"/>
        <v>60</v>
      </c>
    </row>
    <row r="1626" spans="1:22" ht="43.2" x14ac:dyDescent="0.3">
      <c r="A1626" s="19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8218</v>
      </c>
      <c r="G1626" s="19" t="s">
        <v>8223</v>
      </c>
      <c r="H1626" s="19" t="s">
        <v>8245</v>
      </c>
      <c r="I1626">
        <v>1357721335</v>
      </c>
      <c r="J1626" s="10">
        <f t="shared" si="151"/>
        <v>41283.367303240739</v>
      </c>
      <c r="K1626">
        <v>1354265335</v>
      </c>
      <c r="L1626" s="10">
        <f t="shared" si="152"/>
        <v>41243.367303240739</v>
      </c>
      <c r="M1626" s="4">
        <f t="shared" si="153"/>
        <v>2012</v>
      </c>
      <c r="N1626" t="b">
        <v>0</v>
      </c>
      <c r="O1626">
        <v>25</v>
      </c>
      <c r="P1626" t="b">
        <v>1</v>
      </c>
      <c r="Q1626" t="s">
        <v>8274</v>
      </c>
      <c r="R1626" s="23">
        <f t="shared" si="154"/>
        <v>1.18</v>
      </c>
      <c r="S1626" s="7">
        <f t="shared" si="155"/>
        <v>47.2</v>
      </c>
      <c r="T1626" t="s">
        <v>8322</v>
      </c>
      <c r="U1626" t="s">
        <v>8323</v>
      </c>
      <c r="V1626" s="14">
        <f t="shared" si="156"/>
        <v>40</v>
      </c>
    </row>
    <row r="1627" spans="1:22" ht="57.6" x14ac:dyDescent="0.3">
      <c r="A1627" s="19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8218</v>
      </c>
      <c r="G1627" s="19" t="s">
        <v>8223</v>
      </c>
      <c r="H1627" s="19" t="s">
        <v>8245</v>
      </c>
      <c r="I1627">
        <v>1347382053</v>
      </c>
      <c r="J1627" s="10">
        <f t="shared" si="151"/>
        <v>41163.699687500004</v>
      </c>
      <c r="K1627">
        <v>1344962853</v>
      </c>
      <c r="L1627" s="10">
        <f t="shared" si="152"/>
        <v>41135.699687500004</v>
      </c>
      <c r="M1627" s="4">
        <f t="shared" si="153"/>
        <v>2012</v>
      </c>
      <c r="N1627" t="b">
        <v>0</v>
      </c>
      <c r="O1627">
        <v>104</v>
      </c>
      <c r="P1627" t="b">
        <v>1</v>
      </c>
      <c r="Q1627" t="s">
        <v>8274</v>
      </c>
      <c r="R1627" s="23">
        <f t="shared" si="154"/>
        <v>1.5533333333333332</v>
      </c>
      <c r="S1627" s="7">
        <f t="shared" si="155"/>
        <v>112.02</v>
      </c>
      <c r="T1627" t="s">
        <v>8322</v>
      </c>
      <c r="U1627" t="s">
        <v>8323</v>
      </c>
      <c r="V1627" s="14">
        <f t="shared" si="156"/>
        <v>28</v>
      </c>
    </row>
    <row r="1628" spans="1:22" ht="43.2" x14ac:dyDescent="0.3">
      <c r="A1628" s="19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8218</v>
      </c>
      <c r="G1628" s="19" t="s">
        <v>8223</v>
      </c>
      <c r="H1628" s="19" t="s">
        <v>8245</v>
      </c>
      <c r="I1628">
        <v>1385932867</v>
      </c>
      <c r="J1628" s="10">
        <f t="shared" si="151"/>
        <v>41609.889664351853</v>
      </c>
      <c r="K1628">
        <v>1383337267</v>
      </c>
      <c r="L1628" s="10">
        <f t="shared" si="152"/>
        <v>41579.847997685181</v>
      </c>
      <c r="M1628" s="4">
        <f t="shared" si="153"/>
        <v>2013</v>
      </c>
      <c r="N1628" t="b">
        <v>0</v>
      </c>
      <c r="O1628">
        <v>108</v>
      </c>
      <c r="P1628" t="b">
        <v>1</v>
      </c>
      <c r="Q1628" t="s">
        <v>8274</v>
      </c>
      <c r="R1628" s="23">
        <f t="shared" si="154"/>
        <v>1.0118750000000001</v>
      </c>
      <c r="S1628" s="7">
        <f t="shared" si="155"/>
        <v>74.95</v>
      </c>
      <c r="T1628" t="s">
        <v>8322</v>
      </c>
      <c r="U1628" t="s">
        <v>8323</v>
      </c>
      <c r="V1628" s="14">
        <f t="shared" si="156"/>
        <v>30.041666666671517</v>
      </c>
    </row>
    <row r="1629" spans="1:22" ht="43.2" x14ac:dyDescent="0.3">
      <c r="A1629" s="1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8218</v>
      </c>
      <c r="G1629" s="19" t="s">
        <v>8223</v>
      </c>
      <c r="H1629" s="19" t="s">
        <v>8245</v>
      </c>
      <c r="I1629">
        <v>1353905940</v>
      </c>
      <c r="J1629" s="10">
        <f t="shared" si="151"/>
        <v>41239.207638888889</v>
      </c>
      <c r="K1629">
        <v>1351011489</v>
      </c>
      <c r="L1629" s="10">
        <f t="shared" si="152"/>
        <v>41205.707048611112</v>
      </c>
      <c r="M1629" s="4">
        <f t="shared" si="153"/>
        <v>2012</v>
      </c>
      <c r="N1629" t="b">
        <v>0</v>
      </c>
      <c r="O1629">
        <v>38</v>
      </c>
      <c r="P1629" t="b">
        <v>1</v>
      </c>
      <c r="Q1629" t="s">
        <v>8274</v>
      </c>
      <c r="R1629" s="23">
        <f t="shared" si="154"/>
        <v>1.17</v>
      </c>
      <c r="S1629" s="7">
        <f t="shared" si="155"/>
        <v>61.58</v>
      </c>
      <c r="T1629" t="s">
        <v>8322</v>
      </c>
      <c r="U1629" t="s">
        <v>8323</v>
      </c>
      <c r="V1629" s="14">
        <f t="shared" si="156"/>
        <v>33.500590277777519</v>
      </c>
    </row>
    <row r="1630" spans="1:22" ht="28.8" x14ac:dyDescent="0.3">
      <c r="A1630" s="19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8218</v>
      </c>
      <c r="G1630" s="19" t="s">
        <v>8223</v>
      </c>
      <c r="H1630" s="19" t="s">
        <v>8245</v>
      </c>
      <c r="I1630">
        <v>1403026882</v>
      </c>
      <c r="J1630" s="10">
        <f t="shared" si="151"/>
        <v>41807.737060185187</v>
      </c>
      <c r="K1630">
        <v>1400175682</v>
      </c>
      <c r="L1630" s="10">
        <f t="shared" si="152"/>
        <v>41774.737060185187</v>
      </c>
      <c r="M1630" s="4">
        <f t="shared" si="153"/>
        <v>2014</v>
      </c>
      <c r="N1630" t="b">
        <v>0</v>
      </c>
      <c r="O1630">
        <v>88</v>
      </c>
      <c r="P1630" t="b">
        <v>1</v>
      </c>
      <c r="Q1630" t="s">
        <v>8274</v>
      </c>
      <c r="R1630" s="23">
        <f t="shared" si="154"/>
        <v>1.00925</v>
      </c>
      <c r="S1630" s="7">
        <f t="shared" si="155"/>
        <v>45.88</v>
      </c>
      <c r="T1630" t="s">
        <v>8322</v>
      </c>
      <c r="U1630" t="s">
        <v>8323</v>
      </c>
      <c r="V1630" s="14">
        <f t="shared" si="156"/>
        <v>33</v>
      </c>
    </row>
    <row r="1631" spans="1:22" ht="28.8" x14ac:dyDescent="0.3">
      <c r="A1631" s="19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8218</v>
      </c>
      <c r="G1631" s="19" t="s">
        <v>8223</v>
      </c>
      <c r="H1631" s="19" t="s">
        <v>8245</v>
      </c>
      <c r="I1631">
        <v>1392929333</v>
      </c>
      <c r="J1631" s="10">
        <f t="shared" si="151"/>
        <v>41690.867280092592</v>
      </c>
      <c r="K1631">
        <v>1389041333</v>
      </c>
      <c r="L1631" s="10">
        <f t="shared" si="152"/>
        <v>41645.867280092592</v>
      </c>
      <c r="M1631" s="4">
        <f t="shared" si="153"/>
        <v>2014</v>
      </c>
      <c r="N1631" t="b">
        <v>0</v>
      </c>
      <c r="O1631">
        <v>82</v>
      </c>
      <c r="P1631" t="b">
        <v>1</v>
      </c>
      <c r="Q1631" t="s">
        <v>8274</v>
      </c>
      <c r="R1631" s="23">
        <f t="shared" si="154"/>
        <v>1.0366666666666666</v>
      </c>
      <c r="S1631" s="7">
        <f t="shared" si="155"/>
        <v>75.849999999999994</v>
      </c>
      <c r="T1631" t="s">
        <v>8322</v>
      </c>
      <c r="U1631" t="s">
        <v>8323</v>
      </c>
      <c r="V1631" s="14">
        <f t="shared" si="156"/>
        <v>45</v>
      </c>
    </row>
    <row r="1632" spans="1:22" ht="43.2" x14ac:dyDescent="0.3">
      <c r="A1632" s="19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8218</v>
      </c>
      <c r="G1632" s="19" t="s">
        <v>8223</v>
      </c>
      <c r="H1632" s="19" t="s">
        <v>8245</v>
      </c>
      <c r="I1632">
        <v>1330671540</v>
      </c>
      <c r="J1632" s="10">
        <f t="shared" si="151"/>
        <v>40970.290972222225</v>
      </c>
      <c r="K1632">
        <v>1328040375</v>
      </c>
      <c r="L1632" s="10">
        <f t="shared" si="152"/>
        <v>40939.837673611109</v>
      </c>
      <c r="M1632" s="4">
        <f t="shared" si="153"/>
        <v>2012</v>
      </c>
      <c r="N1632" t="b">
        <v>0</v>
      </c>
      <c r="O1632">
        <v>126</v>
      </c>
      <c r="P1632" t="b">
        <v>1</v>
      </c>
      <c r="Q1632" t="s">
        <v>8274</v>
      </c>
      <c r="R1632" s="23">
        <f t="shared" si="154"/>
        <v>2.6524999999999999</v>
      </c>
      <c r="S1632" s="7">
        <f t="shared" si="155"/>
        <v>84.21</v>
      </c>
      <c r="T1632" t="s">
        <v>8322</v>
      </c>
      <c r="U1632" t="s">
        <v>8323</v>
      </c>
      <c r="V1632" s="14">
        <f t="shared" si="156"/>
        <v>30.453298611115315</v>
      </c>
    </row>
    <row r="1633" spans="1:22" ht="43.2" x14ac:dyDescent="0.3">
      <c r="A1633" s="19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8218</v>
      </c>
      <c r="G1633" s="19" t="s">
        <v>8223</v>
      </c>
      <c r="H1633" s="19" t="s">
        <v>8245</v>
      </c>
      <c r="I1633">
        <v>1350074261</v>
      </c>
      <c r="J1633" s="10">
        <f t="shared" si="151"/>
        <v>41194.859502314815</v>
      </c>
      <c r="K1633">
        <v>1347482261</v>
      </c>
      <c r="L1633" s="10">
        <f t="shared" si="152"/>
        <v>41164.859502314815</v>
      </c>
      <c r="M1633" s="4">
        <f t="shared" si="153"/>
        <v>2012</v>
      </c>
      <c r="N1633" t="b">
        <v>0</v>
      </c>
      <c r="O1633">
        <v>133</v>
      </c>
      <c r="P1633" t="b">
        <v>1</v>
      </c>
      <c r="Q1633" t="s">
        <v>8274</v>
      </c>
      <c r="R1633" s="23">
        <f t="shared" si="154"/>
        <v>1.5590999999999999</v>
      </c>
      <c r="S1633" s="7">
        <f t="shared" si="155"/>
        <v>117.23</v>
      </c>
      <c r="T1633" t="s">
        <v>8322</v>
      </c>
      <c r="U1633" t="s">
        <v>8323</v>
      </c>
      <c r="V1633" s="14">
        <f t="shared" si="156"/>
        <v>30</v>
      </c>
    </row>
    <row r="1634" spans="1:22" ht="43.2" x14ac:dyDescent="0.3">
      <c r="A1634" s="19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8218</v>
      </c>
      <c r="G1634" s="19" t="s">
        <v>8223</v>
      </c>
      <c r="H1634" s="19" t="s">
        <v>8245</v>
      </c>
      <c r="I1634">
        <v>1316851854</v>
      </c>
      <c r="J1634" s="10">
        <f t="shared" si="151"/>
        <v>40810.340902777782</v>
      </c>
      <c r="K1634">
        <v>1311667854</v>
      </c>
      <c r="L1634" s="10">
        <f t="shared" si="152"/>
        <v>40750.340902777782</v>
      </c>
      <c r="M1634" s="4">
        <f t="shared" si="153"/>
        <v>2011</v>
      </c>
      <c r="N1634" t="b">
        <v>0</v>
      </c>
      <c r="O1634">
        <v>47</v>
      </c>
      <c r="P1634" t="b">
        <v>1</v>
      </c>
      <c r="Q1634" t="s">
        <v>8274</v>
      </c>
      <c r="R1634" s="23">
        <f t="shared" si="154"/>
        <v>1.0162500000000001</v>
      </c>
      <c r="S1634" s="7">
        <f t="shared" si="155"/>
        <v>86.49</v>
      </c>
      <c r="T1634" t="s">
        <v>8322</v>
      </c>
      <c r="U1634" t="s">
        <v>8323</v>
      </c>
      <c r="V1634" s="14">
        <f t="shared" si="156"/>
        <v>60</v>
      </c>
    </row>
    <row r="1635" spans="1:22" ht="43.2" x14ac:dyDescent="0.3">
      <c r="A1635" s="19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8218</v>
      </c>
      <c r="G1635" s="19" t="s">
        <v>8223</v>
      </c>
      <c r="H1635" s="19" t="s">
        <v>8245</v>
      </c>
      <c r="I1635">
        <v>1326690000</v>
      </c>
      <c r="J1635" s="10">
        <f t="shared" si="151"/>
        <v>40924.208333333336</v>
      </c>
      <c r="K1635">
        <v>1324329156</v>
      </c>
      <c r="L1635" s="10">
        <f t="shared" si="152"/>
        <v>40896.883750000001</v>
      </c>
      <c r="M1635" s="4">
        <f t="shared" si="153"/>
        <v>2011</v>
      </c>
      <c r="N1635" t="b">
        <v>0</v>
      </c>
      <c r="O1635">
        <v>58</v>
      </c>
      <c r="P1635" t="b">
        <v>1</v>
      </c>
      <c r="Q1635" t="s">
        <v>8274</v>
      </c>
      <c r="R1635" s="23">
        <f t="shared" si="154"/>
        <v>1</v>
      </c>
      <c r="S1635" s="7">
        <f t="shared" si="155"/>
        <v>172.41</v>
      </c>
      <c r="T1635" t="s">
        <v>8322</v>
      </c>
      <c r="U1635" t="s">
        <v>8323</v>
      </c>
      <c r="V1635" s="14">
        <f t="shared" si="156"/>
        <v>27.324583333334886</v>
      </c>
    </row>
    <row r="1636" spans="1:22" ht="43.2" x14ac:dyDescent="0.3">
      <c r="A1636" s="19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8218</v>
      </c>
      <c r="G1636" s="19" t="s">
        <v>8223</v>
      </c>
      <c r="H1636" s="19" t="s">
        <v>8245</v>
      </c>
      <c r="I1636">
        <v>1306994340</v>
      </c>
      <c r="J1636" s="10">
        <f t="shared" si="151"/>
        <v>40696.249305555553</v>
      </c>
      <c r="K1636">
        <v>1303706001</v>
      </c>
      <c r="L1636" s="10">
        <f t="shared" si="152"/>
        <v>40658.189826388887</v>
      </c>
      <c r="M1636" s="4">
        <f t="shared" si="153"/>
        <v>2011</v>
      </c>
      <c r="N1636" t="b">
        <v>0</v>
      </c>
      <c r="O1636">
        <v>32</v>
      </c>
      <c r="P1636" t="b">
        <v>1</v>
      </c>
      <c r="Q1636" t="s">
        <v>8274</v>
      </c>
      <c r="R1636" s="23">
        <f t="shared" si="154"/>
        <v>1.0049999999999999</v>
      </c>
      <c r="S1636" s="7">
        <f t="shared" si="155"/>
        <v>62.81</v>
      </c>
      <c r="T1636" t="s">
        <v>8322</v>
      </c>
      <c r="U1636" t="s">
        <v>8323</v>
      </c>
      <c r="V1636" s="14">
        <f t="shared" si="156"/>
        <v>38.059479166666279</v>
      </c>
    </row>
    <row r="1637" spans="1:22" ht="57.6" x14ac:dyDescent="0.3">
      <c r="A1637" s="19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8218</v>
      </c>
      <c r="G1637" s="19" t="s">
        <v>8223</v>
      </c>
      <c r="H1637" s="19" t="s">
        <v>8245</v>
      </c>
      <c r="I1637">
        <v>1468270261</v>
      </c>
      <c r="J1637" s="10">
        <f t="shared" si="151"/>
        <v>42562.868761574078</v>
      </c>
      <c r="K1637">
        <v>1463086261</v>
      </c>
      <c r="L1637" s="10">
        <f t="shared" si="152"/>
        <v>42502.868761574078</v>
      </c>
      <c r="M1637" s="4">
        <f t="shared" si="153"/>
        <v>2016</v>
      </c>
      <c r="N1637" t="b">
        <v>0</v>
      </c>
      <c r="O1637">
        <v>37</v>
      </c>
      <c r="P1637" t="b">
        <v>1</v>
      </c>
      <c r="Q1637" t="s">
        <v>8274</v>
      </c>
      <c r="R1637" s="23">
        <f t="shared" si="154"/>
        <v>1.2529999999999999</v>
      </c>
      <c r="S1637" s="7">
        <f t="shared" si="155"/>
        <v>67.73</v>
      </c>
      <c r="T1637" t="s">
        <v>8322</v>
      </c>
      <c r="U1637" t="s">
        <v>8323</v>
      </c>
      <c r="V1637" s="14">
        <f t="shared" si="156"/>
        <v>60</v>
      </c>
    </row>
    <row r="1638" spans="1:22" ht="43.2" x14ac:dyDescent="0.3">
      <c r="A1638" s="19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8218</v>
      </c>
      <c r="G1638" s="19" t="s">
        <v>8223</v>
      </c>
      <c r="H1638" s="19" t="s">
        <v>8245</v>
      </c>
      <c r="I1638">
        <v>1307851200</v>
      </c>
      <c r="J1638" s="10">
        <f t="shared" si="151"/>
        <v>40706.166666666664</v>
      </c>
      <c r="K1638">
        <v>1304129088</v>
      </c>
      <c r="L1638" s="10">
        <f t="shared" si="152"/>
        <v>40663.08666666667</v>
      </c>
      <c r="M1638" s="4">
        <f t="shared" si="153"/>
        <v>2011</v>
      </c>
      <c r="N1638" t="b">
        <v>0</v>
      </c>
      <c r="O1638">
        <v>87</v>
      </c>
      <c r="P1638" t="b">
        <v>1</v>
      </c>
      <c r="Q1638" t="s">
        <v>8274</v>
      </c>
      <c r="R1638" s="23">
        <f t="shared" si="154"/>
        <v>1.0355555555555556</v>
      </c>
      <c r="S1638" s="7">
        <f t="shared" si="155"/>
        <v>53.56</v>
      </c>
      <c r="T1638" t="s">
        <v>8322</v>
      </c>
      <c r="U1638" t="s">
        <v>8323</v>
      </c>
      <c r="V1638" s="14">
        <f t="shared" si="156"/>
        <v>43.07999999999447</v>
      </c>
    </row>
    <row r="1639" spans="1:22" ht="43.2" x14ac:dyDescent="0.3">
      <c r="A1639" s="1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8218</v>
      </c>
      <c r="G1639" s="19" t="s">
        <v>8223</v>
      </c>
      <c r="H1639" s="19" t="s">
        <v>8245</v>
      </c>
      <c r="I1639">
        <v>1262302740</v>
      </c>
      <c r="J1639" s="10">
        <f t="shared" si="151"/>
        <v>40178.985416666663</v>
      </c>
      <c r="K1639">
        <v>1257444140</v>
      </c>
      <c r="L1639" s="10">
        <f t="shared" si="152"/>
        <v>40122.751620370371</v>
      </c>
      <c r="M1639" s="4">
        <f t="shared" si="153"/>
        <v>2009</v>
      </c>
      <c r="N1639" t="b">
        <v>0</v>
      </c>
      <c r="O1639">
        <v>15</v>
      </c>
      <c r="P1639" t="b">
        <v>1</v>
      </c>
      <c r="Q1639" t="s">
        <v>8274</v>
      </c>
      <c r="R1639" s="23">
        <f t="shared" si="154"/>
        <v>1.038</v>
      </c>
      <c r="S1639" s="7">
        <f t="shared" si="155"/>
        <v>34.6</v>
      </c>
      <c r="T1639" t="s">
        <v>8322</v>
      </c>
      <c r="U1639" t="s">
        <v>8323</v>
      </c>
      <c r="V1639" s="14">
        <f t="shared" si="156"/>
        <v>56.233796296291985</v>
      </c>
    </row>
    <row r="1640" spans="1:22" ht="28.8" x14ac:dyDescent="0.3">
      <c r="A1640" s="19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8218</v>
      </c>
      <c r="G1640" s="19" t="s">
        <v>8223</v>
      </c>
      <c r="H1640" s="19" t="s">
        <v>8245</v>
      </c>
      <c r="I1640">
        <v>1362086700</v>
      </c>
      <c r="J1640" s="10">
        <f t="shared" si="151"/>
        <v>41333.892361111109</v>
      </c>
      <c r="K1640">
        <v>1358180968</v>
      </c>
      <c r="L1640" s="10">
        <f t="shared" si="152"/>
        <v>41288.68712962963</v>
      </c>
      <c r="M1640" s="4">
        <f t="shared" si="153"/>
        <v>2013</v>
      </c>
      <c r="N1640" t="b">
        <v>0</v>
      </c>
      <c r="O1640">
        <v>27</v>
      </c>
      <c r="P1640" t="b">
        <v>1</v>
      </c>
      <c r="Q1640" t="s">
        <v>8274</v>
      </c>
      <c r="R1640" s="23">
        <f t="shared" si="154"/>
        <v>1.05</v>
      </c>
      <c r="S1640" s="7">
        <f t="shared" si="155"/>
        <v>38.89</v>
      </c>
      <c r="T1640" t="s">
        <v>8322</v>
      </c>
      <c r="U1640" t="s">
        <v>8323</v>
      </c>
      <c r="V1640" s="14">
        <f t="shared" si="156"/>
        <v>45.205231481479132</v>
      </c>
    </row>
    <row r="1641" spans="1:22" ht="43.2" x14ac:dyDescent="0.3">
      <c r="A1641" s="19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8218</v>
      </c>
      <c r="G1641" s="19" t="s">
        <v>8223</v>
      </c>
      <c r="H1641" s="19" t="s">
        <v>8245</v>
      </c>
      <c r="I1641">
        <v>1330789165</v>
      </c>
      <c r="J1641" s="10">
        <f t="shared" si="151"/>
        <v>40971.652372685188</v>
      </c>
      <c r="K1641">
        <v>1328197165</v>
      </c>
      <c r="L1641" s="10">
        <f t="shared" si="152"/>
        <v>40941.652372685188</v>
      </c>
      <c r="M1641" s="4">
        <f t="shared" si="153"/>
        <v>2012</v>
      </c>
      <c r="N1641" t="b">
        <v>0</v>
      </c>
      <c r="O1641">
        <v>19</v>
      </c>
      <c r="P1641" t="b">
        <v>1</v>
      </c>
      <c r="Q1641" t="s">
        <v>8274</v>
      </c>
      <c r="R1641" s="23">
        <f t="shared" si="154"/>
        <v>1</v>
      </c>
      <c r="S1641" s="7">
        <f t="shared" si="155"/>
        <v>94.74</v>
      </c>
      <c r="T1641" t="s">
        <v>8322</v>
      </c>
      <c r="U1641" t="s">
        <v>8323</v>
      </c>
      <c r="V1641" s="14">
        <f t="shared" si="156"/>
        <v>30</v>
      </c>
    </row>
    <row r="1642" spans="1:22" ht="43.2" x14ac:dyDescent="0.3">
      <c r="A1642" s="19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8218</v>
      </c>
      <c r="G1642" s="19" t="s">
        <v>8223</v>
      </c>
      <c r="H1642" s="19" t="s">
        <v>8245</v>
      </c>
      <c r="I1642">
        <v>1280800740</v>
      </c>
      <c r="J1642" s="10">
        <f t="shared" si="151"/>
        <v>40393.082638888889</v>
      </c>
      <c r="K1642">
        <v>1279603955</v>
      </c>
      <c r="L1642" s="10">
        <f t="shared" si="152"/>
        <v>40379.23096064815</v>
      </c>
      <c r="M1642" s="4">
        <f t="shared" si="153"/>
        <v>2010</v>
      </c>
      <c r="N1642" t="b">
        <v>0</v>
      </c>
      <c r="O1642">
        <v>17</v>
      </c>
      <c r="P1642" t="b">
        <v>1</v>
      </c>
      <c r="Q1642" t="s">
        <v>8274</v>
      </c>
      <c r="R1642" s="23">
        <f t="shared" si="154"/>
        <v>1.6986000000000001</v>
      </c>
      <c r="S1642" s="7">
        <f t="shared" si="155"/>
        <v>39.97</v>
      </c>
      <c r="T1642" t="s">
        <v>8322</v>
      </c>
      <c r="U1642" t="s">
        <v>8323</v>
      </c>
      <c r="V1642" s="14">
        <f t="shared" si="156"/>
        <v>13.851678240738693</v>
      </c>
    </row>
    <row r="1643" spans="1:22" ht="28.8" x14ac:dyDescent="0.3">
      <c r="A1643" s="19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8218</v>
      </c>
      <c r="G1643" s="19" t="s">
        <v>8223</v>
      </c>
      <c r="H1643" s="19" t="s">
        <v>8245</v>
      </c>
      <c r="I1643">
        <v>1418998744</v>
      </c>
      <c r="J1643" s="10">
        <f t="shared" si="151"/>
        <v>41992.596574074079</v>
      </c>
      <c r="K1643">
        <v>1416406744</v>
      </c>
      <c r="L1643" s="10">
        <f t="shared" si="152"/>
        <v>41962.596574074079</v>
      </c>
      <c r="M1643" s="4">
        <f t="shared" si="153"/>
        <v>2014</v>
      </c>
      <c r="N1643" t="b">
        <v>0</v>
      </c>
      <c r="O1643">
        <v>26</v>
      </c>
      <c r="P1643" t="b">
        <v>1</v>
      </c>
      <c r="Q1643" t="s">
        <v>8290</v>
      </c>
      <c r="R1643" s="23">
        <f t="shared" si="154"/>
        <v>1.014</v>
      </c>
      <c r="S1643" s="7">
        <f t="shared" si="155"/>
        <v>97.5</v>
      </c>
      <c r="T1643" t="s">
        <v>8322</v>
      </c>
      <c r="U1643" t="s">
        <v>8343</v>
      </c>
      <c r="V1643" s="14">
        <f t="shared" si="156"/>
        <v>30</v>
      </c>
    </row>
    <row r="1644" spans="1:22" ht="43.2" x14ac:dyDescent="0.3">
      <c r="A1644" s="19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8218</v>
      </c>
      <c r="G1644" s="19" t="s">
        <v>8223</v>
      </c>
      <c r="H1644" s="19" t="s">
        <v>8245</v>
      </c>
      <c r="I1644">
        <v>1308011727</v>
      </c>
      <c r="J1644" s="10">
        <f t="shared" si="151"/>
        <v>40708.024618055555</v>
      </c>
      <c r="K1644">
        <v>1306283727</v>
      </c>
      <c r="L1644" s="10">
        <f t="shared" si="152"/>
        <v>40688.024618055555</v>
      </c>
      <c r="M1644" s="4">
        <f t="shared" si="153"/>
        <v>2011</v>
      </c>
      <c r="N1644" t="b">
        <v>0</v>
      </c>
      <c r="O1644">
        <v>28</v>
      </c>
      <c r="P1644" t="b">
        <v>1</v>
      </c>
      <c r="Q1644" t="s">
        <v>8290</v>
      </c>
      <c r="R1644" s="23">
        <f t="shared" si="154"/>
        <v>1</v>
      </c>
      <c r="S1644" s="7">
        <f t="shared" si="155"/>
        <v>42.86</v>
      </c>
      <c r="T1644" t="s">
        <v>8322</v>
      </c>
      <c r="U1644" t="s">
        <v>8343</v>
      </c>
      <c r="V1644" s="14">
        <f t="shared" si="156"/>
        <v>20</v>
      </c>
    </row>
    <row r="1645" spans="1:22" ht="28.8" x14ac:dyDescent="0.3">
      <c r="A1645" s="19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8218</v>
      </c>
      <c r="G1645" s="19" t="s">
        <v>8223</v>
      </c>
      <c r="H1645" s="19" t="s">
        <v>8245</v>
      </c>
      <c r="I1645">
        <v>1348516012</v>
      </c>
      <c r="J1645" s="10">
        <f t="shared" si="151"/>
        <v>41176.824212962965</v>
      </c>
      <c r="K1645">
        <v>1345924012</v>
      </c>
      <c r="L1645" s="10">
        <f t="shared" si="152"/>
        <v>41146.824212962965</v>
      </c>
      <c r="M1645" s="4">
        <f t="shared" si="153"/>
        <v>2012</v>
      </c>
      <c r="N1645" t="b">
        <v>0</v>
      </c>
      <c r="O1645">
        <v>37</v>
      </c>
      <c r="P1645" t="b">
        <v>1</v>
      </c>
      <c r="Q1645" t="s">
        <v>8290</v>
      </c>
      <c r="R1645" s="23">
        <f t="shared" si="154"/>
        <v>1.2470000000000001</v>
      </c>
      <c r="S1645" s="7">
        <f t="shared" si="155"/>
        <v>168.51</v>
      </c>
      <c r="T1645" t="s">
        <v>8322</v>
      </c>
      <c r="U1645" t="s">
        <v>8343</v>
      </c>
      <c r="V1645" s="14">
        <f t="shared" si="156"/>
        <v>30</v>
      </c>
    </row>
    <row r="1646" spans="1:22" ht="43.2" x14ac:dyDescent="0.3">
      <c r="A1646" s="19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8218</v>
      </c>
      <c r="G1646" s="19" t="s">
        <v>8223</v>
      </c>
      <c r="H1646" s="19" t="s">
        <v>8245</v>
      </c>
      <c r="I1646">
        <v>1353551160</v>
      </c>
      <c r="J1646" s="10">
        <f t="shared" si="151"/>
        <v>41235.101388888885</v>
      </c>
      <c r="K1646">
        <v>1348363560</v>
      </c>
      <c r="L1646" s="10">
        <f t="shared" si="152"/>
        <v>41175.05972222222</v>
      </c>
      <c r="M1646" s="4">
        <f t="shared" si="153"/>
        <v>2012</v>
      </c>
      <c r="N1646" t="b">
        <v>0</v>
      </c>
      <c r="O1646">
        <v>128</v>
      </c>
      <c r="P1646" t="b">
        <v>1</v>
      </c>
      <c r="Q1646" t="s">
        <v>8290</v>
      </c>
      <c r="R1646" s="23">
        <f t="shared" si="154"/>
        <v>1.095</v>
      </c>
      <c r="S1646" s="7">
        <f t="shared" si="155"/>
        <v>85.55</v>
      </c>
      <c r="T1646" t="s">
        <v>8322</v>
      </c>
      <c r="U1646" t="s">
        <v>8343</v>
      </c>
      <c r="V1646" s="14">
        <f t="shared" si="156"/>
        <v>60.041666666664241</v>
      </c>
    </row>
    <row r="1647" spans="1:22" ht="43.2" x14ac:dyDescent="0.3">
      <c r="A1647" s="19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8218</v>
      </c>
      <c r="G1647" s="19" t="s">
        <v>8223</v>
      </c>
      <c r="H1647" s="19" t="s">
        <v>8245</v>
      </c>
      <c r="I1647">
        <v>1379515740</v>
      </c>
      <c r="J1647" s="10">
        <f t="shared" si="151"/>
        <v>41535.617361111115</v>
      </c>
      <c r="K1647">
        <v>1378306140</v>
      </c>
      <c r="L1647" s="10">
        <f t="shared" si="152"/>
        <v>41521.617361111115</v>
      </c>
      <c r="M1647" s="4">
        <f t="shared" si="153"/>
        <v>2013</v>
      </c>
      <c r="N1647" t="b">
        <v>0</v>
      </c>
      <c r="O1647">
        <v>10</v>
      </c>
      <c r="P1647" t="b">
        <v>1</v>
      </c>
      <c r="Q1647" t="s">
        <v>8290</v>
      </c>
      <c r="R1647" s="23">
        <f t="shared" si="154"/>
        <v>1.1080000000000001</v>
      </c>
      <c r="S1647" s="7">
        <f t="shared" si="155"/>
        <v>554</v>
      </c>
      <c r="T1647" t="s">
        <v>8322</v>
      </c>
      <c r="U1647" t="s">
        <v>8343</v>
      </c>
      <c r="V1647" s="14">
        <f t="shared" si="156"/>
        <v>14</v>
      </c>
    </row>
    <row r="1648" spans="1:22" ht="57.6" x14ac:dyDescent="0.3">
      <c r="A1648" s="19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8218</v>
      </c>
      <c r="G1648" s="19" t="s">
        <v>8224</v>
      </c>
      <c r="H1648" s="19" t="s">
        <v>8246</v>
      </c>
      <c r="I1648">
        <v>1408039860</v>
      </c>
      <c r="J1648" s="10">
        <f t="shared" si="151"/>
        <v>41865.757638888885</v>
      </c>
      <c r="K1648">
        <v>1405248503</v>
      </c>
      <c r="L1648" s="10">
        <f t="shared" si="152"/>
        <v>41833.450266203705</v>
      </c>
      <c r="M1648" s="4">
        <f t="shared" si="153"/>
        <v>2014</v>
      </c>
      <c r="N1648" t="b">
        <v>0</v>
      </c>
      <c r="O1648">
        <v>83</v>
      </c>
      <c r="P1648" t="b">
        <v>1</v>
      </c>
      <c r="Q1648" t="s">
        <v>8290</v>
      </c>
      <c r="R1648" s="23">
        <f t="shared" si="154"/>
        <v>1.1020000000000001</v>
      </c>
      <c r="S1648" s="7">
        <f t="shared" si="155"/>
        <v>26.55</v>
      </c>
      <c r="T1648" t="s">
        <v>8322</v>
      </c>
      <c r="U1648" t="s">
        <v>8343</v>
      </c>
      <c r="V1648" s="14">
        <f t="shared" si="156"/>
        <v>32.307372685179871</v>
      </c>
    </row>
    <row r="1649" spans="1:22" ht="43.2" x14ac:dyDescent="0.3">
      <c r="A1649" s="1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8218</v>
      </c>
      <c r="G1649" s="19" t="s">
        <v>8223</v>
      </c>
      <c r="H1649" s="19" t="s">
        <v>8245</v>
      </c>
      <c r="I1649">
        <v>1339235377</v>
      </c>
      <c r="J1649" s="10">
        <f t="shared" si="151"/>
        <v>41069.409456018519</v>
      </c>
      <c r="K1649">
        <v>1336643377</v>
      </c>
      <c r="L1649" s="10">
        <f t="shared" si="152"/>
        <v>41039.409456018519</v>
      </c>
      <c r="M1649" s="4">
        <f t="shared" si="153"/>
        <v>2012</v>
      </c>
      <c r="N1649" t="b">
        <v>0</v>
      </c>
      <c r="O1649">
        <v>46</v>
      </c>
      <c r="P1649" t="b">
        <v>1</v>
      </c>
      <c r="Q1649" t="s">
        <v>8290</v>
      </c>
      <c r="R1649" s="23">
        <f t="shared" si="154"/>
        <v>1.0471999999999999</v>
      </c>
      <c r="S1649" s="7">
        <f t="shared" si="155"/>
        <v>113.83</v>
      </c>
      <c r="T1649" t="s">
        <v>8322</v>
      </c>
      <c r="U1649" t="s">
        <v>8343</v>
      </c>
      <c r="V1649" s="14">
        <f t="shared" si="156"/>
        <v>30</v>
      </c>
    </row>
    <row r="1650" spans="1:22" ht="43.2" x14ac:dyDescent="0.3">
      <c r="A1650" s="19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8218</v>
      </c>
      <c r="G1650" s="19" t="s">
        <v>8223</v>
      </c>
      <c r="H1650" s="19" t="s">
        <v>8245</v>
      </c>
      <c r="I1650">
        <v>1300636482</v>
      </c>
      <c r="J1650" s="10">
        <f t="shared" si="151"/>
        <v>40622.662986111114</v>
      </c>
      <c r="K1650">
        <v>1298048082</v>
      </c>
      <c r="L1650" s="10">
        <f t="shared" si="152"/>
        <v>40592.704652777778</v>
      </c>
      <c r="M1650" s="4">
        <f t="shared" si="153"/>
        <v>2011</v>
      </c>
      <c r="N1650" t="b">
        <v>0</v>
      </c>
      <c r="O1650">
        <v>90</v>
      </c>
      <c r="P1650" t="b">
        <v>1</v>
      </c>
      <c r="Q1650" t="s">
        <v>8290</v>
      </c>
      <c r="R1650" s="23">
        <f t="shared" si="154"/>
        <v>1.2526086956521738</v>
      </c>
      <c r="S1650" s="7">
        <f t="shared" si="155"/>
        <v>32.01</v>
      </c>
      <c r="T1650" t="s">
        <v>8322</v>
      </c>
      <c r="U1650" t="s">
        <v>8343</v>
      </c>
      <c r="V1650" s="14">
        <f t="shared" si="156"/>
        <v>29.958333333335759</v>
      </c>
    </row>
    <row r="1651" spans="1:22" ht="43.2" x14ac:dyDescent="0.3">
      <c r="A1651" s="19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8218</v>
      </c>
      <c r="G1651" s="19" t="s">
        <v>8223</v>
      </c>
      <c r="H1651" s="19" t="s">
        <v>8245</v>
      </c>
      <c r="I1651">
        <v>1400862355</v>
      </c>
      <c r="J1651" s="10">
        <f t="shared" si="151"/>
        <v>41782.684664351851</v>
      </c>
      <c r="K1651">
        <v>1396974355</v>
      </c>
      <c r="L1651" s="10">
        <f t="shared" si="152"/>
        <v>41737.684664351851</v>
      </c>
      <c r="M1651" s="4">
        <f t="shared" si="153"/>
        <v>2014</v>
      </c>
      <c r="N1651" t="b">
        <v>0</v>
      </c>
      <c r="O1651">
        <v>81</v>
      </c>
      <c r="P1651" t="b">
        <v>1</v>
      </c>
      <c r="Q1651" t="s">
        <v>8290</v>
      </c>
      <c r="R1651" s="23">
        <f t="shared" si="154"/>
        <v>1.0058763157894737</v>
      </c>
      <c r="S1651" s="7">
        <f t="shared" si="155"/>
        <v>47.19</v>
      </c>
      <c r="T1651" t="s">
        <v>8322</v>
      </c>
      <c r="U1651" t="s">
        <v>8343</v>
      </c>
      <c r="V1651" s="14">
        <f t="shared" si="156"/>
        <v>45</v>
      </c>
    </row>
    <row r="1652" spans="1:22" ht="43.2" x14ac:dyDescent="0.3">
      <c r="A1652" s="19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8218</v>
      </c>
      <c r="G1652" s="19" t="s">
        <v>8223</v>
      </c>
      <c r="H1652" s="19" t="s">
        <v>8245</v>
      </c>
      <c r="I1652">
        <v>1381314437</v>
      </c>
      <c r="J1652" s="10">
        <f t="shared" si="151"/>
        <v>41556.435613425929</v>
      </c>
      <c r="K1652">
        <v>1378722437</v>
      </c>
      <c r="L1652" s="10">
        <f t="shared" si="152"/>
        <v>41526.435613425929</v>
      </c>
      <c r="M1652" s="4">
        <f t="shared" si="153"/>
        <v>2013</v>
      </c>
      <c r="N1652" t="b">
        <v>0</v>
      </c>
      <c r="O1652">
        <v>32</v>
      </c>
      <c r="P1652" t="b">
        <v>1</v>
      </c>
      <c r="Q1652" t="s">
        <v>8290</v>
      </c>
      <c r="R1652" s="23">
        <f t="shared" si="154"/>
        <v>1.4155</v>
      </c>
      <c r="S1652" s="7">
        <f t="shared" si="155"/>
        <v>88.47</v>
      </c>
      <c r="T1652" t="s">
        <v>8322</v>
      </c>
      <c r="U1652" t="s">
        <v>8343</v>
      </c>
      <c r="V1652" s="14">
        <f t="shared" si="156"/>
        <v>30</v>
      </c>
    </row>
    <row r="1653" spans="1:22" ht="43.2" x14ac:dyDescent="0.3">
      <c r="A1653" s="19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8218</v>
      </c>
      <c r="G1653" s="19" t="s">
        <v>8223</v>
      </c>
      <c r="H1653" s="19" t="s">
        <v>8245</v>
      </c>
      <c r="I1653">
        <v>1303801140</v>
      </c>
      <c r="J1653" s="10">
        <f t="shared" si="151"/>
        <v>40659.290972222225</v>
      </c>
      <c r="K1653">
        <v>1300916220</v>
      </c>
      <c r="L1653" s="10">
        <f t="shared" si="152"/>
        <v>40625.900694444441</v>
      </c>
      <c r="M1653" s="4">
        <f t="shared" si="153"/>
        <v>2011</v>
      </c>
      <c r="N1653" t="b">
        <v>0</v>
      </c>
      <c r="O1653">
        <v>20</v>
      </c>
      <c r="P1653" t="b">
        <v>1</v>
      </c>
      <c r="Q1653" t="s">
        <v>8290</v>
      </c>
      <c r="R1653" s="23">
        <f t="shared" si="154"/>
        <v>1.0075000000000001</v>
      </c>
      <c r="S1653" s="7">
        <f t="shared" si="155"/>
        <v>100.75</v>
      </c>
      <c r="T1653" t="s">
        <v>8322</v>
      </c>
      <c r="U1653" t="s">
        <v>8343</v>
      </c>
      <c r="V1653" s="14">
        <f t="shared" si="156"/>
        <v>33.390277777783922</v>
      </c>
    </row>
    <row r="1654" spans="1:22" ht="43.2" x14ac:dyDescent="0.3">
      <c r="A1654" s="19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8218</v>
      </c>
      <c r="G1654" s="19" t="s">
        <v>8223</v>
      </c>
      <c r="H1654" s="19" t="s">
        <v>8245</v>
      </c>
      <c r="I1654">
        <v>1385297393</v>
      </c>
      <c r="J1654" s="10">
        <f t="shared" si="151"/>
        <v>41602.534641203703</v>
      </c>
      <c r="K1654">
        <v>1382701793</v>
      </c>
      <c r="L1654" s="10">
        <f t="shared" si="152"/>
        <v>41572.492974537039</v>
      </c>
      <c r="M1654" s="4">
        <f t="shared" si="153"/>
        <v>2013</v>
      </c>
      <c r="N1654" t="b">
        <v>0</v>
      </c>
      <c r="O1654">
        <v>70</v>
      </c>
      <c r="P1654" t="b">
        <v>1</v>
      </c>
      <c r="Q1654" t="s">
        <v>8290</v>
      </c>
      <c r="R1654" s="23">
        <f t="shared" si="154"/>
        <v>1.0066666666666666</v>
      </c>
      <c r="S1654" s="7">
        <f t="shared" si="155"/>
        <v>64.709999999999994</v>
      </c>
      <c r="T1654" t="s">
        <v>8322</v>
      </c>
      <c r="U1654" t="s">
        <v>8343</v>
      </c>
      <c r="V1654" s="14">
        <f t="shared" si="156"/>
        <v>30.041666666664241</v>
      </c>
    </row>
    <row r="1655" spans="1:22" ht="43.2" x14ac:dyDescent="0.3">
      <c r="A1655" s="19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8218</v>
      </c>
      <c r="G1655" s="19" t="s">
        <v>8223</v>
      </c>
      <c r="H1655" s="19" t="s">
        <v>8245</v>
      </c>
      <c r="I1655">
        <v>1303675296</v>
      </c>
      <c r="J1655" s="10">
        <f t="shared" si="151"/>
        <v>40657.834444444445</v>
      </c>
      <c r="K1655">
        <v>1300996896</v>
      </c>
      <c r="L1655" s="10">
        <f t="shared" si="152"/>
        <v>40626.834444444445</v>
      </c>
      <c r="M1655" s="4">
        <f t="shared" si="153"/>
        <v>2011</v>
      </c>
      <c r="N1655" t="b">
        <v>0</v>
      </c>
      <c r="O1655">
        <v>168</v>
      </c>
      <c r="P1655" t="b">
        <v>1</v>
      </c>
      <c r="Q1655" t="s">
        <v>8290</v>
      </c>
      <c r="R1655" s="23">
        <f t="shared" si="154"/>
        <v>1.7423040000000001</v>
      </c>
      <c r="S1655" s="7">
        <f t="shared" si="155"/>
        <v>51.85</v>
      </c>
      <c r="T1655" t="s">
        <v>8322</v>
      </c>
      <c r="U1655" t="s">
        <v>8343</v>
      </c>
      <c r="V1655" s="14">
        <f t="shared" si="156"/>
        <v>31</v>
      </c>
    </row>
    <row r="1656" spans="1:22" ht="43.2" x14ac:dyDescent="0.3">
      <c r="A1656" s="19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8218</v>
      </c>
      <c r="G1656" s="19" t="s">
        <v>8223</v>
      </c>
      <c r="H1656" s="19" t="s">
        <v>8245</v>
      </c>
      <c r="I1656">
        <v>1334784160</v>
      </c>
      <c r="J1656" s="10">
        <f t="shared" si="151"/>
        <v>41017.890740740739</v>
      </c>
      <c r="K1656">
        <v>1332192160</v>
      </c>
      <c r="L1656" s="10">
        <f t="shared" si="152"/>
        <v>40987.890740740739</v>
      </c>
      <c r="M1656" s="4">
        <f t="shared" si="153"/>
        <v>2012</v>
      </c>
      <c r="N1656" t="b">
        <v>0</v>
      </c>
      <c r="O1656">
        <v>34</v>
      </c>
      <c r="P1656" t="b">
        <v>1</v>
      </c>
      <c r="Q1656" t="s">
        <v>8290</v>
      </c>
      <c r="R1656" s="23">
        <f t="shared" si="154"/>
        <v>1.199090909090909</v>
      </c>
      <c r="S1656" s="7">
        <f t="shared" si="155"/>
        <v>38.79</v>
      </c>
      <c r="T1656" t="s">
        <v>8322</v>
      </c>
      <c r="U1656" t="s">
        <v>8343</v>
      </c>
      <c r="V1656" s="14">
        <f t="shared" si="156"/>
        <v>30</v>
      </c>
    </row>
    <row r="1657" spans="1:22" ht="28.8" x14ac:dyDescent="0.3">
      <c r="A1657" s="19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8218</v>
      </c>
      <c r="G1657" s="19" t="s">
        <v>8223</v>
      </c>
      <c r="H1657" s="19" t="s">
        <v>8245</v>
      </c>
      <c r="I1657">
        <v>1333648820</v>
      </c>
      <c r="J1657" s="10">
        <f t="shared" si="151"/>
        <v>41004.750231481477</v>
      </c>
      <c r="K1657">
        <v>1331060420</v>
      </c>
      <c r="L1657" s="10">
        <f t="shared" si="152"/>
        <v>40974.791898148149</v>
      </c>
      <c r="M1657" s="4">
        <f t="shared" si="153"/>
        <v>2012</v>
      </c>
      <c r="N1657" t="b">
        <v>0</v>
      </c>
      <c r="O1657">
        <v>48</v>
      </c>
      <c r="P1657" t="b">
        <v>1</v>
      </c>
      <c r="Q1657" t="s">
        <v>8290</v>
      </c>
      <c r="R1657" s="23">
        <f t="shared" si="154"/>
        <v>1.4286666666666668</v>
      </c>
      <c r="S1657" s="7">
        <f t="shared" si="155"/>
        <v>44.65</v>
      </c>
      <c r="T1657" t="s">
        <v>8322</v>
      </c>
      <c r="U1657" t="s">
        <v>8343</v>
      </c>
      <c r="V1657" s="14">
        <f t="shared" si="156"/>
        <v>29.958333333328483</v>
      </c>
    </row>
    <row r="1658" spans="1:22" ht="57.6" x14ac:dyDescent="0.3">
      <c r="A1658" s="19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8218</v>
      </c>
      <c r="G1658" s="19" t="s">
        <v>8223</v>
      </c>
      <c r="H1658" s="19" t="s">
        <v>8245</v>
      </c>
      <c r="I1658">
        <v>1355437052</v>
      </c>
      <c r="J1658" s="10">
        <f t="shared" si="151"/>
        <v>41256.928842592592</v>
      </c>
      <c r="K1658">
        <v>1352845052</v>
      </c>
      <c r="L1658" s="10">
        <f t="shared" si="152"/>
        <v>41226.928842592592</v>
      </c>
      <c r="M1658" s="4">
        <f t="shared" si="153"/>
        <v>2012</v>
      </c>
      <c r="N1658" t="b">
        <v>0</v>
      </c>
      <c r="O1658">
        <v>48</v>
      </c>
      <c r="P1658" t="b">
        <v>1</v>
      </c>
      <c r="Q1658" t="s">
        <v>8290</v>
      </c>
      <c r="R1658" s="23">
        <f t="shared" si="154"/>
        <v>1.0033493333333334</v>
      </c>
      <c r="S1658" s="7">
        <f t="shared" si="155"/>
        <v>156.77000000000001</v>
      </c>
      <c r="T1658" t="s">
        <v>8322</v>
      </c>
      <c r="U1658" t="s">
        <v>8343</v>
      </c>
      <c r="V1658" s="14">
        <f t="shared" si="156"/>
        <v>30</v>
      </c>
    </row>
    <row r="1659" spans="1:22" ht="43.2" x14ac:dyDescent="0.3">
      <c r="A1659" s="1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8218</v>
      </c>
      <c r="G1659" s="19" t="s">
        <v>8223</v>
      </c>
      <c r="H1659" s="19" t="s">
        <v>8245</v>
      </c>
      <c r="I1659">
        <v>1337885168</v>
      </c>
      <c r="J1659" s="10">
        <f t="shared" si="151"/>
        <v>41053.782037037039</v>
      </c>
      <c r="K1659">
        <v>1335293168</v>
      </c>
      <c r="L1659" s="10">
        <f t="shared" si="152"/>
        <v>41023.782037037039</v>
      </c>
      <c r="M1659" s="4">
        <f t="shared" si="153"/>
        <v>2012</v>
      </c>
      <c r="N1659" t="b">
        <v>0</v>
      </c>
      <c r="O1659">
        <v>221</v>
      </c>
      <c r="P1659" t="b">
        <v>1</v>
      </c>
      <c r="Q1659" t="s">
        <v>8290</v>
      </c>
      <c r="R1659" s="23">
        <f t="shared" si="154"/>
        <v>1.0493380000000001</v>
      </c>
      <c r="S1659" s="7">
        <f t="shared" si="155"/>
        <v>118.7</v>
      </c>
      <c r="T1659" t="s">
        <v>8322</v>
      </c>
      <c r="U1659" t="s">
        <v>8343</v>
      </c>
      <c r="V1659" s="14">
        <f t="shared" si="156"/>
        <v>30</v>
      </c>
    </row>
    <row r="1660" spans="1:22" ht="43.2" x14ac:dyDescent="0.3">
      <c r="A1660" s="19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8218</v>
      </c>
      <c r="G1660" s="19" t="s">
        <v>8223</v>
      </c>
      <c r="H1660" s="19" t="s">
        <v>8245</v>
      </c>
      <c r="I1660">
        <v>1355840400</v>
      </c>
      <c r="J1660" s="10">
        <f t="shared" si="151"/>
        <v>41261.597222222219</v>
      </c>
      <c r="K1660">
        <v>1352524767</v>
      </c>
      <c r="L1660" s="10">
        <f t="shared" si="152"/>
        <v>41223.22184027778</v>
      </c>
      <c r="M1660" s="4">
        <f t="shared" si="153"/>
        <v>2012</v>
      </c>
      <c r="N1660" t="b">
        <v>0</v>
      </c>
      <c r="O1660">
        <v>107</v>
      </c>
      <c r="P1660" t="b">
        <v>1</v>
      </c>
      <c r="Q1660" t="s">
        <v>8290</v>
      </c>
      <c r="R1660" s="23">
        <f t="shared" si="154"/>
        <v>1.3223333333333334</v>
      </c>
      <c r="S1660" s="7">
        <f t="shared" si="155"/>
        <v>74.150000000000006</v>
      </c>
      <c r="T1660" t="s">
        <v>8322</v>
      </c>
      <c r="U1660" t="s">
        <v>8343</v>
      </c>
      <c r="V1660" s="14">
        <f t="shared" si="156"/>
        <v>38.375381944439141</v>
      </c>
    </row>
    <row r="1661" spans="1:22" ht="43.2" x14ac:dyDescent="0.3">
      <c r="A1661" s="19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8218</v>
      </c>
      <c r="G1661" s="19" t="s">
        <v>8224</v>
      </c>
      <c r="H1661" s="19" t="s">
        <v>8246</v>
      </c>
      <c r="I1661">
        <v>1387281600</v>
      </c>
      <c r="J1661" s="10">
        <f t="shared" si="151"/>
        <v>41625.5</v>
      </c>
      <c r="K1661">
        <v>1384811721</v>
      </c>
      <c r="L1661" s="10">
        <f t="shared" si="152"/>
        <v>41596.913437499999</v>
      </c>
      <c r="M1661" s="4">
        <f t="shared" si="153"/>
        <v>2013</v>
      </c>
      <c r="N1661" t="b">
        <v>0</v>
      </c>
      <c r="O1661">
        <v>45</v>
      </c>
      <c r="P1661" t="b">
        <v>1</v>
      </c>
      <c r="Q1661" t="s">
        <v>8290</v>
      </c>
      <c r="R1661" s="23">
        <f t="shared" si="154"/>
        <v>1.1279999999999999</v>
      </c>
      <c r="S1661" s="7">
        <f t="shared" si="155"/>
        <v>12.53</v>
      </c>
      <c r="T1661" t="s">
        <v>8322</v>
      </c>
      <c r="U1661" t="s">
        <v>8343</v>
      </c>
      <c r="V1661" s="14">
        <f t="shared" si="156"/>
        <v>28.586562500000582</v>
      </c>
    </row>
    <row r="1662" spans="1:22" ht="57.6" x14ac:dyDescent="0.3">
      <c r="A1662" s="19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8218</v>
      </c>
      <c r="G1662" s="19" t="s">
        <v>8236</v>
      </c>
      <c r="H1662" s="19" t="s">
        <v>8248</v>
      </c>
      <c r="I1662">
        <v>1462053540</v>
      </c>
      <c r="J1662" s="10">
        <f t="shared" si="151"/>
        <v>42490.915972222225</v>
      </c>
      <c r="K1662">
        <v>1459355950</v>
      </c>
      <c r="L1662" s="10">
        <f t="shared" si="152"/>
        <v>42459.693865740745</v>
      </c>
      <c r="M1662" s="4">
        <f t="shared" si="153"/>
        <v>2016</v>
      </c>
      <c r="N1662" t="b">
        <v>0</v>
      </c>
      <c r="O1662">
        <v>36</v>
      </c>
      <c r="P1662" t="b">
        <v>1</v>
      </c>
      <c r="Q1662" t="s">
        <v>8290</v>
      </c>
      <c r="R1662" s="23">
        <f t="shared" si="154"/>
        <v>12.5375</v>
      </c>
      <c r="S1662" s="7">
        <f t="shared" si="155"/>
        <v>27.86</v>
      </c>
      <c r="T1662" t="s">
        <v>8322</v>
      </c>
      <c r="U1662" t="s">
        <v>8343</v>
      </c>
      <c r="V1662" s="14">
        <f t="shared" si="156"/>
        <v>31.222106481480296</v>
      </c>
    </row>
    <row r="1663" spans="1:22" ht="57.6" x14ac:dyDescent="0.3">
      <c r="A1663" s="19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8218</v>
      </c>
      <c r="G1663" s="19" t="s">
        <v>8238</v>
      </c>
      <c r="H1663" s="19" t="s">
        <v>8248</v>
      </c>
      <c r="I1663">
        <v>1453064400</v>
      </c>
      <c r="J1663" s="10">
        <f t="shared" si="151"/>
        <v>42386.875</v>
      </c>
      <c r="K1663">
        <v>1449359831</v>
      </c>
      <c r="L1663" s="10">
        <f t="shared" si="152"/>
        <v>42343.998043981483</v>
      </c>
      <c r="M1663" s="4">
        <f t="shared" si="153"/>
        <v>2015</v>
      </c>
      <c r="N1663" t="b">
        <v>0</v>
      </c>
      <c r="O1663">
        <v>101</v>
      </c>
      <c r="P1663" t="b">
        <v>1</v>
      </c>
      <c r="Q1663" t="s">
        <v>8290</v>
      </c>
      <c r="R1663" s="23">
        <f t="shared" si="154"/>
        <v>1.0250632911392406</v>
      </c>
      <c r="S1663" s="7">
        <f t="shared" si="155"/>
        <v>80.180000000000007</v>
      </c>
      <c r="T1663" t="s">
        <v>8322</v>
      </c>
      <c r="U1663" t="s">
        <v>8343</v>
      </c>
      <c r="V1663" s="14">
        <f t="shared" si="156"/>
        <v>42.876956018517376</v>
      </c>
    </row>
    <row r="1664" spans="1:22" ht="43.2" x14ac:dyDescent="0.3">
      <c r="A1664" s="19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8218</v>
      </c>
      <c r="G1664" s="19" t="s">
        <v>8223</v>
      </c>
      <c r="H1664" s="19" t="s">
        <v>8245</v>
      </c>
      <c r="I1664">
        <v>1325310336</v>
      </c>
      <c r="J1664" s="10">
        <f t="shared" si="151"/>
        <v>40908.239999999998</v>
      </c>
      <c r="K1664">
        <v>1320122736</v>
      </c>
      <c r="L1664" s="10">
        <f t="shared" si="152"/>
        <v>40848.198333333334</v>
      </c>
      <c r="M1664" s="4">
        <f t="shared" si="153"/>
        <v>2011</v>
      </c>
      <c r="N1664" t="b">
        <v>0</v>
      </c>
      <c r="O1664">
        <v>62</v>
      </c>
      <c r="P1664" t="b">
        <v>1</v>
      </c>
      <c r="Q1664" t="s">
        <v>8290</v>
      </c>
      <c r="R1664" s="23">
        <f t="shared" si="154"/>
        <v>1.026375</v>
      </c>
      <c r="S1664" s="7">
        <f t="shared" si="155"/>
        <v>132.44</v>
      </c>
      <c r="T1664" t="s">
        <v>8322</v>
      </c>
      <c r="U1664" t="s">
        <v>8343</v>
      </c>
      <c r="V1664" s="14">
        <f t="shared" si="156"/>
        <v>60.041666666664241</v>
      </c>
    </row>
    <row r="1665" spans="1:22" ht="43.2" x14ac:dyDescent="0.3">
      <c r="A1665" s="19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8218</v>
      </c>
      <c r="G1665" s="19" t="s">
        <v>8223</v>
      </c>
      <c r="H1665" s="19" t="s">
        <v>8245</v>
      </c>
      <c r="I1665">
        <v>1422750707</v>
      </c>
      <c r="J1665" s="10">
        <f t="shared" si="151"/>
        <v>42036.02207175926</v>
      </c>
      <c r="K1665">
        <v>1420158707</v>
      </c>
      <c r="L1665" s="10">
        <f t="shared" si="152"/>
        <v>42006.02207175926</v>
      </c>
      <c r="M1665" s="4">
        <f t="shared" si="153"/>
        <v>2015</v>
      </c>
      <c r="N1665" t="b">
        <v>0</v>
      </c>
      <c r="O1665">
        <v>32</v>
      </c>
      <c r="P1665" t="b">
        <v>1</v>
      </c>
      <c r="Q1665" t="s">
        <v>8290</v>
      </c>
      <c r="R1665" s="23">
        <f t="shared" si="154"/>
        <v>1.08</v>
      </c>
      <c r="S1665" s="7">
        <f t="shared" si="155"/>
        <v>33.75</v>
      </c>
      <c r="T1665" t="s">
        <v>8322</v>
      </c>
      <c r="U1665" t="s">
        <v>8343</v>
      </c>
      <c r="V1665" s="14">
        <f t="shared" si="156"/>
        <v>30</v>
      </c>
    </row>
    <row r="1666" spans="1:22" ht="43.2" x14ac:dyDescent="0.3">
      <c r="A1666" s="19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8218</v>
      </c>
      <c r="G1666" s="19" t="s">
        <v>8223</v>
      </c>
      <c r="H1666" s="19" t="s">
        <v>8245</v>
      </c>
      <c r="I1666">
        <v>1331870340</v>
      </c>
      <c r="J1666" s="10">
        <f t="shared" si="151"/>
        <v>40984.165972222225</v>
      </c>
      <c r="K1666">
        <v>1328033818</v>
      </c>
      <c r="L1666" s="10">
        <f t="shared" si="152"/>
        <v>40939.761782407411</v>
      </c>
      <c r="M1666" s="4">
        <f t="shared" si="153"/>
        <v>2012</v>
      </c>
      <c r="N1666" t="b">
        <v>0</v>
      </c>
      <c r="O1666">
        <v>89</v>
      </c>
      <c r="P1666" t="b">
        <v>1</v>
      </c>
      <c r="Q1666" t="s">
        <v>8290</v>
      </c>
      <c r="R1666" s="23">
        <f t="shared" si="154"/>
        <v>1.2240879999999998</v>
      </c>
      <c r="S1666" s="7">
        <f t="shared" si="155"/>
        <v>34.380000000000003</v>
      </c>
      <c r="T1666" t="s">
        <v>8322</v>
      </c>
      <c r="U1666" t="s">
        <v>8343</v>
      </c>
      <c r="V1666" s="14">
        <f t="shared" si="156"/>
        <v>44.404189814813435</v>
      </c>
    </row>
    <row r="1667" spans="1:22" ht="43.2" x14ac:dyDescent="0.3">
      <c r="A1667" s="19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8218</v>
      </c>
      <c r="G1667" s="19" t="s">
        <v>8223</v>
      </c>
      <c r="H1667" s="19" t="s">
        <v>8245</v>
      </c>
      <c r="I1667">
        <v>1298343600</v>
      </c>
      <c r="J1667" s="10">
        <f t="shared" ref="J1667:J1730" si="157">(I1667/86400)+DATE(1970,1,1)</f>
        <v>40596.125</v>
      </c>
      <c r="K1667">
        <v>1295624113</v>
      </c>
      <c r="L1667" s="10">
        <f t="shared" ref="L1667:L1730" si="158">(K1667/86400)+DATE(1970,1,1)</f>
        <v>40564.649456018517</v>
      </c>
      <c r="M1667" s="4">
        <f t="shared" ref="M1667:M1730" si="159">YEAR(L1667)</f>
        <v>2011</v>
      </c>
      <c r="N1667" t="b">
        <v>0</v>
      </c>
      <c r="O1667">
        <v>93</v>
      </c>
      <c r="P1667" t="b">
        <v>1</v>
      </c>
      <c r="Q1667" t="s">
        <v>8290</v>
      </c>
      <c r="R1667" s="23">
        <f t="shared" ref="R1667:R1730" si="160">(E1667/D1667)</f>
        <v>1.1945714285714286</v>
      </c>
      <c r="S1667" s="7">
        <f t="shared" ref="S1667:S1730" si="161">IFERROR(ROUND(E1667/O1667,2),0)</f>
        <v>44.96</v>
      </c>
      <c r="T1667" t="s">
        <v>8322</v>
      </c>
      <c r="U1667" t="s">
        <v>8343</v>
      </c>
      <c r="V1667" s="14">
        <f t="shared" ref="V1667:V1730" si="162">J1667-L1667</f>
        <v>31.475543981483497</v>
      </c>
    </row>
    <row r="1668" spans="1:22" ht="43.2" x14ac:dyDescent="0.3">
      <c r="A1668" s="19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8218</v>
      </c>
      <c r="G1668" s="19" t="s">
        <v>8223</v>
      </c>
      <c r="H1668" s="19" t="s">
        <v>8245</v>
      </c>
      <c r="I1668">
        <v>1364447073</v>
      </c>
      <c r="J1668" s="10">
        <f t="shared" si="157"/>
        <v>41361.211493055554</v>
      </c>
      <c r="K1668">
        <v>1361858673</v>
      </c>
      <c r="L1668" s="10">
        <f t="shared" si="158"/>
        <v>41331.253159722226</v>
      </c>
      <c r="M1668" s="4">
        <f t="shared" si="159"/>
        <v>2013</v>
      </c>
      <c r="N1668" t="b">
        <v>0</v>
      </c>
      <c r="O1668">
        <v>98</v>
      </c>
      <c r="P1668" t="b">
        <v>1</v>
      </c>
      <c r="Q1668" t="s">
        <v>8290</v>
      </c>
      <c r="R1668" s="23">
        <f t="shared" si="160"/>
        <v>1.6088</v>
      </c>
      <c r="S1668" s="7">
        <f t="shared" si="161"/>
        <v>41.04</v>
      </c>
      <c r="T1668" t="s">
        <v>8322</v>
      </c>
      <c r="U1668" t="s">
        <v>8343</v>
      </c>
      <c r="V1668" s="14">
        <f t="shared" si="162"/>
        <v>29.958333333328483</v>
      </c>
    </row>
    <row r="1669" spans="1:22" ht="43.2" x14ac:dyDescent="0.3">
      <c r="A1669" s="1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8218</v>
      </c>
      <c r="G1669" s="19" t="s">
        <v>8223</v>
      </c>
      <c r="H1669" s="19" t="s">
        <v>8245</v>
      </c>
      <c r="I1669">
        <v>1394521140</v>
      </c>
      <c r="J1669" s="10">
        <f t="shared" si="157"/>
        <v>41709.290972222225</v>
      </c>
      <c r="K1669">
        <v>1392169298</v>
      </c>
      <c r="L1669" s="10">
        <f t="shared" si="158"/>
        <v>41682.0705787037</v>
      </c>
      <c r="M1669" s="4">
        <f t="shared" si="159"/>
        <v>2014</v>
      </c>
      <c r="N1669" t="b">
        <v>0</v>
      </c>
      <c r="O1669">
        <v>82</v>
      </c>
      <c r="P1669" t="b">
        <v>1</v>
      </c>
      <c r="Q1669" t="s">
        <v>8290</v>
      </c>
      <c r="R1669" s="23">
        <f t="shared" si="160"/>
        <v>1.2685294117647059</v>
      </c>
      <c r="S1669" s="7">
        <f t="shared" si="161"/>
        <v>52.6</v>
      </c>
      <c r="T1669" t="s">
        <v>8322</v>
      </c>
      <c r="U1669" t="s">
        <v>8343</v>
      </c>
      <c r="V1669" s="14">
        <f t="shared" si="162"/>
        <v>27.220393518524361</v>
      </c>
    </row>
    <row r="1670" spans="1:22" ht="43.2" x14ac:dyDescent="0.3">
      <c r="A1670" s="19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8218</v>
      </c>
      <c r="G1670" s="19" t="s">
        <v>8223</v>
      </c>
      <c r="H1670" s="19" t="s">
        <v>8245</v>
      </c>
      <c r="I1670">
        <v>1322454939</v>
      </c>
      <c r="J1670" s="10">
        <f t="shared" si="157"/>
        <v>40875.191423611112</v>
      </c>
      <c r="K1670">
        <v>1319859339</v>
      </c>
      <c r="L1670" s="10">
        <f t="shared" si="158"/>
        <v>40845.149756944447</v>
      </c>
      <c r="M1670" s="4">
        <f t="shared" si="159"/>
        <v>2011</v>
      </c>
      <c r="N1670" t="b">
        <v>0</v>
      </c>
      <c r="O1670">
        <v>116</v>
      </c>
      <c r="P1670" t="b">
        <v>1</v>
      </c>
      <c r="Q1670" t="s">
        <v>8290</v>
      </c>
      <c r="R1670" s="23">
        <f t="shared" si="160"/>
        <v>1.026375</v>
      </c>
      <c r="S1670" s="7">
        <f t="shared" si="161"/>
        <v>70.78</v>
      </c>
      <c r="T1670" t="s">
        <v>8322</v>
      </c>
      <c r="U1670" t="s">
        <v>8343</v>
      </c>
      <c r="V1670" s="14">
        <f t="shared" si="162"/>
        <v>30.041666666664241</v>
      </c>
    </row>
    <row r="1671" spans="1:22" ht="57.6" x14ac:dyDescent="0.3">
      <c r="A1671" s="19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8218</v>
      </c>
      <c r="G1671" s="19" t="s">
        <v>8223</v>
      </c>
      <c r="H1671" s="19" t="s">
        <v>8245</v>
      </c>
      <c r="I1671">
        <v>1464729276</v>
      </c>
      <c r="J1671" s="10">
        <f t="shared" si="157"/>
        <v>42521.885138888887</v>
      </c>
      <c r="K1671">
        <v>1459545276</v>
      </c>
      <c r="L1671" s="10">
        <f t="shared" si="158"/>
        <v>42461.885138888887</v>
      </c>
      <c r="M1671" s="4">
        <f t="shared" si="159"/>
        <v>2016</v>
      </c>
      <c r="N1671" t="b">
        <v>0</v>
      </c>
      <c r="O1671">
        <v>52</v>
      </c>
      <c r="P1671" t="b">
        <v>1</v>
      </c>
      <c r="Q1671" t="s">
        <v>8290</v>
      </c>
      <c r="R1671" s="23">
        <f t="shared" si="160"/>
        <v>1.3975</v>
      </c>
      <c r="S1671" s="7">
        <f t="shared" si="161"/>
        <v>53.75</v>
      </c>
      <c r="T1671" t="s">
        <v>8322</v>
      </c>
      <c r="U1671" t="s">
        <v>8343</v>
      </c>
      <c r="V1671" s="14">
        <f t="shared" si="162"/>
        <v>60</v>
      </c>
    </row>
    <row r="1672" spans="1:22" ht="57.6" x14ac:dyDescent="0.3">
      <c r="A1672" s="19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8218</v>
      </c>
      <c r="G1672" s="19" t="s">
        <v>8223</v>
      </c>
      <c r="H1672" s="19" t="s">
        <v>8245</v>
      </c>
      <c r="I1672">
        <v>1278302400</v>
      </c>
      <c r="J1672" s="10">
        <f t="shared" si="157"/>
        <v>40364.166666666664</v>
      </c>
      <c r="K1672">
        <v>1273961999</v>
      </c>
      <c r="L1672" s="10">
        <f t="shared" si="158"/>
        <v>40313.930543981478</v>
      </c>
      <c r="M1672" s="4">
        <f t="shared" si="159"/>
        <v>2010</v>
      </c>
      <c r="N1672" t="b">
        <v>0</v>
      </c>
      <c r="O1672">
        <v>23</v>
      </c>
      <c r="P1672" t="b">
        <v>1</v>
      </c>
      <c r="Q1672" t="s">
        <v>8290</v>
      </c>
      <c r="R1672" s="23">
        <f t="shared" si="160"/>
        <v>1.026</v>
      </c>
      <c r="S1672" s="7">
        <f t="shared" si="161"/>
        <v>44.61</v>
      </c>
      <c r="T1672" t="s">
        <v>8322</v>
      </c>
      <c r="U1672" t="s">
        <v>8343</v>
      </c>
      <c r="V1672" s="14">
        <f t="shared" si="162"/>
        <v>50.236122685186274</v>
      </c>
    </row>
    <row r="1673" spans="1:22" ht="28.8" x14ac:dyDescent="0.3">
      <c r="A1673" s="19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8218</v>
      </c>
      <c r="G1673" s="19" t="s">
        <v>8223</v>
      </c>
      <c r="H1673" s="19" t="s">
        <v>8245</v>
      </c>
      <c r="I1673">
        <v>1470056614</v>
      </c>
      <c r="J1673" s="10">
        <f t="shared" si="157"/>
        <v>42583.54414351852</v>
      </c>
      <c r="K1673">
        <v>1467464614</v>
      </c>
      <c r="L1673" s="10">
        <f t="shared" si="158"/>
        <v>42553.54414351852</v>
      </c>
      <c r="M1673" s="4">
        <f t="shared" si="159"/>
        <v>2016</v>
      </c>
      <c r="N1673" t="b">
        <v>0</v>
      </c>
      <c r="O1673">
        <v>77</v>
      </c>
      <c r="P1673" t="b">
        <v>1</v>
      </c>
      <c r="Q1673" t="s">
        <v>8290</v>
      </c>
      <c r="R1673" s="23">
        <f t="shared" si="160"/>
        <v>1.0067349999999999</v>
      </c>
      <c r="S1673" s="7">
        <f t="shared" si="161"/>
        <v>26.15</v>
      </c>
      <c r="T1673" t="s">
        <v>8322</v>
      </c>
      <c r="U1673" t="s">
        <v>8343</v>
      </c>
      <c r="V1673" s="14">
        <f t="shared" si="162"/>
        <v>30</v>
      </c>
    </row>
    <row r="1674" spans="1:22" ht="43.2" x14ac:dyDescent="0.3">
      <c r="A1674" s="19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8218</v>
      </c>
      <c r="G1674" s="19" t="s">
        <v>8223</v>
      </c>
      <c r="H1674" s="19" t="s">
        <v>8245</v>
      </c>
      <c r="I1674">
        <v>1338824730</v>
      </c>
      <c r="J1674" s="10">
        <f t="shared" si="157"/>
        <v>41064.656597222223</v>
      </c>
      <c r="K1674">
        <v>1336232730</v>
      </c>
      <c r="L1674" s="10">
        <f t="shared" si="158"/>
        <v>41034.656597222223</v>
      </c>
      <c r="M1674" s="4">
        <f t="shared" si="159"/>
        <v>2012</v>
      </c>
      <c r="N1674" t="b">
        <v>0</v>
      </c>
      <c r="O1674">
        <v>49</v>
      </c>
      <c r="P1674" t="b">
        <v>1</v>
      </c>
      <c r="Q1674" t="s">
        <v>8290</v>
      </c>
      <c r="R1674" s="23">
        <f t="shared" si="160"/>
        <v>1.1294117647058823</v>
      </c>
      <c r="S1674" s="7">
        <f t="shared" si="161"/>
        <v>39.18</v>
      </c>
      <c r="T1674" t="s">
        <v>8322</v>
      </c>
      <c r="U1674" t="s">
        <v>8343</v>
      </c>
      <c r="V1674" s="14">
        <f t="shared" si="162"/>
        <v>30</v>
      </c>
    </row>
    <row r="1675" spans="1:22" ht="43.2" x14ac:dyDescent="0.3">
      <c r="A1675" s="19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8218</v>
      </c>
      <c r="G1675" s="19" t="s">
        <v>8223</v>
      </c>
      <c r="H1675" s="19" t="s">
        <v>8245</v>
      </c>
      <c r="I1675">
        <v>1425675892</v>
      </c>
      <c r="J1675" s="10">
        <f t="shared" si="157"/>
        <v>42069.878379629634</v>
      </c>
      <c r="K1675">
        <v>1423083892</v>
      </c>
      <c r="L1675" s="10">
        <f t="shared" si="158"/>
        <v>42039.878379629634</v>
      </c>
      <c r="M1675" s="4">
        <f t="shared" si="159"/>
        <v>2015</v>
      </c>
      <c r="N1675" t="b">
        <v>0</v>
      </c>
      <c r="O1675">
        <v>59</v>
      </c>
      <c r="P1675" t="b">
        <v>1</v>
      </c>
      <c r="Q1675" t="s">
        <v>8290</v>
      </c>
      <c r="R1675" s="23">
        <f t="shared" si="160"/>
        <v>1.2809523809523808</v>
      </c>
      <c r="S1675" s="7">
        <f t="shared" si="161"/>
        <v>45.59</v>
      </c>
      <c r="T1675" t="s">
        <v>8322</v>
      </c>
      <c r="U1675" t="s">
        <v>8343</v>
      </c>
      <c r="V1675" s="14">
        <f t="shared" si="162"/>
        <v>30</v>
      </c>
    </row>
    <row r="1676" spans="1:22" ht="43.2" x14ac:dyDescent="0.3">
      <c r="A1676" s="19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8218</v>
      </c>
      <c r="G1676" s="19" t="s">
        <v>8223</v>
      </c>
      <c r="H1676" s="19" t="s">
        <v>8245</v>
      </c>
      <c r="I1676">
        <v>1471503540</v>
      </c>
      <c r="J1676" s="10">
        <f t="shared" si="157"/>
        <v>42600.290972222225</v>
      </c>
      <c r="K1676">
        <v>1468852306</v>
      </c>
      <c r="L1676" s="10">
        <f t="shared" si="158"/>
        <v>42569.605393518519</v>
      </c>
      <c r="M1676" s="4">
        <f t="shared" si="159"/>
        <v>2016</v>
      </c>
      <c r="N1676" t="b">
        <v>0</v>
      </c>
      <c r="O1676">
        <v>113</v>
      </c>
      <c r="P1676" t="b">
        <v>1</v>
      </c>
      <c r="Q1676" t="s">
        <v>8290</v>
      </c>
      <c r="R1676" s="23">
        <f t="shared" si="160"/>
        <v>2.0169999999999999</v>
      </c>
      <c r="S1676" s="7">
        <f t="shared" si="161"/>
        <v>89.25</v>
      </c>
      <c r="T1676" t="s">
        <v>8322</v>
      </c>
      <c r="U1676" t="s">
        <v>8343</v>
      </c>
      <c r="V1676" s="14">
        <f t="shared" si="162"/>
        <v>30.685578703705687</v>
      </c>
    </row>
    <row r="1677" spans="1:22" ht="28.8" x14ac:dyDescent="0.3">
      <c r="A1677" s="19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8218</v>
      </c>
      <c r="G1677" s="19" t="s">
        <v>8223</v>
      </c>
      <c r="H1677" s="19" t="s">
        <v>8245</v>
      </c>
      <c r="I1677">
        <v>1318802580</v>
      </c>
      <c r="J1677" s="10">
        <f t="shared" si="157"/>
        <v>40832.918749999997</v>
      </c>
      <c r="K1677">
        <v>1316194540</v>
      </c>
      <c r="L1677" s="10">
        <f t="shared" si="158"/>
        <v>40802.733101851853</v>
      </c>
      <c r="M1677" s="4">
        <f t="shared" si="159"/>
        <v>2011</v>
      </c>
      <c r="N1677" t="b">
        <v>0</v>
      </c>
      <c r="O1677">
        <v>34</v>
      </c>
      <c r="P1677" t="b">
        <v>1</v>
      </c>
      <c r="Q1677" t="s">
        <v>8290</v>
      </c>
      <c r="R1677" s="23">
        <f t="shared" si="160"/>
        <v>1.37416</v>
      </c>
      <c r="S1677" s="7">
        <f t="shared" si="161"/>
        <v>40.42</v>
      </c>
      <c r="T1677" t="s">
        <v>8322</v>
      </c>
      <c r="U1677" t="s">
        <v>8343</v>
      </c>
      <c r="V1677" s="14">
        <f t="shared" si="162"/>
        <v>30.185648148144537</v>
      </c>
    </row>
    <row r="1678" spans="1:22" ht="28.8" x14ac:dyDescent="0.3">
      <c r="A1678" s="19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8218</v>
      </c>
      <c r="G1678" s="19" t="s">
        <v>8223</v>
      </c>
      <c r="H1678" s="19" t="s">
        <v>8245</v>
      </c>
      <c r="I1678">
        <v>1334980740</v>
      </c>
      <c r="J1678" s="10">
        <f t="shared" si="157"/>
        <v>41020.165972222225</v>
      </c>
      <c r="K1678">
        <v>1330968347</v>
      </c>
      <c r="L1678" s="10">
        <f t="shared" si="158"/>
        <v>40973.726238425923</v>
      </c>
      <c r="M1678" s="4">
        <f t="shared" si="159"/>
        <v>2012</v>
      </c>
      <c r="N1678" t="b">
        <v>0</v>
      </c>
      <c r="O1678">
        <v>42</v>
      </c>
      <c r="P1678" t="b">
        <v>1</v>
      </c>
      <c r="Q1678" t="s">
        <v>8290</v>
      </c>
      <c r="R1678" s="23">
        <f t="shared" si="160"/>
        <v>1.1533333333333333</v>
      </c>
      <c r="S1678" s="7">
        <f t="shared" si="161"/>
        <v>82.38</v>
      </c>
      <c r="T1678" t="s">
        <v>8322</v>
      </c>
      <c r="U1678" t="s">
        <v>8343</v>
      </c>
      <c r="V1678" s="14">
        <f t="shared" si="162"/>
        <v>46.43973379630188</v>
      </c>
    </row>
    <row r="1679" spans="1:22" ht="43.2" x14ac:dyDescent="0.3">
      <c r="A1679" s="1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8218</v>
      </c>
      <c r="G1679" s="19" t="s">
        <v>8226</v>
      </c>
      <c r="H1679" s="19" t="s">
        <v>8248</v>
      </c>
      <c r="I1679">
        <v>1460786340</v>
      </c>
      <c r="J1679" s="10">
        <f t="shared" si="157"/>
        <v>42476.249305555553</v>
      </c>
      <c r="K1679">
        <v>1455615976</v>
      </c>
      <c r="L1679" s="10">
        <f t="shared" si="158"/>
        <v>42416.407129629632</v>
      </c>
      <c r="M1679" s="4">
        <f t="shared" si="159"/>
        <v>2016</v>
      </c>
      <c r="N1679" t="b">
        <v>0</v>
      </c>
      <c r="O1679">
        <v>42</v>
      </c>
      <c r="P1679" t="b">
        <v>1</v>
      </c>
      <c r="Q1679" t="s">
        <v>8290</v>
      </c>
      <c r="R1679" s="23">
        <f t="shared" si="160"/>
        <v>1.1166666666666667</v>
      </c>
      <c r="S1679" s="7">
        <f t="shared" si="161"/>
        <v>159.52000000000001</v>
      </c>
      <c r="T1679" t="s">
        <v>8322</v>
      </c>
      <c r="U1679" t="s">
        <v>8343</v>
      </c>
      <c r="V1679" s="14">
        <f t="shared" si="162"/>
        <v>59.842175925921765</v>
      </c>
    </row>
    <row r="1680" spans="1:22" ht="43.2" x14ac:dyDescent="0.3">
      <c r="A1680" s="19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8218</v>
      </c>
      <c r="G1680" s="19" t="s">
        <v>8223</v>
      </c>
      <c r="H1680" s="19" t="s">
        <v>8245</v>
      </c>
      <c r="I1680">
        <v>1391718671</v>
      </c>
      <c r="J1680" s="10">
        <f t="shared" si="157"/>
        <v>41676.854988425926</v>
      </c>
      <c r="K1680">
        <v>1390509071</v>
      </c>
      <c r="L1680" s="10">
        <f t="shared" si="158"/>
        <v>41662.854988425926</v>
      </c>
      <c r="M1680" s="4">
        <f t="shared" si="159"/>
        <v>2014</v>
      </c>
      <c r="N1680" t="b">
        <v>0</v>
      </c>
      <c r="O1680">
        <v>49</v>
      </c>
      <c r="P1680" t="b">
        <v>1</v>
      </c>
      <c r="Q1680" t="s">
        <v>8290</v>
      </c>
      <c r="R1680" s="23">
        <f t="shared" si="160"/>
        <v>1.1839999999999999</v>
      </c>
      <c r="S1680" s="7">
        <f t="shared" si="161"/>
        <v>36.24</v>
      </c>
      <c r="T1680" t="s">
        <v>8322</v>
      </c>
      <c r="U1680" t="s">
        <v>8343</v>
      </c>
      <c r="V1680" s="14">
        <f t="shared" si="162"/>
        <v>14</v>
      </c>
    </row>
    <row r="1681" spans="1:22" ht="57.6" x14ac:dyDescent="0.3">
      <c r="A1681" s="19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8218</v>
      </c>
      <c r="G1681" s="19" t="s">
        <v>8223</v>
      </c>
      <c r="H1681" s="19" t="s">
        <v>8245</v>
      </c>
      <c r="I1681">
        <v>1311298745</v>
      </c>
      <c r="J1681" s="10">
        <f t="shared" si="157"/>
        <v>40746.068807870368</v>
      </c>
      <c r="K1681">
        <v>1309311545</v>
      </c>
      <c r="L1681" s="10">
        <f t="shared" si="158"/>
        <v>40723.068807870368</v>
      </c>
      <c r="M1681" s="4">
        <f t="shared" si="159"/>
        <v>2011</v>
      </c>
      <c r="N1681" t="b">
        <v>0</v>
      </c>
      <c r="O1681">
        <v>56</v>
      </c>
      <c r="P1681" t="b">
        <v>1</v>
      </c>
      <c r="Q1681" t="s">
        <v>8290</v>
      </c>
      <c r="R1681" s="23">
        <f t="shared" si="160"/>
        <v>1.75</v>
      </c>
      <c r="S1681" s="7">
        <f t="shared" si="161"/>
        <v>62.5</v>
      </c>
      <c r="T1681" t="s">
        <v>8322</v>
      </c>
      <c r="U1681" t="s">
        <v>8343</v>
      </c>
      <c r="V1681" s="14">
        <f t="shared" si="162"/>
        <v>23</v>
      </c>
    </row>
    <row r="1682" spans="1:22" ht="28.8" x14ac:dyDescent="0.3">
      <c r="A1682" s="19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8218</v>
      </c>
      <c r="G1682" s="19" t="s">
        <v>8223</v>
      </c>
      <c r="H1682" s="19" t="s">
        <v>8245</v>
      </c>
      <c r="I1682">
        <v>1405188667</v>
      </c>
      <c r="J1682" s="10">
        <f t="shared" si="157"/>
        <v>41832.757719907408</v>
      </c>
      <c r="K1682">
        <v>1402596667</v>
      </c>
      <c r="L1682" s="10">
        <f t="shared" si="158"/>
        <v>41802.757719907408</v>
      </c>
      <c r="M1682" s="4">
        <f t="shared" si="159"/>
        <v>2014</v>
      </c>
      <c r="N1682" t="b">
        <v>0</v>
      </c>
      <c r="O1682">
        <v>25</v>
      </c>
      <c r="P1682" t="b">
        <v>1</v>
      </c>
      <c r="Q1682" t="s">
        <v>8290</v>
      </c>
      <c r="R1682" s="23">
        <f t="shared" si="160"/>
        <v>1.175</v>
      </c>
      <c r="S1682" s="7">
        <f t="shared" si="161"/>
        <v>47</v>
      </c>
      <c r="T1682" t="s">
        <v>8322</v>
      </c>
      <c r="U1682" t="s">
        <v>8343</v>
      </c>
      <c r="V1682" s="14">
        <f t="shared" si="162"/>
        <v>30</v>
      </c>
    </row>
    <row r="1683" spans="1:22" ht="43.2" x14ac:dyDescent="0.3">
      <c r="A1683" s="19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8221</v>
      </c>
      <c r="G1683" s="19" t="s">
        <v>8223</v>
      </c>
      <c r="H1683" s="19" t="s">
        <v>8245</v>
      </c>
      <c r="I1683">
        <v>1490752800</v>
      </c>
      <c r="J1683" s="10">
        <f t="shared" si="157"/>
        <v>42823.083333333328</v>
      </c>
      <c r="K1683">
        <v>1486522484</v>
      </c>
      <c r="L1683" s="10">
        <f t="shared" si="158"/>
        <v>42774.121342592596</v>
      </c>
      <c r="M1683" s="4">
        <f t="shared" si="159"/>
        <v>2017</v>
      </c>
      <c r="N1683" t="b">
        <v>0</v>
      </c>
      <c r="O1683">
        <v>884</v>
      </c>
      <c r="P1683" t="b">
        <v>0</v>
      </c>
      <c r="Q1683" t="s">
        <v>8291</v>
      </c>
      <c r="R1683" s="23">
        <f t="shared" si="160"/>
        <v>1.0142212307692309</v>
      </c>
      <c r="S1683" s="7">
        <f t="shared" si="161"/>
        <v>74.58</v>
      </c>
      <c r="T1683" t="s">
        <v>8322</v>
      </c>
      <c r="U1683" t="s">
        <v>8344</v>
      </c>
      <c r="V1683" s="14">
        <f t="shared" si="162"/>
        <v>48.96199074073229</v>
      </c>
    </row>
    <row r="1684" spans="1:22" ht="43.2" x14ac:dyDescent="0.3">
      <c r="A1684" s="19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8221</v>
      </c>
      <c r="G1684" s="19" t="s">
        <v>8223</v>
      </c>
      <c r="H1684" s="19" t="s">
        <v>8245</v>
      </c>
      <c r="I1684">
        <v>1492142860</v>
      </c>
      <c r="J1684" s="10">
        <f t="shared" si="157"/>
        <v>42839.171990740739</v>
      </c>
      <c r="K1684">
        <v>1486962460</v>
      </c>
      <c r="L1684" s="10">
        <f t="shared" si="158"/>
        <v>42779.21365740741</v>
      </c>
      <c r="M1684" s="4">
        <f t="shared" si="159"/>
        <v>2017</v>
      </c>
      <c r="N1684" t="b">
        <v>0</v>
      </c>
      <c r="O1684">
        <v>0</v>
      </c>
      <c r="P1684" t="b">
        <v>0</v>
      </c>
      <c r="Q1684" t="s">
        <v>8291</v>
      </c>
      <c r="R1684" s="23">
        <f t="shared" si="160"/>
        <v>0</v>
      </c>
      <c r="S1684" s="7">
        <f t="shared" si="161"/>
        <v>0</v>
      </c>
      <c r="T1684" t="s">
        <v>8322</v>
      </c>
      <c r="U1684" t="s">
        <v>8344</v>
      </c>
      <c r="V1684" s="14">
        <f t="shared" si="162"/>
        <v>59.958333333328483</v>
      </c>
    </row>
    <row r="1685" spans="1:22" ht="43.2" x14ac:dyDescent="0.3">
      <c r="A1685" s="19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8221</v>
      </c>
      <c r="G1685" s="19" t="s">
        <v>8229</v>
      </c>
      <c r="H1685" s="19" t="s">
        <v>8248</v>
      </c>
      <c r="I1685">
        <v>1491590738</v>
      </c>
      <c r="J1685" s="10">
        <f t="shared" si="157"/>
        <v>42832.781689814816</v>
      </c>
      <c r="K1685">
        <v>1489517138</v>
      </c>
      <c r="L1685" s="10">
        <f t="shared" si="158"/>
        <v>42808.781689814816</v>
      </c>
      <c r="M1685" s="4">
        <f t="shared" si="159"/>
        <v>2017</v>
      </c>
      <c r="N1685" t="b">
        <v>0</v>
      </c>
      <c r="O1685">
        <v>10</v>
      </c>
      <c r="P1685" t="b">
        <v>0</v>
      </c>
      <c r="Q1685" t="s">
        <v>8291</v>
      </c>
      <c r="R1685" s="23">
        <f t="shared" si="160"/>
        <v>0.21714285714285714</v>
      </c>
      <c r="S1685" s="7">
        <f t="shared" si="161"/>
        <v>76</v>
      </c>
      <c r="T1685" t="s">
        <v>8322</v>
      </c>
      <c r="U1685" t="s">
        <v>8344</v>
      </c>
      <c r="V1685" s="14">
        <f t="shared" si="162"/>
        <v>24</v>
      </c>
    </row>
    <row r="1686" spans="1:22" ht="28.8" x14ac:dyDescent="0.3">
      <c r="A1686" s="19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8221</v>
      </c>
      <c r="G1686" s="19" t="s">
        <v>8223</v>
      </c>
      <c r="H1686" s="19" t="s">
        <v>8245</v>
      </c>
      <c r="I1686">
        <v>1489775641</v>
      </c>
      <c r="J1686" s="10">
        <f t="shared" si="157"/>
        <v>42811.773622685185</v>
      </c>
      <c r="K1686">
        <v>1487360041</v>
      </c>
      <c r="L1686" s="10">
        <f t="shared" si="158"/>
        <v>42783.815289351856</v>
      </c>
      <c r="M1686" s="4">
        <f t="shared" si="159"/>
        <v>2017</v>
      </c>
      <c r="N1686" t="b">
        <v>0</v>
      </c>
      <c r="O1686">
        <v>101</v>
      </c>
      <c r="P1686" t="b">
        <v>0</v>
      </c>
      <c r="Q1686" t="s">
        <v>8291</v>
      </c>
      <c r="R1686" s="23">
        <f t="shared" si="160"/>
        <v>1.0912500000000001</v>
      </c>
      <c r="S1686" s="7">
        <f t="shared" si="161"/>
        <v>86.44</v>
      </c>
      <c r="T1686" t="s">
        <v>8322</v>
      </c>
      <c r="U1686" t="s">
        <v>8344</v>
      </c>
      <c r="V1686" s="14">
        <f t="shared" si="162"/>
        <v>27.958333333328483</v>
      </c>
    </row>
    <row r="1687" spans="1:22" ht="43.2" x14ac:dyDescent="0.3">
      <c r="A1687" s="19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8221</v>
      </c>
      <c r="G1687" s="19" t="s">
        <v>8223</v>
      </c>
      <c r="H1687" s="19" t="s">
        <v>8245</v>
      </c>
      <c r="I1687">
        <v>1490331623</v>
      </c>
      <c r="J1687" s="10">
        <f t="shared" si="157"/>
        <v>42818.208599537036</v>
      </c>
      <c r="K1687">
        <v>1487743223</v>
      </c>
      <c r="L1687" s="10">
        <f t="shared" si="158"/>
        <v>42788.2502662037</v>
      </c>
      <c r="M1687" s="4">
        <f t="shared" si="159"/>
        <v>2017</v>
      </c>
      <c r="N1687" t="b">
        <v>0</v>
      </c>
      <c r="O1687">
        <v>15</v>
      </c>
      <c r="P1687" t="b">
        <v>0</v>
      </c>
      <c r="Q1687" t="s">
        <v>8291</v>
      </c>
      <c r="R1687" s="23">
        <f t="shared" si="160"/>
        <v>1.0285714285714285</v>
      </c>
      <c r="S1687" s="7">
        <f t="shared" si="161"/>
        <v>24</v>
      </c>
      <c r="T1687" t="s">
        <v>8322</v>
      </c>
      <c r="U1687" t="s">
        <v>8344</v>
      </c>
      <c r="V1687" s="14">
        <f t="shared" si="162"/>
        <v>29.958333333335759</v>
      </c>
    </row>
    <row r="1688" spans="1:22" ht="43.2" x14ac:dyDescent="0.3">
      <c r="A1688" s="19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8221</v>
      </c>
      <c r="G1688" s="19" t="s">
        <v>8228</v>
      </c>
      <c r="H1688" s="19" t="s">
        <v>8250</v>
      </c>
      <c r="I1688">
        <v>1493320519</v>
      </c>
      <c r="J1688" s="10">
        <f t="shared" si="157"/>
        <v>42852.802303240736</v>
      </c>
      <c r="K1688">
        <v>1488140119</v>
      </c>
      <c r="L1688" s="10">
        <f t="shared" si="158"/>
        <v>42792.843969907408</v>
      </c>
      <c r="M1688" s="4">
        <f t="shared" si="159"/>
        <v>2017</v>
      </c>
      <c r="N1688" t="b">
        <v>0</v>
      </c>
      <c r="O1688">
        <v>1</v>
      </c>
      <c r="P1688" t="b">
        <v>0</v>
      </c>
      <c r="Q1688" t="s">
        <v>8291</v>
      </c>
      <c r="R1688" s="23">
        <f t="shared" si="160"/>
        <v>3.5999999999999999E-3</v>
      </c>
      <c r="S1688" s="7">
        <f t="shared" si="161"/>
        <v>18</v>
      </c>
      <c r="T1688" t="s">
        <v>8322</v>
      </c>
      <c r="U1688" t="s">
        <v>8344</v>
      </c>
      <c r="V1688" s="14">
        <f t="shared" si="162"/>
        <v>59.958333333328483</v>
      </c>
    </row>
    <row r="1689" spans="1:22" ht="43.2" x14ac:dyDescent="0.3">
      <c r="A1689" s="1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8221</v>
      </c>
      <c r="G1689" s="19" t="s">
        <v>8223</v>
      </c>
      <c r="H1689" s="19" t="s">
        <v>8245</v>
      </c>
      <c r="I1689">
        <v>1491855300</v>
      </c>
      <c r="J1689" s="10">
        <f t="shared" si="157"/>
        <v>42835.84375</v>
      </c>
      <c r="K1689">
        <v>1488935245</v>
      </c>
      <c r="L1689" s="10">
        <f t="shared" si="158"/>
        <v>42802.046817129631</v>
      </c>
      <c r="M1689" s="4">
        <f t="shared" si="159"/>
        <v>2017</v>
      </c>
      <c r="N1689" t="b">
        <v>0</v>
      </c>
      <c r="O1689">
        <v>39</v>
      </c>
      <c r="P1689" t="b">
        <v>0</v>
      </c>
      <c r="Q1689" t="s">
        <v>8291</v>
      </c>
      <c r="R1689" s="23">
        <f t="shared" si="160"/>
        <v>0.3125</v>
      </c>
      <c r="S1689" s="7">
        <f t="shared" si="161"/>
        <v>80.13</v>
      </c>
      <c r="T1689" t="s">
        <v>8322</v>
      </c>
      <c r="U1689" t="s">
        <v>8344</v>
      </c>
      <c r="V1689" s="14">
        <f t="shared" si="162"/>
        <v>33.796932870369346</v>
      </c>
    </row>
    <row r="1690" spans="1:22" ht="57.6" x14ac:dyDescent="0.3">
      <c r="A1690" s="19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8221</v>
      </c>
      <c r="G1690" s="19" t="s">
        <v>8223</v>
      </c>
      <c r="H1690" s="19" t="s">
        <v>8245</v>
      </c>
      <c r="I1690">
        <v>1491738594</v>
      </c>
      <c r="J1690" s="10">
        <f t="shared" si="157"/>
        <v>42834.492986111116</v>
      </c>
      <c r="K1690">
        <v>1489150194</v>
      </c>
      <c r="L1690" s="10">
        <f t="shared" si="158"/>
        <v>42804.534652777773</v>
      </c>
      <c r="M1690" s="4">
        <f t="shared" si="159"/>
        <v>2017</v>
      </c>
      <c r="N1690" t="b">
        <v>0</v>
      </c>
      <c r="O1690">
        <v>7</v>
      </c>
      <c r="P1690" t="b">
        <v>0</v>
      </c>
      <c r="Q1690" t="s">
        <v>8291</v>
      </c>
      <c r="R1690" s="23">
        <f t="shared" si="160"/>
        <v>0.443</v>
      </c>
      <c r="S1690" s="7">
        <f t="shared" si="161"/>
        <v>253.14</v>
      </c>
      <c r="T1690" t="s">
        <v>8322</v>
      </c>
      <c r="U1690" t="s">
        <v>8344</v>
      </c>
      <c r="V1690" s="14">
        <f t="shared" si="162"/>
        <v>29.958333333343035</v>
      </c>
    </row>
    <row r="1691" spans="1:22" ht="28.8" x14ac:dyDescent="0.3">
      <c r="A1691" s="19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8221</v>
      </c>
      <c r="G1691" s="19" t="s">
        <v>8223</v>
      </c>
      <c r="H1691" s="19" t="s">
        <v>8245</v>
      </c>
      <c r="I1691">
        <v>1489700230</v>
      </c>
      <c r="J1691" s="10">
        <f t="shared" si="157"/>
        <v>42810.900810185187</v>
      </c>
      <c r="K1691">
        <v>1487111830</v>
      </c>
      <c r="L1691" s="10">
        <f t="shared" si="158"/>
        <v>42780.942476851851</v>
      </c>
      <c r="M1691" s="4">
        <f t="shared" si="159"/>
        <v>2017</v>
      </c>
      <c r="N1691" t="b">
        <v>0</v>
      </c>
      <c r="O1691">
        <v>14</v>
      </c>
      <c r="P1691" t="b">
        <v>0</v>
      </c>
      <c r="Q1691" t="s">
        <v>8291</v>
      </c>
      <c r="R1691" s="23">
        <f t="shared" si="160"/>
        <v>1</v>
      </c>
      <c r="S1691" s="7">
        <f t="shared" si="161"/>
        <v>171.43</v>
      </c>
      <c r="T1691" t="s">
        <v>8322</v>
      </c>
      <c r="U1691" t="s">
        <v>8344</v>
      </c>
      <c r="V1691" s="14">
        <f t="shared" si="162"/>
        <v>29.958333333335759</v>
      </c>
    </row>
    <row r="1692" spans="1:22" ht="43.2" x14ac:dyDescent="0.3">
      <c r="A1692" s="19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8221</v>
      </c>
      <c r="G1692" s="19" t="s">
        <v>8223</v>
      </c>
      <c r="H1692" s="19" t="s">
        <v>8245</v>
      </c>
      <c r="I1692">
        <v>1491470442</v>
      </c>
      <c r="J1692" s="10">
        <f t="shared" si="157"/>
        <v>42831.389374999999</v>
      </c>
      <c r="K1692">
        <v>1488882042</v>
      </c>
      <c r="L1692" s="10">
        <f t="shared" si="158"/>
        <v>42801.43104166667</v>
      </c>
      <c r="M1692" s="4">
        <f t="shared" si="159"/>
        <v>2017</v>
      </c>
      <c r="N1692" t="b">
        <v>0</v>
      </c>
      <c r="O1692">
        <v>11</v>
      </c>
      <c r="P1692" t="b">
        <v>0</v>
      </c>
      <c r="Q1692" t="s">
        <v>8291</v>
      </c>
      <c r="R1692" s="23">
        <f t="shared" si="160"/>
        <v>0.254</v>
      </c>
      <c r="S1692" s="7">
        <f t="shared" si="161"/>
        <v>57.73</v>
      </c>
      <c r="T1692" t="s">
        <v>8322</v>
      </c>
      <c r="U1692" t="s">
        <v>8344</v>
      </c>
      <c r="V1692" s="14">
        <f t="shared" si="162"/>
        <v>29.958333333328483</v>
      </c>
    </row>
    <row r="1693" spans="1:22" ht="43.2" x14ac:dyDescent="0.3">
      <c r="A1693" s="19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8221</v>
      </c>
      <c r="G1693" s="19" t="s">
        <v>8223</v>
      </c>
      <c r="H1693" s="19" t="s">
        <v>8245</v>
      </c>
      <c r="I1693">
        <v>1491181200</v>
      </c>
      <c r="J1693" s="10">
        <f t="shared" si="157"/>
        <v>42828.041666666672</v>
      </c>
      <c r="K1693">
        <v>1488387008</v>
      </c>
      <c r="L1693" s="10">
        <f t="shared" si="158"/>
        <v>42795.701481481483</v>
      </c>
      <c r="M1693" s="4">
        <f t="shared" si="159"/>
        <v>2017</v>
      </c>
      <c r="N1693" t="b">
        <v>0</v>
      </c>
      <c r="O1693">
        <v>38</v>
      </c>
      <c r="P1693" t="b">
        <v>0</v>
      </c>
      <c r="Q1693" t="s">
        <v>8291</v>
      </c>
      <c r="R1693" s="23">
        <f t="shared" si="160"/>
        <v>0.33473333333333333</v>
      </c>
      <c r="S1693" s="7">
        <f t="shared" si="161"/>
        <v>264.26</v>
      </c>
      <c r="T1693" t="s">
        <v>8322</v>
      </c>
      <c r="U1693" t="s">
        <v>8344</v>
      </c>
      <c r="V1693" s="14">
        <f t="shared" si="162"/>
        <v>32.340185185188602</v>
      </c>
    </row>
    <row r="1694" spans="1:22" ht="43.2" x14ac:dyDescent="0.3">
      <c r="A1694" s="19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8221</v>
      </c>
      <c r="G1694" s="19" t="s">
        <v>8223</v>
      </c>
      <c r="H1694" s="19" t="s">
        <v>8245</v>
      </c>
      <c r="I1694">
        <v>1490572740</v>
      </c>
      <c r="J1694" s="10">
        <f t="shared" si="157"/>
        <v>42820.999305555553</v>
      </c>
      <c r="K1694">
        <v>1487734667</v>
      </c>
      <c r="L1694" s="10">
        <f t="shared" si="158"/>
        <v>42788.151238425926</v>
      </c>
      <c r="M1694" s="4">
        <f t="shared" si="159"/>
        <v>2017</v>
      </c>
      <c r="N1694" t="b">
        <v>0</v>
      </c>
      <c r="O1694">
        <v>15</v>
      </c>
      <c r="P1694" t="b">
        <v>0</v>
      </c>
      <c r="Q1694" t="s">
        <v>8291</v>
      </c>
      <c r="R1694" s="23">
        <f t="shared" si="160"/>
        <v>0.47799999999999998</v>
      </c>
      <c r="S1694" s="7">
        <f t="shared" si="161"/>
        <v>159.33000000000001</v>
      </c>
      <c r="T1694" t="s">
        <v>8322</v>
      </c>
      <c r="U1694" t="s">
        <v>8344</v>
      </c>
      <c r="V1694" s="14">
        <f t="shared" si="162"/>
        <v>32.848067129627452</v>
      </c>
    </row>
    <row r="1695" spans="1:22" ht="43.2" x14ac:dyDescent="0.3">
      <c r="A1695" s="19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8221</v>
      </c>
      <c r="G1695" s="19" t="s">
        <v>8224</v>
      </c>
      <c r="H1695" s="19" t="s">
        <v>8246</v>
      </c>
      <c r="I1695">
        <v>1491768000</v>
      </c>
      <c r="J1695" s="10">
        <f t="shared" si="157"/>
        <v>42834.833333333328</v>
      </c>
      <c r="K1695">
        <v>1489097112</v>
      </c>
      <c r="L1695" s="10">
        <f t="shared" si="158"/>
        <v>42803.920277777783</v>
      </c>
      <c r="M1695" s="4">
        <f t="shared" si="159"/>
        <v>2017</v>
      </c>
      <c r="N1695" t="b">
        <v>0</v>
      </c>
      <c r="O1695">
        <v>8</v>
      </c>
      <c r="P1695" t="b">
        <v>0</v>
      </c>
      <c r="Q1695" t="s">
        <v>8291</v>
      </c>
      <c r="R1695" s="23">
        <f t="shared" si="160"/>
        <v>9.3333333333333338E-2</v>
      </c>
      <c r="S1695" s="7">
        <f t="shared" si="161"/>
        <v>35</v>
      </c>
      <c r="T1695" t="s">
        <v>8322</v>
      </c>
      <c r="U1695" t="s">
        <v>8344</v>
      </c>
      <c r="V1695" s="14">
        <f t="shared" si="162"/>
        <v>30.913055555545725</v>
      </c>
    </row>
    <row r="1696" spans="1:22" ht="43.2" x14ac:dyDescent="0.3">
      <c r="A1696" s="19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8221</v>
      </c>
      <c r="G1696" s="19" t="s">
        <v>8223</v>
      </c>
      <c r="H1696" s="19" t="s">
        <v>8245</v>
      </c>
      <c r="I1696">
        <v>1490589360</v>
      </c>
      <c r="J1696" s="10">
        <f t="shared" si="157"/>
        <v>42821.191666666666</v>
      </c>
      <c r="K1696">
        <v>1488038674</v>
      </c>
      <c r="L1696" s="10">
        <f t="shared" si="158"/>
        <v>42791.669837962967</v>
      </c>
      <c r="M1696" s="4">
        <f t="shared" si="159"/>
        <v>2017</v>
      </c>
      <c r="N1696" t="b">
        <v>0</v>
      </c>
      <c r="O1696">
        <v>1</v>
      </c>
      <c r="P1696" t="b">
        <v>0</v>
      </c>
      <c r="Q1696" t="s">
        <v>8291</v>
      </c>
      <c r="R1696" s="23">
        <f t="shared" si="160"/>
        <v>5.0000000000000001E-4</v>
      </c>
      <c r="S1696" s="7">
        <f t="shared" si="161"/>
        <v>5</v>
      </c>
      <c r="T1696" t="s">
        <v>8322</v>
      </c>
      <c r="U1696" t="s">
        <v>8344</v>
      </c>
      <c r="V1696" s="14">
        <f t="shared" si="162"/>
        <v>29.521828703698702</v>
      </c>
    </row>
    <row r="1697" spans="1:22" ht="57.6" x14ac:dyDescent="0.3">
      <c r="A1697" s="19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8221</v>
      </c>
      <c r="G1697" s="19" t="s">
        <v>8223</v>
      </c>
      <c r="H1697" s="19" t="s">
        <v>8245</v>
      </c>
      <c r="I1697">
        <v>1491786000</v>
      </c>
      <c r="J1697" s="10">
        <f t="shared" si="157"/>
        <v>42835.041666666672</v>
      </c>
      <c r="K1697">
        <v>1488847514</v>
      </c>
      <c r="L1697" s="10">
        <f t="shared" si="158"/>
        <v>42801.031412037039</v>
      </c>
      <c r="M1697" s="4">
        <f t="shared" si="159"/>
        <v>2017</v>
      </c>
      <c r="N1697" t="b">
        <v>0</v>
      </c>
      <c r="O1697">
        <v>23</v>
      </c>
      <c r="P1697" t="b">
        <v>0</v>
      </c>
      <c r="Q1697" t="s">
        <v>8291</v>
      </c>
      <c r="R1697" s="23">
        <f t="shared" si="160"/>
        <v>0.11708333333333333</v>
      </c>
      <c r="S1697" s="7">
        <f t="shared" si="161"/>
        <v>61.09</v>
      </c>
      <c r="T1697" t="s">
        <v>8322</v>
      </c>
      <c r="U1697" t="s">
        <v>8344</v>
      </c>
      <c r="V1697" s="14">
        <f t="shared" si="162"/>
        <v>34.010254629632982</v>
      </c>
    </row>
    <row r="1698" spans="1:22" ht="43.2" x14ac:dyDescent="0.3">
      <c r="A1698" s="19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8221</v>
      </c>
      <c r="G1698" s="19" t="s">
        <v>8223</v>
      </c>
      <c r="H1698" s="19" t="s">
        <v>8245</v>
      </c>
      <c r="I1698">
        <v>1491007211</v>
      </c>
      <c r="J1698" s="10">
        <f t="shared" si="157"/>
        <v>42826.027905092589</v>
      </c>
      <c r="K1698">
        <v>1488418811</v>
      </c>
      <c r="L1698" s="10">
        <f t="shared" si="158"/>
        <v>42796.069571759261</v>
      </c>
      <c r="M1698" s="4">
        <f t="shared" si="159"/>
        <v>2017</v>
      </c>
      <c r="N1698" t="b">
        <v>0</v>
      </c>
      <c r="O1698">
        <v>0</v>
      </c>
      <c r="P1698" t="b">
        <v>0</v>
      </c>
      <c r="Q1698" t="s">
        <v>8291</v>
      </c>
      <c r="R1698" s="23">
        <f t="shared" si="160"/>
        <v>0</v>
      </c>
      <c r="S1698" s="7">
        <f t="shared" si="161"/>
        <v>0</v>
      </c>
      <c r="T1698" t="s">
        <v>8322</v>
      </c>
      <c r="U1698" t="s">
        <v>8344</v>
      </c>
      <c r="V1698" s="14">
        <f t="shared" si="162"/>
        <v>29.958333333328483</v>
      </c>
    </row>
    <row r="1699" spans="1:22" ht="43.2" x14ac:dyDescent="0.3">
      <c r="A1699" s="1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8221</v>
      </c>
      <c r="G1699" s="19" t="s">
        <v>8223</v>
      </c>
      <c r="H1699" s="19" t="s">
        <v>8245</v>
      </c>
      <c r="I1699">
        <v>1491781648</v>
      </c>
      <c r="J1699" s="10">
        <f t="shared" si="157"/>
        <v>42834.991296296299</v>
      </c>
      <c r="K1699">
        <v>1489193248</v>
      </c>
      <c r="L1699" s="10">
        <f t="shared" si="158"/>
        <v>42805.032962962963</v>
      </c>
      <c r="M1699" s="4">
        <f t="shared" si="159"/>
        <v>2017</v>
      </c>
      <c r="N1699" t="b">
        <v>0</v>
      </c>
      <c r="O1699">
        <v>22</v>
      </c>
      <c r="P1699" t="b">
        <v>0</v>
      </c>
      <c r="Q1699" t="s">
        <v>8291</v>
      </c>
      <c r="R1699" s="23">
        <f t="shared" si="160"/>
        <v>0.20208000000000001</v>
      </c>
      <c r="S1699" s="7">
        <f t="shared" si="161"/>
        <v>114.82</v>
      </c>
      <c r="T1699" t="s">
        <v>8322</v>
      </c>
      <c r="U1699" t="s">
        <v>8344</v>
      </c>
      <c r="V1699" s="14">
        <f t="shared" si="162"/>
        <v>29.958333333335759</v>
      </c>
    </row>
    <row r="1700" spans="1:22" ht="72" x14ac:dyDescent="0.3">
      <c r="A1700" s="19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8221</v>
      </c>
      <c r="G1700" s="19" t="s">
        <v>8223</v>
      </c>
      <c r="H1700" s="19" t="s">
        <v>8245</v>
      </c>
      <c r="I1700">
        <v>1490499180</v>
      </c>
      <c r="J1700" s="10">
        <f t="shared" si="157"/>
        <v>42820.147916666669</v>
      </c>
      <c r="K1700">
        <v>1488430760</v>
      </c>
      <c r="L1700" s="10">
        <f t="shared" si="158"/>
        <v>42796.207870370374</v>
      </c>
      <c r="M1700" s="4">
        <f t="shared" si="159"/>
        <v>2017</v>
      </c>
      <c r="N1700" t="b">
        <v>0</v>
      </c>
      <c r="O1700">
        <v>0</v>
      </c>
      <c r="P1700" t="b">
        <v>0</v>
      </c>
      <c r="Q1700" t="s">
        <v>8291</v>
      </c>
      <c r="R1700" s="23">
        <f t="shared" si="160"/>
        <v>0</v>
      </c>
      <c r="S1700" s="7">
        <f t="shared" si="161"/>
        <v>0</v>
      </c>
      <c r="T1700" t="s">
        <v>8322</v>
      </c>
      <c r="U1700" t="s">
        <v>8344</v>
      </c>
      <c r="V1700" s="14">
        <f t="shared" si="162"/>
        <v>23.940046296294895</v>
      </c>
    </row>
    <row r="1701" spans="1:22" ht="43.2" x14ac:dyDescent="0.3">
      <c r="A1701" s="19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8221</v>
      </c>
      <c r="G1701" s="19" t="s">
        <v>8223</v>
      </c>
      <c r="H1701" s="19" t="s">
        <v>8245</v>
      </c>
      <c r="I1701">
        <v>1491943445</v>
      </c>
      <c r="J1701" s="10">
        <f t="shared" si="157"/>
        <v>42836.863946759258</v>
      </c>
      <c r="K1701">
        <v>1489351445</v>
      </c>
      <c r="L1701" s="10">
        <f t="shared" si="158"/>
        <v>42806.863946759258</v>
      </c>
      <c r="M1701" s="4">
        <f t="shared" si="159"/>
        <v>2017</v>
      </c>
      <c r="N1701" t="b">
        <v>0</v>
      </c>
      <c r="O1701">
        <v>4</v>
      </c>
      <c r="P1701" t="b">
        <v>0</v>
      </c>
      <c r="Q1701" t="s">
        <v>8291</v>
      </c>
      <c r="R1701" s="23">
        <f t="shared" si="160"/>
        <v>4.2311459353574929E-2</v>
      </c>
      <c r="S1701" s="7">
        <f t="shared" si="161"/>
        <v>54</v>
      </c>
      <c r="T1701" t="s">
        <v>8322</v>
      </c>
      <c r="U1701" t="s">
        <v>8344</v>
      </c>
      <c r="V1701" s="14">
        <f t="shared" si="162"/>
        <v>30</v>
      </c>
    </row>
    <row r="1702" spans="1:22" ht="43.2" x14ac:dyDescent="0.3">
      <c r="A1702" s="19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8221</v>
      </c>
      <c r="G1702" s="19" t="s">
        <v>8223</v>
      </c>
      <c r="H1702" s="19" t="s">
        <v>8245</v>
      </c>
      <c r="I1702">
        <v>1491019200</v>
      </c>
      <c r="J1702" s="10">
        <f t="shared" si="157"/>
        <v>42826.166666666672</v>
      </c>
      <c r="K1702">
        <v>1488418990</v>
      </c>
      <c r="L1702" s="10">
        <f t="shared" si="158"/>
        <v>42796.071643518517</v>
      </c>
      <c r="M1702" s="4">
        <f t="shared" si="159"/>
        <v>2017</v>
      </c>
      <c r="N1702" t="b">
        <v>0</v>
      </c>
      <c r="O1702">
        <v>79</v>
      </c>
      <c r="P1702" t="b">
        <v>0</v>
      </c>
      <c r="Q1702" t="s">
        <v>8291</v>
      </c>
      <c r="R1702" s="23">
        <f t="shared" si="160"/>
        <v>0.2606</v>
      </c>
      <c r="S1702" s="7">
        <f t="shared" si="161"/>
        <v>65.97</v>
      </c>
      <c r="T1702" t="s">
        <v>8322</v>
      </c>
      <c r="U1702" t="s">
        <v>8344</v>
      </c>
      <c r="V1702" s="14">
        <f t="shared" si="162"/>
        <v>30.095023148154723</v>
      </c>
    </row>
    <row r="1703" spans="1:22" ht="43.2" x14ac:dyDescent="0.3">
      <c r="A1703" s="19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8220</v>
      </c>
      <c r="G1703" s="19" t="s">
        <v>8223</v>
      </c>
      <c r="H1703" s="19" t="s">
        <v>8245</v>
      </c>
      <c r="I1703">
        <v>1421337405</v>
      </c>
      <c r="J1703" s="10">
        <f t="shared" si="157"/>
        <v>42019.664409722223</v>
      </c>
      <c r="K1703">
        <v>1418745405</v>
      </c>
      <c r="L1703" s="10">
        <f t="shared" si="158"/>
        <v>41989.664409722223</v>
      </c>
      <c r="M1703" s="4">
        <f t="shared" si="159"/>
        <v>2014</v>
      </c>
      <c r="N1703" t="b">
        <v>0</v>
      </c>
      <c r="O1703">
        <v>2</v>
      </c>
      <c r="P1703" t="b">
        <v>0</v>
      </c>
      <c r="Q1703" t="s">
        <v>8291</v>
      </c>
      <c r="R1703" s="23">
        <f t="shared" si="160"/>
        <v>1.9801980198019802E-3</v>
      </c>
      <c r="S1703" s="7">
        <f t="shared" si="161"/>
        <v>5</v>
      </c>
      <c r="T1703" t="s">
        <v>8322</v>
      </c>
      <c r="U1703" t="s">
        <v>8344</v>
      </c>
      <c r="V1703" s="14">
        <f t="shared" si="162"/>
        <v>30</v>
      </c>
    </row>
    <row r="1704" spans="1:22" ht="28.8" x14ac:dyDescent="0.3">
      <c r="A1704" s="19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8220</v>
      </c>
      <c r="G1704" s="19" t="s">
        <v>8223</v>
      </c>
      <c r="H1704" s="19" t="s">
        <v>8245</v>
      </c>
      <c r="I1704">
        <v>1427745150</v>
      </c>
      <c r="J1704" s="10">
        <f t="shared" si="157"/>
        <v>42093.828125</v>
      </c>
      <c r="K1704">
        <v>1425156750</v>
      </c>
      <c r="L1704" s="10">
        <f t="shared" si="158"/>
        <v>42063.869791666672</v>
      </c>
      <c r="M1704" s="4">
        <f t="shared" si="159"/>
        <v>2015</v>
      </c>
      <c r="N1704" t="b">
        <v>0</v>
      </c>
      <c r="O1704">
        <v>1</v>
      </c>
      <c r="P1704" t="b">
        <v>0</v>
      </c>
      <c r="Q1704" t="s">
        <v>8291</v>
      </c>
      <c r="R1704" s="23">
        <f t="shared" si="160"/>
        <v>6.0606060606060605E-5</v>
      </c>
      <c r="S1704" s="7">
        <f t="shared" si="161"/>
        <v>1</v>
      </c>
      <c r="T1704" t="s">
        <v>8322</v>
      </c>
      <c r="U1704" t="s">
        <v>8344</v>
      </c>
      <c r="V1704" s="14">
        <f t="shared" si="162"/>
        <v>29.958333333328483</v>
      </c>
    </row>
    <row r="1705" spans="1:22" ht="43.2" x14ac:dyDescent="0.3">
      <c r="A1705" s="19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8220</v>
      </c>
      <c r="G1705" s="19" t="s">
        <v>8223</v>
      </c>
      <c r="H1705" s="19" t="s">
        <v>8245</v>
      </c>
      <c r="I1705">
        <v>1441003537</v>
      </c>
      <c r="J1705" s="10">
        <f t="shared" si="157"/>
        <v>42247.281678240739</v>
      </c>
      <c r="K1705">
        <v>1435819537</v>
      </c>
      <c r="L1705" s="10">
        <f t="shared" si="158"/>
        <v>42187.281678240739</v>
      </c>
      <c r="M1705" s="4">
        <f t="shared" si="159"/>
        <v>2015</v>
      </c>
      <c r="N1705" t="b">
        <v>0</v>
      </c>
      <c r="O1705">
        <v>2</v>
      </c>
      <c r="P1705" t="b">
        <v>0</v>
      </c>
      <c r="Q1705" t="s">
        <v>8291</v>
      </c>
      <c r="R1705" s="23">
        <f t="shared" si="160"/>
        <v>1.0200000000000001E-2</v>
      </c>
      <c r="S1705" s="7">
        <f t="shared" si="161"/>
        <v>25.5</v>
      </c>
      <c r="T1705" t="s">
        <v>8322</v>
      </c>
      <c r="U1705" t="s">
        <v>8344</v>
      </c>
      <c r="V1705" s="14">
        <f t="shared" si="162"/>
        <v>60</v>
      </c>
    </row>
    <row r="1706" spans="1:22" ht="43.2" x14ac:dyDescent="0.3">
      <c r="A1706" s="19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8220</v>
      </c>
      <c r="G1706" s="19" t="s">
        <v>8223</v>
      </c>
      <c r="H1706" s="19" t="s">
        <v>8245</v>
      </c>
      <c r="I1706">
        <v>1424056873</v>
      </c>
      <c r="J1706" s="10">
        <f t="shared" si="157"/>
        <v>42051.139733796299</v>
      </c>
      <c r="K1706">
        <v>1421464873</v>
      </c>
      <c r="L1706" s="10">
        <f t="shared" si="158"/>
        <v>42021.139733796299</v>
      </c>
      <c r="M1706" s="4">
        <f t="shared" si="159"/>
        <v>2015</v>
      </c>
      <c r="N1706" t="b">
        <v>0</v>
      </c>
      <c r="O1706">
        <v>11</v>
      </c>
      <c r="P1706" t="b">
        <v>0</v>
      </c>
      <c r="Q1706" t="s">
        <v>8291</v>
      </c>
      <c r="R1706" s="23">
        <f t="shared" si="160"/>
        <v>0.65100000000000002</v>
      </c>
      <c r="S1706" s="7">
        <f t="shared" si="161"/>
        <v>118.36</v>
      </c>
      <c r="T1706" t="s">
        <v>8322</v>
      </c>
      <c r="U1706" t="s">
        <v>8344</v>
      </c>
      <c r="V1706" s="14">
        <f t="shared" si="162"/>
        <v>30</v>
      </c>
    </row>
    <row r="1707" spans="1:22" ht="43.2" x14ac:dyDescent="0.3">
      <c r="A1707" s="19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8220</v>
      </c>
      <c r="G1707" s="19" t="s">
        <v>8223</v>
      </c>
      <c r="H1707" s="19" t="s">
        <v>8245</v>
      </c>
      <c r="I1707">
        <v>1441814400</v>
      </c>
      <c r="J1707" s="10">
        <f t="shared" si="157"/>
        <v>42256.666666666672</v>
      </c>
      <c r="K1707">
        <v>1440807846</v>
      </c>
      <c r="L1707" s="10">
        <f t="shared" si="158"/>
        <v>42245.016736111109</v>
      </c>
      <c r="M1707" s="4">
        <f t="shared" si="159"/>
        <v>2015</v>
      </c>
      <c r="N1707" t="b">
        <v>0</v>
      </c>
      <c r="O1707">
        <v>0</v>
      </c>
      <c r="P1707" t="b">
        <v>0</v>
      </c>
      <c r="Q1707" t="s">
        <v>8291</v>
      </c>
      <c r="R1707" s="23">
        <f t="shared" si="160"/>
        <v>0</v>
      </c>
      <c r="S1707" s="7">
        <f t="shared" si="161"/>
        <v>0</v>
      </c>
      <c r="T1707" t="s">
        <v>8322</v>
      </c>
      <c r="U1707" t="s">
        <v>8344</v>
      </c>
      <c r="V1707" s="14">
        <f t="shared" si="162"/>
        <v>11.649930555562605</v>
      </c>
    </row>
    <row r="1708" spans="1:22" ht="43.2" x14ac:dyDescent="0.3">
      <c r="A1708" s="19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8220</v>
      </c>
      <c r="G1708" s="19" t="s">
        <v>8235</v>
      </c>
      <c r="H1708" s="19" t="s">
        <v>8248</v>
      </c>
      <c r="I1708">
        <v>1440314472</v>
      </c>
      <c r="J1708" s="10">
        <f t="shared" si="157"/>
        <v>42239.306388888886</v>
      </c>
      <c r="K1708">
        <v>1435130472</v>
      </c>
      <c r="L1708" s="10">
        <f t="shared" si="158"/>
        <v>42179.306388888886</v>
      </c>
      <c r="M1708" s="4">
        <f t="shared" si="159"/>
        <v>2015</v>
      </c>
      <c r="N1708" t="b">
        <v>0</v>
      </c>
      <c r="O1708">
        <v>0</v>
      </c>
      <c r="P1708" t="b">
        <v>0</v>
      </c>
      <c r="Q1708" t="s">
        <v>8291</v>
      </c>
      <c r="R1708" s="23">
        <f t="shared" si="160"/>
        <v>0</v>
      </c>
      <c r="S1708" s="7">
        <f t="shared" si="161"/>
        <v>0</v>
      </c>
      <c r="T1708" t="s">
        <v>8322</v>
      </c>
      <c r="U1708" t="s">
        <v>8344</v>
      </c>
      <c r="V1708" s="14">
        <f t="shared" si="162"/>
        <v>60</v>
      </c>
    </row>
    <row r="1709" spans="1:22" ht="43.2" x14ac:dyDescent="0.3">
      <c r="A1709" s="1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8220</v>
      </c>
      <c r="G1709" s="19" t="s">
        <v>8223</v>
      </c>
      <c r="H1709" s="19" t="s">
        <v>8245</v>
      </c>
      <c r="I1709">
        <v>1459181895</v>
      </c>
      <c r="J1709" s="10">
        <f t="shared" si="157"/>
        <v>42457.679340277777</v>
      </c>
      <c r="K1709">
        <v>1456593495</v>
      </c>
      <c r="L1709" s="10">
        <f t="shared" si="158"/>
        <v>42427.721006944441</v>
      </c>
      <c r="M1709" s="4">
        <f t="shared" si="159"/>
        <v>2016</v>
      </c>
      <c r="N1709" t="b">
        <v>0</v>
      </c>
      <c r="O1709">
        <v>9</v>
      </c>
      <c r="P1709" t="b">
        <v>0</v>
      </c>
      <c r="Q1709" t="s">
        <v>8291</v>
      </c>
      <c r="R1709" s="23">
        <f t="shared" si="160"/>
        <v>9.74E-2</v>
      </c>
      <c r="S1709" s="7">
        <f t="shared" si="161"/>
        <v>54.11</v>
      </c>
      <c r="T1709" t="s">
        <v>8322</v>
      </c>
      <c r="U1709" t="s">
        <v>8344</v>
      </c>
      <c r="V1709" s="14">
        <f t="shared" si="162"/>
        <v>29.958333333335759</v>
      </c>
    </row>
    <row r="1710" spans="1:22" ht="57.6" x14ac:dyDescent="0.3">
      <c r="A1710" s="19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8220</v>
      </c>
      <c r="G1710" s="19" t="s">
        <v>8223</v>
      </c>
      <c r="H1710" s="19" t="s">
        <v>8245</v>
      </c>
      <c r="I1710">
        <v>1462135706</v>
      </c>
      <c r="J1710" s="10">
        <f t="shared" si="157"/>
        <v>42491.866967592592</v>
      </c>
      <c r="K1710">
        <v>1458679706</v>
      </c>
      <c r="L1710" s="10">
        <f t="shared" si="158"/>
        <v>42451.866967592592</v>
      </c>
      <c r="M1710" s="4">
        <f t="shared" si="159"/>
        <v>2016</v>
      </c>
      <c r="N1710" t="b">
        <v>0</v>
      </c>
      <c r="O1710">
        <v>0</v>
      </c>
      <c r="P1710" t="b">
        <v>0</v>
      </c>
      <c r="Q1710" t="s">
        <v>8291</v>
      </c>
      <c r="R1710" s="23">
        <f t="shared" si="160"/>
        <v>0</v>
      </c>
      <c r="S1710" s="7">
        <f t="shared" si="161"/>
        <v>0</v>
      </c>
      <c r="T1710" t="s">
        <v>8322</v>
      </c>
      <c r="U1710" t="s">
        <v>8344</v>
      </c>
      <c r="V1710" s="14">
        <f t="shared" si="162"/>
        <v>40</v>
      </c>
    </row>
    <row r="1711" spans="1:22" ht="43.2" x14ac:dyDescent="0.3">
      <c r="A1711" s="19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8220</v>
      </c>
      <c r="G1711" s="19" t="s">
        <v>8223</v>
      </c>
      <c r="H1711" s="19" t="s">
        <v>8245</v>
      </c>
      <c r="I1711">
        <v>1409513940</v>
      </c>
      <c r="J1711" s="10">
        <f t="shared" si="157"/>
        <v>41882.818749999999</v>
      </c>
      <c r="K1711">
        <v>1405949514</v>
      </c>
      <c r="L1711" s="10">
        <f t="shared" si="158"/>
        <v>41841.563819444447</v>
      </c>
      <c r="M1711" s="4">
        <f t="shared" si="159"/>
        <v>2014</v>
      </c>
      <c r="N1711" t="b">
        <v>0</v>
      </c>
      <c r="O1711">
        <v>4</v>
      </c>
      <c r="P1711" t="b">
        <v>0</v>
      </c>
      <c r="Q1711" t="s">
        <v>8291</v>
      </c>
      <c r="R1711" s="23">
        <f t="shared" si="160"/>
        <v>4.8571428571428571E-2</v>
      </c>
      <c r="S1711" s="7">
        <f t="shared" si="161"/>
        <v>21.25</v>
      </c>
      <c r="T1711" t="s">
        <v>8322</v>
      </c>
      <c r="U1711" t="s">
        <v>8344</v>
      </c>
      <c r="V1711" s="14">
        <f t="shared" si="162"/>
        <v>41.254930555551255</v>
      </c>
    </row>
    <row r="1712" spans="1:22" ht="28.8" x14ac:dyDescent="0.3">
      <c r="A1712" s="19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8220</v>
      </c>
      <c r="G1712" s="19" t="s">
        <v>8235</v>
      </c>
      <c r="H1712" s="19" t="s">
        <v>8248</v>
      </c>
      <c r="I1712">
        <v>1453122000</v>
      </c>
      <c r="J1712" s="10">
        <f t="shared" si="157"/>
        <v>42387.541666666672</v>
      </c>
      <c r="K1712">
        <v>1449151888</v>
      </c>
      <c r="L1712" s="10">
        <f t="shared" si="158"/>
        <v>42341.591296296298</v>
      </c>
      <c r="M1712" s="4">
        <f t="shared" si="159"/>
        <v>2015</v>
      </c>
      <c r="N1712" t="b">
        <v>0</v>
      </c>
      <c r="O1712">
        <v>1</v>
      </c>
      <c r="P1712" t="b">
        <v>0</v>
      </c>
      <c r="Q1712" t="s">
        <v>8291</v>
      </c>
      <c r="R1712" s="23">
        <f t="shared" si="160"/>
        <v>6.7999999999999996E-3</v>
      </c>
      <c r="S1712" s="7">
        <f t="shared" si="161"/>
        <v>34</v>
      </c>
      <c r="T1712" t="s">
        <v>8322</v>
      </c>
      <c r="U1712" t="s">
        <v>8344</v>
      </c>
      <c r="V1712" s="14">
        <f t="shared" si="162"/>
        <v>45.950370370374003</v>
      </c>
    </row>
    <row r="1713" spans="1:22" ht="43.2" x14ac:dyDescent="0.3">
      <c r="A1713" s="19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8220</v>
      </c>
      <c r="G1713" s="19" t="s">
        <v>8223</v>
      </c>
      <c r="H1713" s="19" t="s">
        <v>8245</v>
      </c>
      <c r="I1713">
        <v>1409585434</v>
      </c>
      <c r="J1713" s="10">
        <f t="shared" si="157"/>
        <v>41883.646226851852</v>
      </c>
      <c r="K1713">
        <v>1406907034</v>
      </c>
      <c r="L1713" s="10">
        <f t="shared" si="158"/>
        <v>41852.646226851852</v>
      </c>
      <c r="M1713" s="4">
        <f t="shared" si="159"/>
        <v>2014</v>
      </c>
      <c r="N1713" t="b">
        <v>0</v>
      </c>
      <c r="O1713">
        <v>2</v>
      </c>
      <c r="P1713" t="b">
        <v>0</v>
      </c>
      <c r="Q1713" t="s">
        <v>8291</v>
      </c>
      <c r="R1713" s="23">
        <f t="shared" si="160"/>
        <v>0.105</v>
      </c>
      <c r="S1713" s="7">
        <f t="shared" si="161"/>
        <v>525</v>
      </c>
      <c r="T1713" t="s">
        <v>8322</v>
      </c>
      <c r="U1713" t="s">
        <v>8344</v>
      </c>
      <c r="V1713" s="14">
        <f t="shared" si="162"/>
        <v>31</v>
      </c>
    </row>
    <row r="1714" spans="1:22" ht="57.6" x14ac:dyDescent="0.3">
      <c r="A1714" s="19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8220</v>
      </c>
      <c r="G1714" s="19" t="s">
        <v>8223</v>
      </c>
      <c r="H1714" s="19" t="s">
        <v>8245</v>
      </c>
      <c r="I1714">
        <v>1435701353</v>
      </c>
      <c r="J1714" s="10">
        <f t="shared" si="157"/>
        <v>42185.913807870369</v>
      </c>
      <c r="K1714">
        <v>1430517353</v>
      </c>
      <c r="L1714" s="10">
        <f t="shared" si="158"/>
        <v>42125.913807870369</v>
      </c>
      <c r="M1714" s="4">
        <f t="shared" si="159"/>
        <v>2015</v>
      </c>
      <c r="N1714" t="b">
        <v>0</v>
      </c>
      <c r="O1714">
        <v>0</v>
      </c>
      <c r="P1714" t="b">
        <v>0</v>
      </c>
      <c r="Q1714" t="s">
        <v>8291</v>
      </c>
      <c r="R1714" s="23">
        <f t="shared" si="160"/>
        <v>0</v>
      </c>
      <c r="S1714" s="7">
        <f t="shared" si="161"/>
        <v>0</v>
      </c>
      <c r="T1714" t="s">
        <v>8322</v>
      </c>
      <c r="U1714" t="s">
        <v>8344</v>
      </c>
      <c r="V1714" s="14">
        <f t="shared" si="162"/>
        <v>60</v>
      </c>
    </row>
    <row r="1715" spans="1:22" ht="57.6" x14ac:dyDescent="0.3">
      <c r="A1715" s="19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8220</v>
      </c>
      <c r="G1715" s="19" t="s">
        <v>8223</v>
      </c>
      <c r="H1715" s="19" t="s">
        <v>8245</v>
      </c>
      <c r="I1715">
        <v>1412536412</v>
      </c>
      <c r="J1715" s="10">
        <f t="shared" si="157"/>
        <v>41917.801064814819</v>
      </c>
      <c r="K1715">
        <v>1409944412</v>
      </c>
      <c r="L1715" s="10">
        <f t="shared" si="158"/>
        <v>41887.801064814819</v>
      </c>
      <c r="M1715" s="4">
        <f t="shared" si="159"/>
        <v>2014</v>
      </c>
      <c r="N1715" t="b">
        <v>0</v>
      </c>
      <c r="O1715">
        <v>1</v>
      </c>
      <c r="P1715" t="b">
        <v>0</v>
      </c>
      <c r="Q1715" t="s">
        <v>8291</v>
      </c>
      <c r="R1715" s="23">
        <f t="shared" si="160"/>
        <v>1.6666666666666666E-2</v>
      </c>
      <c r="S1715" s="7">
        <f t="shared" si="161"/>
        <v>50</v>
      </c>
      <c r="T1715" t="s">
        <v>8322</v>
      </c>
      <c r="U1715" t="s">
        <v>8344</v>
      </c>
      <c r="V1715" s="14">
        <f t="shared" si="162"/>
        <v>30</v>
      </c>
    </row>
    <row r="1716" spans="1:22" ht="43.2" x14ac:dyDescent="0.3">
      <c r="A1716" s="19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8220</v>
      </c>
      <c r="G1716" s="19" t="s">
        <v>8223</v>
      </c>
      <c r="H1716" s="19" t="s">
        <v>8245</v>
      </c>
      <c r="I1716">
        <v>1430517761</v>
      </c>
      <c r="J1716" s="10">
        <f t="shared" si="157"/>
        <v>42125.918530092589</v>
      </c>
      <c r="K1716">
        <v>1427925761</v>
      </c>
      <c r="L1716" s="10">
        <f t="shared" si="158"/>
        <v>42095.918530092589</v>
      </c>
      <c r="M1716" s="4">
        <f t="shared" si="159"/>
        <v>2015</v>
      </c>
      <c r="N1716" t="b">
        <v>0</v>
      </c>
      <c r="O1716">
        <v>17</v>
      </c>
      <c r="P1716" t="b">
        <v>0</v>
      </c>
      <c r="Q1716" t="s">
        <v>8291</v>
      </c>
      <c r="R1716" s="23">
        <f t="shared" si="160"/>
        <v>7.868E-2</v>
      </c>
      <c r="S1716" s="7">
        <f t="shared" si="161"/>
        <v>115.71</v>
      </c>
      <c r="T1716" t="s">
        <v>8322</v>
      </c>
      <c r="U1716" t="s">
        <v>8344</v>
      </c>
      <c r="V1716" s="14">
        <f t="shared" si="162"/>
        <v>30</v>
      </c>
    </row>
    <row r="1717" spans="1:22" ht="43.2" x14ac:dyDescent="0.3">
      <c r="A1717" s="19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8220</v>
      </c>
      <c r="G1717" s="19" t="s">
        <v>8223</v>
      </c>
      <c r="H1717" s="19" t="s">
        <v>8245</v>
      </c>
      <c r="I1717">
        <v>1427772120</v>
      </c>
      <c r="J1717" s="10">
        <f t="shared" si="157"/>
        <v>42094.140277777777</v>
      </c>
      <c r="K1717">
        <v>1425186785</v>
      </c>
      <c r="L1717" s="10">
        <f t="shared" si="158"/>
        <v>42064.217418981483</v>
      </c>
      <c r="M1717" s="4">
        <f t="shared" si="159"/>
        <v>2015</v>
      </c>
      <c r="N1717" t="b">
        <v>0</v>
      </c>
      <c r="O1717">
        <v>2</v>
      </c>
      <c r="P1717" t="b">
        <v>0</v>
      </c>
      <c r="Q1717" t="s">
        <v>8291</v>
      </c>
      <c r="R1717" s="23">
        <f t="shared" si="160"/>
        <v>2.2000000000000001E-3</v>
      </c>
      <c r="S1717" s="7">
        <f t="shared" si="161"/>
        <v>5.5</v>
      </c>
      <c r="T1717" t="s">
        <v>8322</v>
      </c>
      <c r="U1717" t="s">
        <v>8344</v>
      </c>
      <c r="V1717" s="14">
        <f t="shared" si="162"/>
        <v>29.92285879629344</v>
      </c>
    </row>
    <row r="1718" spans="1:22" ht="43.2" x14ac:dyDescent="0.3">
      <c r="A1718" s="19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8220</v>
      </c>
      <c r="G1718" s="19" t="s">
        <v>8223</v>
      </c>
      <c r="H1718" s="19" t="s">
        <v>8245</v>
      </c>
      <c r="I1718">
        <v>1481295099</v>
      </c>
      <c r="J1718" s="10">
        <f t="shared" si="157"/>
        <v>42713.619201388894</v>
      </c>
      <c r="K1718">
        <v>1477835499</v>
      </c>
      <c r="L1718" s="10">
        <f t="shared" si="158"/>
        <v>42673.577534722222</v>
      </c>
      <c r="M1718" s="4">
        <f t="shared" si="159"/>
        <v>2016</v>
      </c>
      <c r="N1718" t="b">
        <v>0</v>
      </c>
      <c r="O1718">
        <v>3</v>
      </c>
      <c r="P1718" t="b">
        <v>0</v>
      </c>
      <c r="Q1718" t="s">
        <v>8291</v>
      </c>
      <c r="R1718" s="23">
        <f t="shared" si="160"/>
        <v>7.4999999999999997E-2</v>
      </c>
      <c r="S1718" s="7">
        <f t="shared" si="161"/>
        <v>50</v>
      </c>
      <c r="T1718" t="s">
        <v>8322</v>
      </c>
      <c r="U1718" t="s">
        <v>8344</v>
      </c>
      <c r="V1718" s="14">
        <f t="shared" si="162"/>
        <v>40.041666666671517</v>
      </c>
    </row>
    <row r="1719" spans="1:22" ht="43.2" x14ac:dyDescent="0.3">
      <c r="A1719" s="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8220</v>
      </c>
      <c r="G1719" s="19" t="s">
        <v>8223</v>
      </c>
      <c r="H1719" s="19" t="s">
        <v>8245</v>
      </c>
      <c r="I1719">
        <v>1461211200</v>
      </c>
      <c r="J1719" s="10">
        <f t="shared" si="157"/>
        <v>42481.166666666672</v>
      </c>
      <c r="K1719">
        <v>1459467238</v>
      </c>
      <c r="L1719" s="10">
        <f t="shared" si="158"/>
        <v>42460.981921296298</v>
      </c>
      <c r="M1719" s="4">
        <f t="shared" si="159"/>
        <v>2016</v>
      </c>
      <c r="N1719" t="b">
        <v>0</v>
      </c>
      <c r="O1719">
        <v>41</v>
      </c>
      <c r="P1719" t="b">
        <v>0</v>
      </c>
      <c r="Q1719" t="s">
        <v>8291</v>
      </c>
      <c r="R1719" s="23">
        <f t="shared" si="160"/>
        <v>0.42725880551301687</v>
      </c>
      <c r="S1719" s="7">
        <f t="shared" si="161"/>
        <v>34.020000000000003</v>
      </c>
      <c r="T1719" t="s">
        <v>8322</v>
      </c>
      <c r="U1719" t="s">
        <v>8344</v>
      </c>
      <c r="V1719" s="14">
        <f t="shared" si="162"/>
        <v>20.184745370374003</v>
      </c>
    </row>
    <row r="1720" spans="1:22" x14ac:dyDescent="0.3">
      <c r="A1720" s="19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8220</v>
      </c>
      <c r="G1720" s="19" t="s">
        <v>8223</v>
      </c>
      <c r="H1720" s="19" t="s">
        <v>8245</v>
      </c>
      <c r="I1720">
        <v>1463201940</v>
      </c>
      <c r="J1720" s="10">
        <f t="shared" si="157"/>
        <v>42504.207638888889</v>
      </c>
      <c r="K1720">
        <v>1459435149</v>
      </c>
      <c r="L1720" s="10">
        <f t="shared" si="158"/>
        <v>42460.610520833332</v>
      </c>
      <c r="M1720" s="4">
        <f t="shared" si="159"/>
        <v>2016</v>
      </c>
      <c r="N1720" t="b">
        <v>0</v>
      </c>
      <c r="O1720">
        <v>2</v>
      </c>
      <c r="P1720" t="b">
        <v>0</v>
      </c>
      <c r="Q1720" t="s">
        <v>8291</v>
      </c>
      <c r="R1720" s="23">
        <f t="shared" si="160"/>
        <v>2.142857142857143E-3</v>
      </c>
      <c r="S1720" s="7">
        <f t="shared" si="161"/>
        <v>37.5</v>
      </c>
      <c r="T1720" t="s">
        <v>8322</v>
      </c>
      <c r="U1720" t="s">
        <v>8344</v>
      </c>
      <c r="V1720" s="14">
        <f t="shared" si="162"/>
        <v>43.597118055557075</v>
      </c>
    </row>
    <row r="1721" spans="1:22" ht="43.2" x14ac:dyDescent="0.3">
      <c r="A1721" s="19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8220</v>
      </c>
      <c r="G1721" s="19" t="s">
        <v>8223</v>
      </c>
      <c r="H1721" s="19" t="s">
        <v>8245</v>
      </c>
      <c r="I1721">
        <v>1410958191</v>
      </c>
      <c r="J1721" s="10">
        <f t="shared" si="157"/>
        <v>41899.534618055557</v>
      </c>
      <c r="K1721">
        <v>1408366191</v>
      </c>
      <c r="L1721" s="10">
        <f t="shared" si="158"/>
        <v>41869.534618055557</v>
      </c>
      <c r="M1721" s="4">
        <f t="shared" si="159"/>
        <v>2014</v>
      </c>
      <c r="N1721" t="b">
        <v>0</v>
      </c>
      <c r="O1721">
        <v>3</v>
      </c>
      <c r="P1721" t="b">
        <v>0</v>
      </c>
      <c r="Q1721" t="s">
        <v>8291</v>
      </c>
      <c r="R1721" s="23">
        <f t="shared" si="160"/>
        <v>8.7500000000000008E-3</v>
      </c>
      <c r="S1721" s="7">
        <f t="shared" si="161"/>
        <v>11.67</v>
      </c>
      <c r="T1721" t="s">
        <v>8322</v>
      </c>
      <c r="U1721" t="s">
        <v>8344</v>
      </c>
      <c r="V1721" s="14">
        <f t="shared" si="162"/>
        <v>30</v>
      </c>
    </row>
    <row r="1722" spans="1:22" ht="43.2" x14ac:dyDescent="0.3">
      <c r="A1722" s="19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8220</v>
      </c>
      <c r="G1722" s="19" t="s">
        <v>8223</v>
      </c>
      <c r="H1722" s="19" t="s">
        <v>8245</v>
      </c>
      <c r="I1722">
        <v>1415562471</v>
      </c>
      <c r="J1722" s="10">
        <f t="shared" si="157"/>
        <v>41952.824895833335</v>
      </c>
      <c r="K1722">
        <v>1412966871</v>
      </c>
      <c r="L1722" s="10">
        <f t="shared" si="158"/>
        <v>41922.783229166671</v>
      </c>
      <c r="M1722" s="4">
        <f t="shared" si="159"/>
        <v>2014</v>
      </c>
      <c r="N1722" t="b">
        <v>0</v>
      </c>
      <c r="O1722">
        <v>8</v>
      </c>
      <c r="P1722" t="b">
        <v>0</v>
      </c>
      <c r="Q1722" t="s">
        <v>8291</v>
      </c>
      <c r="R1722" s="23">
        <f t="shared" si="160"/>
        <v>5.6250000000000001E-2</v>
      </c>
      <c r="S1722" s="7">
        <f t="shared" si="161"/>
        <v>28.13</v>
      </c>
      <c r="T1722" t="s">
        <v>8322</v>
      </c>
      <c r="U1722" t="s">
        <v>8344</v>
      </c>
      <c r="V1722" s="14">
        <f t="shared" si="162"/>
        <v>30.041666666664241</v>
      </c>
    </row>
    <row r="1723" spans="1:22" ht="43.2" x14ac:dyDescent="0.3">
      <c r="A1723" s="19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8220</v>
      </c>
      <c r="G1723" s="19" t="s">
        <v>8223</v>
      </c>
      <c r="H1723" s="19" t="s">
        <v>8245</v>
      </c>
      <c r="I1723">
        <v>1449831863</v>
      </c>
      <c r="J1723" s="10">
        <f t="shared" si="157"/>
        <v>42349.461377314816</v>
      </c>
      <c r="K1723">
        <v>1447239863</v>
      </c>
      <c r="L1723" s="10">
        <f t="shared" si="158"/>
        <v>42319.461377314816</v>
      </c>
      <c r="M1723" s="4">
        <f t="shared" si="159"/>
        <v>2015</v>
      </c>
      <c r="N1723" t="b">
        <v>0</v>
      </c>
      <c r="O1723">
        <v>0</v>
      </c>
      <c r="P1723" t="b">
        <v>0</v>
      </c>
      <c r="Q1723" t="s">
        <v>8291</v>
      </c>
      <c r="R1723" s="23">
        <f t="shared" si="160"/>
        <v>0</v>
      </c>
      <c r="S1723" s="7">
        <f t="shared" si="161"/>
        <v>0</v>
      </c>
      <c r="T1723" t="s">
        <v>8322</v>
      </c>
      <c r="U1723" t="s">
        <v>8344</v>
      </c>
      <c r="V1723" s="14">
        <f t="shared" si="162"/>
        <v>30</v>
      </c>
    </row>
    <row r="1724" spans="1:22" ht="43.2" x14ac:dyDescent="0.3">
      <c r="A1724" s="19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8220</v>
      </c>
      <c r="G1724" s="19" t="s">
        <v>8223</v>
      </c>
      <c r="H1724" s="19" t="s">
        <v>8245</v>
      </c>
      <c r="I1724">
        <v>1459642200</v>
      </c>
      <c r="J1724" s="10">
        <f t="shared" si="157"/>
        <v>42463.006944444445</v>
      </c>
      <c r="K1724">
        <v>1456441429</v>
      </c>
      <c r="L1724" s="10">
        <f t="shared" si="158"/>
        <v>42425.960983796293</v>
      </c>
      <c r="M1724" s="4">
        <f t="shared" si="159"/>
        <v>2016</v>
      </c>
      <c r="N1724" t="b">
        <v>0</v>
      </c>
      <c r="O1724">
        <v>1</v>
      </c>
      <c r="P1724" t="b">
        <v>0</v>
      </c>
      <c r="Q1724" t="s">
        <v>8291</v>
      </c>
      <c r="R1724" s="23">
        <f t="shared" si="160"/>
        <v>3.4722222222222224E-4</v>
      </c>
      <c r="S1724" s="7">
        <f t="shared" si="161"/>
        <v>1</v>
      </c>
      <c r="T1724" t="s">
        <v>8322</v>
      </c>
      <c r="U1724" t="s">
        <v>8344</v>
      </c>
      <c r="V1724" s="14">
        <f t="shared" si="162"/>
        <v>37.045960648152686</v>
      </c>
    </row>
    <row r="1725" spans="1:22" ht="57.6" x14ac:dyDescent="0.3">
      <c r="A1725" s="19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8220</v>
      </c>
      <c r="G1725" s="19" t="s">
        <v>8223</v>
      </c>
      <c r="H1725" s="19" t="s">
        <v>8245</v>
      </c>
      <c r="I1725">
        <v>1435730400</v>
      </c>
      <c r="J1725" s="10">
        <f t="shared" si="157"/>
        <v>42186.25</v>
      </c>
      <c r="K1725">
        <v>1430855315</v>
      </c>
      <c r="L1725" s="10">
        <f t="shared" si="158"/>
        <v>42129.82540509259</v>
      </c>
      <c r="M1725" s="4">
        <f t="shared" si="159"/>
        <v>2015</v>
      </c>
      <c r="N1725" t="b">
        <v>0</v>
      </c>
      <c r="O1725">
        <v>3</v>
      </c>
      <c r="P1725" t="b">
        <v>0</v>
      </c>
      <c r="Q1725" t="s">
        <v>8291</v>
      </c>
      <c r="R1725" s="23">
        <f t="shared" si="160"/>
        <v>6.5000000000000002E-2</v>
      </c>
      <c r="S1725" s="7">
        <f t="shared" si="161"/>
        <v>216.67</v>
      </c>
      <c r="T1725" t="s">
        <v>8322</v>
      </c>
      <c r="U1725" t="s">
        <v>8344</v>
      </c>
      <c r="V1725" s="14">
        <f t="shared" si="162"/>
        <v>56.42459490741021</v>
      </c>
    </row>
    <row r="1726" spans="1:22" ht="43.2" x14ac:dyDescent="0.3">
      <c r="A1726" s="19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8220</v>
      </c>
      <c r="G1726" s="19" t="s">
        <v>8223</v>
      </c>
      <c r="H1726" s="19" t="s">
        <v>8245</v>
      </c>
      <c r="I1726">
        <v>1414707762</v>
      </c>
      <c r="J1726" s="10">
        <f t="shared" si="157"/>
        <v>41942.932430555556</v>
      </c>
      <c r="K1726">
        <v>1412115762</v>
      </c>
      <c r="L1726" s="10">
        <f t="shared" si="158"/>
        <v>41912.932430555556</v>
      </c>
      <c r="M1726" s="4">
        <f t="shared" si="159"/>
        <v>2014</v>
      </c>
      <c r="N1726" t="b">
        <v>0</v>
      </c>
      <c r="O1726">
        <v>4</v>
      </c>
      <c r="P1726" t="b">
        <v>0</v>
      </c>
      <c r="Q1726" t="s">
        <v>8291</v>
      </c>
      <c r="R1726" s="23">
        <f t="shared" si="160"/>
        <v>5.8333333333333336E-3</v>
      </c>
      <c r="S1726" s="7">
        <f t="shared" si="161"/>
        <v>8.75</v>
      </c>
      <c r="T1726" t="s">
        <v>8322</v>
      </c>
      <c r="U1726" t="s">
        <v>8344</v>
      </c>
      <c r="V1726" s="14">
        <f t="shared" si="162"/>
        <v>30</v>
      </c>
    </row>
    <row r="1727" spans="1:22" ht="43.2" x14ac:dyDescent="0.3">
      <c r="A1727" s="19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8220</v>
      </c>
      <c r="G1727" s="19" t="s">
        <v>8223</v>
      </c>
      <c r="H1727" s="19" t="s">
        <v>8245</v>
      </c>
      <c r="I1727">
        <v>1408922049</v>
      </c>
      <c r="J1727" s="10">
        <f t="shared" si="157"/>
        <v>41875.968159722222</v>
      </c>
      <c r="K1727">
        <v>1406330049</v>
      </c>
      <c r="L1727" s="10">
        <f t="shared" si="158"/>
        <v>41845.968159722222</v>
      </c>
      <c r="M1727" s="4">
        <f t="shared" si="159"/>
        <v>2014</v>
      </c>
      <c r="N1727" t="b">
        <v>0</v>
      </c>
      <c r="O1727">
        <v>9</v>
      </c>
      <c r="P1727" t="b">
        <v>0</v>
      </c>
      <c r="Q1727" t="s">
        <v>8291</v>
      </c>
      <c r="R1727" s="23">
        <f t="shared" si="160"/>
        <v>0.10181818181818182</v>
      </c>
      <c r="S1727" s="7">
        <f t="shared" si="161"/>
        <v>62.22</v>
      </c>
      <c r="T1727" t="s">
        <v>8322</v>
      </c>
      <c r="U1727" t="s">
        <v>8344</v>
      </c>
      <c r="V1727" s="14">
        <f t="shared" si="162"/>
        <v>30</v>
      </c>
    </row>
    <row r="1728" spans="1:22" ht="28.8" x14ac:dyDescent="0.3">
      <c r="A1728" s="19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8220</v>
      </c>
      <c r="G1728" s="19" t="s">
        <v>8223</v>
      </c>
      <c r="H1728" s="19" t="s">
        <v>8245</v>
      </c>
      <c r="I1728">
        <v>1403906664</v>
      </c>
      <c r="J1728" s="10">
        <f t="shared" si="157"/>
        <v>41817.919722222221</v>
      </c>
      <c r="K1728">
        <v>1401401064</v>
      </c>
      <c r="L1728" s="10">
        <f t="shared" si="158"/>
        <v>41788.919722222221</v>
      </c>
      <c r="M1728" s="4">
        <f t="shared" si="159"/>
        <v>2014</v>
      </c>
      <c r="N1728" t="b">
        <v>0</v>
      </c>
      <c r="O1728">
        <v>16</v>
      </c>
      <c r="P1728" t="b">
        <v>0</v>
      </c>
      <c r="Q1728" t="s">
        <v>8291</v>
      </c>
      <c r="R1728" s="23">
        <f t="shared" si="160"/>
        <v>0.33784615384615385</v>
      </c>
      <c r="S1728" s="7">
        <f t="shared" si="161"/>
        <v>137.25</v>
      </c>
      <c r="T1728" t="s">
        <v>8322</v>
      </c>
      <c r="U1728" t="s">
        <v>8344</v>
      </c>
      <c r="V1728" s="14">
        <f t="shared" si="162"/>
        <v>29</v>
      </c>
    </row>
    <row r="1729" spans="1:22" ht="43.2" x14ac:dyDescent="0.3">
      <c r="A1729" s="1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8220</v>
      </c>
      <c r="G1729" s="19" t="s">
        <v>8224</v>
      </c>
      <c r="H1729" s="19" t="s">
        <v>8246</v>
      </c>
      <c r="I1729">
        <v>1428231600</v>
      </c>
      <c r="J1729" s="10">
        <f t="shared" si="157"/>
        <v>42099.458333333328</v>
      </c>
      <c r="K1729">
        <v>1423520177</v>
      </c>
      <c r="L1729" s="10">
        <f t="shared" si="158"/>
        <v>42044.927974537037</v>
      </c>
      <c r="M1729" s="4">
        <f t="shared" si="159"/>
        <v>2015</v>
      </c>
      <c r="N1729" t="b">
        <v>0</v>
      </c>
      <c r="O1729">
        <v>1</v>
      </c>
      <c r="P1729" t="b">
        <v>0</v>
      </c>
      <c r="Q1729" t="s">
        <v>8291</v>
      </c>
      <c r="R1729" s="23">
        <f t="shared" si="160"/>
        <v>3.3333333333333332E-4</v>
      </c>
      <c r="S1729" s="7">
        <f t="shared" si="161"/>
        <v>1</v>
      </c>
      <c r="T1729" t="s">
        <v>8322</v>
      </c>
      <c r="U1729" t="s">
        <v>8344</v>
      </c>
      <c r="V1729" s="14">
        <f t="shared" si="162"/>
        <v>54.530358796291694</v>
      </c>
    </row>
    <row r="1730" spans="1:22" ht="43.2" x14ac:dyDescent="0.3">
      <c r="A1730" s="19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8220</v>
      </c>
      <c r="G1730" s="19" t="s">
        <v>8223</v>
      </c>
      <c r="H1730" s="19" t="s">
        <v>8245</v>
      </c>
      <c r="I1730">
        <v>1445439674</v>
      </c>
      <c r="J1730" s="10">
        <f t="shared" si="157"/>
        <v>42298.625856481478</v>
      </c>
      <c r="K1730">
        <v>1442847674</v>
      </c>
      <c r="L1730" s="10">
        <f t="shared" si="158"/>
        <v>42268.625856481478</v>
      </c>
      <c r="M1730" s="4">
        <f t="shared" si="159"/>
        <v>2015</v>
      </c>
      <c r="N1730" t="b">
        <v>0</v>
      </c>
      <c r="O1730">
        <v>7</v>
      </c>
      <c r="P1730" t="b">
        <v>0</v>
      </c>
      <c r="Q1730" t="s">
        <v>8291</v>
      </c>
      <c r="R1730" s="23">
        <f t="shared" si="160"/>
        <v>0.68400000000000005</v>
      </c>
      <c r="S1730" s="7">
        <f t="shared" si="161"/>
        <v>122.14</v>
      </c>
      <c r="T1730" t="s">
        <v>8322</v>
      </c>
      <c r="U1730" t="s">
        <v>8344</v>
      </c>
      <c r="V1730" s="14">
        <f t="shared" si="162"/>
        <v>30</v>
      </c>
    </row>
    <row r="1731" spans="1:22" ht="43.2" x14ac:dyDescent="0.3">
      <c r="A1731" s="19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8220</v>
      </c>
      <c r="G1731" s="19" t="s">
        <v>8223</v>
      </c>
      <c r="H1731" s="19" t="s">
        <v>8245</v>
      </c>
      <c r="I1731">
        <v>1465521306</v>
      </c>
      <c r="J1731" s="10">
        <f t="shared" ref="J1731:J1794" si="163">(I1731/86400)+DATE(1970,1,1)</f>
        <v>42531.052152777775</v>
      </c>
      <c r="K1731">
        <v>1460337306</v>
      </c>
      <c r="L1731" s="10">
        <f t="shared" ref="L1731:L1794" si="164">(K1731/86400)+DATE(1970,1,1)</f>
        <v>42471.052152777775</v>
      </c>
      <c r="M1731" s="4">
        <f t="shared" ref="M1731:M1794" si="165">YEAR(L1731)</f>
        <v>2016</v>
      </c>
      <c r="N1731" t="b">
        <v>0</v>
      </c>
      <c r="O1731">
        <v>0</v>
      </c>
      <c r="P1731" t="b">
        <v>0</v>
      </c>
      <c r="Q1731" t="s">
        <v>8291</v>
      </c>
      <c r="R1731" s="23">
        <f t="shared" ref="R1731:R1794" si="166">(E1731/D1731)</f>
        <v>0</v>
      </c>
      <c r="S1731" s="7">
        <f t="shared" ref="S1731:S1794" si="167">IFERROR(ROUND(E1731/O1731,2),0)</f>
        <v>0</v>
      </c>
      <c r="T1731" t="s">
        <v>8322</v>
      </c>
      <c r="U1731" t="s">
        <v>8344</v>
      </c>
      <c r="V1731" s="14">
        <f t="shared" ref="V1731:V1794" si="168">J1731-L1731</f>
        <v>60</v>
      </c>
    </row>
    <row r="1732" spans="1:22" ht="43.2" x14ac:dyDescent="0.3">
      <c r="A1732" s="19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8220</v>
      </c>
      <c r="G1732" s="19" t="s">
        <v>8223</v>
      </c>
      <c r="H1732" s="19" t="s">
        <v>8245</v>
      </c>
      <c r="I1732">
        <v>1445738783</v>
      </c>
      <c r="J1732" s="10">
        <f t="shared" si="163"/>
        <v>42302.087766203702</v>
      </c>
      <c r="K1732">
        <v>1443146783</v>
      </c>
      <c r="L1732" s="10">
        <f t="shared" si="164"/>
        <v>42272.087766203702</v>
      </c>
      <c r="M1732" s="4">
        <f t="shared" si="165"/>
        <v>2015</v>
      </c>
      <c r="N1732" t="b">
        <v>0</v>
      </c>
      <c r="O1732">
        <v>0</v>
      </c>
      <c r="P1732" t="b">
        <v>0</v>
      </c>
      <c r="Q1732" t="s">
        <v>8291</v>
      </c>
      <c r="R1732" s="23">
        <f t="shared" si="166"/>
        <v>0</v>
      </c>
      <c r="S1732" s="7">
        <f t="shared" si="167"/>
        <v>0</v>
      </c>
      <c r="T1732" t="s">
        <v>8322</v>
      </c>
      <c r="U1732" t="s">
        <v>8344</v>
      </c>
      <c r="V1732" s="14">
        <f t="shared" si="168"/>
        <v>30</v>
      </c>
    </row>
    <row r="1733" spans="1:22" ht="28.8" x14ac:dyDescent="0.3">
      <c r="A1733" s="19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8220</v>
      </c>
      <c r="G1733" s="19" t="s">
        <v>8223</v>
      </c>
      <c r="H1733" s="19" t="s">
        <v>8245</v>
      </c>
      <c r="I1733">
        <v>1434034800</v>
      </c>
      <c r="J1733" s="10">
        <f t="shared" si="163"/>
        <v>42166.625</v>
      </c>
      <c r="K1733">
        <v>1432849552</v>
      </c>
      <c r="L1733" s="10">
        <f t="shared" si="164"/>
        <v>42152.906851851847</v>
      </c>
      <c r="M1733" s="4">
        <f t="shared" si="165"/>
        <v>2015</v>
      </c>
      <c r="N1733" t="b">
        <v>0</v>
      </c>
      <c r="O1733">
        <v>0</v>
      </c>
      <c r="P1733" t="b">
        <v>0</v>
      </c>
      <c r="Q1733" t="s">
        <v>8291</v>
      </c>
      <c r="R1733" s="23">
        <f t="shared" si="166"/>
        <v>0</v>
      </c>
      <c r="S1733" s="7">
        <f t="shared" si="167"/>
        <v>0</v>
      </c>
      <c r="T1733" t="s">
        <v>8322</v>
      </c>
      <c r="U1733" t="s">
        <v>8344</v>
      </c>
      <c r="V1733" s="14">
        <f t="shared" si="168"/>
        <v>13.718148148152977</v>
      </c>
    </row>
    <row r="1734" spans="1:22" ht="43.2" x14ac:dyDescent="0.3">
      <c r="A1734" s="19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8220</v>
      </c>
      <c r="G1734" s="19" t="s">
        <v>8223</v>
      </c>
      <c r="H1734" s="19" t="s">
        <v>8245</v>
      </c>
      <c r="I1734">
        <v>1452920400</v>
      </c>
      <c r="J1734" s="10">
        <f t="shared" si="163"/>
        <v>42385.208333333328</v>
      </c>
      <c r="K1734">
        <v>1447777481</v>
      </c>
      <c r="L1734" s="10">
        <f t="shared" si="164"/>
        <v>42325.683807870373</v>
      </c>
      <c r="M1734" s="4">
        <f t="shared" si="165"/>
        <v>2015</v>
      </c>
      <c r="N1734" t="b">
        <v>0</v>
      </c>
      <c r="O1734">
        <v>0</v>
      </c>
      <c r="P1734" t="b">
        <v>0</v>
      </c>
      <c r="Q1734" t="s">
        <v>8291</v>
      </c>
      <c r="R1734" s="23">
        <f t="shared" si="166"/>
        <v>0</v>
      </c>
      <c r="S1734" s="7">
        <f t="shared" si="167"/>
        <v>0</v>
      </c>
      <c r="T1734" t="s">
        <v>8322</v>
      </c>
      <c r="U1734" t="s">
        <v>8344</v>
      </c>
      <c r="V1734" s="14">
        <f t="shared" si="168"/>
        <v>59.524525462955353</v>
      </c>
    </row>
    <row r="1735" spans="1:22" ht="43.2" x14ac:dyDescent="0.3">
      <c r="A1735" s="19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8220</v>
      </c>
      <c r="G1735" s="19" t="s">
        <v>8223</v>
      </c>
      <c r="H1735" s="19" t="s">
        <v>8245</v>
      </c>
      <c r="I1735">
        <v>1473802200</v>
      </c>
      <c r="J1735" s="10">
        <f t="shared" si="163"/>
        <v>42626.895833333328</v>
      </c>
      <c r="K1735">
        <v>1472746374</v>
      </c>
      <c r="L1735" s="10">
        <f t="shared" si="164"/>
        <v>42614.675625000003</v>
      </c>
      <c r="M1735" s="4">
        <f t="shared" si="165"/>
        <v>2016</v>
      </c>
      <c r="N1735" t="b">
        <v>0</v>
      </c>
      <c r="O1735">
        <v>0</v>
      </c>
      <c r="P1735" t="b">
        <v>0</v>
      </c>
      <c r="Q1735" t="s">
        <v>8291</v>
      </c>
      <c r="R1735" s="23">
        <f t="shared" si="166"/>
        <v>0</v>
      </c>
      <c r="S1735" s="7">
        <f t="shared" si="167"/>
        <v>0</v>
      </c>
      <c r="T1735" t="s">
        <v>8322</v>
      </c>
      <c r="U1735" t="s">
        <v>8344</v>
      </c>
      <c r="V1735" s="14">
        <f t="shared" si="168"/>
        <v>12.22020833332499</v>
      </c>
    </row>
    <row r="1736" spans="1:22" ht="43.2" x14ac:dyDescent="0.3">
      <c r="A1736" s="19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8220</v>
      </c>
      <c r="G1736" s="19" t="s">
        <v>8223</v>
      </c>
      <c r="H1736" s="19" t="s">
        <v>8245</v>
      </c>
      <c r="I1736">
        <v>1431046356</v>
      </c>
      <c r="J1736" s="10">
        <f t="shared" si="163"/>
        <v>42132.036527777775</v>
      </c>
      <c r="K1736">
        <v>1428454356</v>
      </c>
      <c r="L1736" s="10">
        <f t="shared" si="164"/>
        <v>42102.036527777775</v>
      </c>
      <c r="M1736" s="4">
        <f t="shared" si="165"/>
        <v>2015</v>
      </c>
      <c r="N1736" t="b">
        <v>0</v>
      </c>
      <c r="O1736">
        <v>1</v>
      </c>
      <c r="P1736" t="b">
        <v>0</v>
      </c>
      <c r="Q1736" t="s">
        <v>8291</v>
      </c>
      <c r="R1736" s="23">
        <f t="shared" si="166"/>
        <v>2.2222222222222223E-4</v>
      </c>
      <c r="S1736" s="7">
        <f t="shared" si="167"/>
        <v>1</v>
      </c>
      <c r="T1736" t="s">
        <v>8322</v>
      </c>
      <c r="U1736" t="s">
        <v>8344</v>
      </c>
      <c r="V1736" s="14">
        <f t="shared" si="168"/>
        <v>30</v>
      </c>
    </row>
    <row r="1737" spans="1:22" ht="43.2" x14ac:dyDescent="0.3">
      <c r="A1737" s="19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8220</v>
      </c>
      <c r="G1737" s="19" t="s">
        <v>8223</v>
      </c>
      <c r="H1737" s="19" t="s">
        <v>8245</v>
      </c>
      <c r="I1737">
        <v>1470598345</v>
      </c>
      <c r="J1737" s="10">
        <f t="shared" si="163"/>
        <v>42589.81417824074</v>
      </c>
      <c r="K1737">
        <v>1468006345</v>
      </c>
      <c r="L1737" s="10">
        <f t="shared" si="164"/>
        <v>42559.81417824074</v>
      </c>
      <c r="M1737" s="4">
        <f t="shared" si="165"/>
        <v>2016</v>
      </c>
      <c r="N1737" t="b">
        <v>0</v>
      </c>
      <c r="O1737">
        <v>2</v>
      </c>
      <c r="P1737" t="b">
        <v>0</v>
      </c>
      <c r="Q1737" t="s">
        <v>8291</v>
      </c>
      <c r="R1737" s="23">
        <f t="shared" si="166"/>
        <v>0.11</v>
      </c>
      <c r="S1737" s="7">
        <f t="shared" si="167"/>
        <v>55</v>
      </c>
      <c r="T1737" t="s">
        <v>8322</v>
      </c>
      <c r="U1737" t="s">
        <v>8344</v>
      </c>
      <c r="V1737" s="14">
        <f t="shared" si="168"/>
        <v>30</v>
      </c>
    </row>
    <row r="1738" spans="1:22" ht="28.8" x14ac:dyDescent="0.3">
      <c r="A1738" s="19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8220</v>
      </c>
      <c r="G1738" s="19" t="s">
        <v>8223</v>
      </c>
      <c r="H1738" s="19" t="s">
        <v>8245</v>
      </c>
      <c r="I1738">
        <v>1447018833</v>
      </c>
      <c r="J1738" s="10">
        <f t="shared" si="163"/>
        <v>42316.90315972222</v>
      </c>
      <c r="K1738">
        <v>1444423233</v>
      </c>
      <c r="L1738" s="10">
        <f t="shared" si="164"/>
        <v>42286.861493055556</v>
      </c>
      <c r="M1738" s="4">
        <f t="shared" si="165"/>
        <v>2015</v>
      </c>
      <c r="N1738" t="b">
        <v>0</v>
      </c>
      <c r="O1738">
        <v>1</v>
      </c>
      <c r="P1738" t="b">
        <v>0</v>
      </c>
      <c r="Q1738" t="s">
        <v>8291</v>
      </c>
      <c r="R1738" s="23">
        <f t="shared" si="166"/>
        <v>7.3333333333333332E-3</v>
      </c>
      <c r="S1738" s="7">
        <f t="shared" si="167"/>
        <v>22</v>
      </c>
      <c r="T1738" t="s">
        <v>8322</v>
      </c>
      <c r="U1738" t="s">
        <v>8344</v>
      </c>
      <c r="V1738" s="14">
        <f t="shared" si="168"/>
        <v>30.041666666664241</v>
      </c>
    </row>
    <row r="1739" spans="1:22" ht="43.2" x14ac:dyDescent="0.3">
      <c r="A1739" s="1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8220</v>
      </c>
      <c r="G1739" s="19" t="s">
        <v>8223</v>
      </c>
      <c r="H1739" s="19" t="s">
        <v>8245</v>
      </c>
      <c r="I1739">
        <v>1437432392</v>
      </c>
      <c r="J1739" s="10">
        <f t="shared" si="163"/>
        <v>42205.948981481481</v>
      </c>
      <c r="K1739">
        <v>1434840392</v>
      </c>
      <c r="L1739" s="10">
        <f t="shared" si="164"/>
        <v>42175.948981481481</v>
      </c>
      <c r="M1739" s="4">
        <f t="shared" si="165"/>
        <v>2015</v>
      </c>
      <c r="N1739" t="b">
        <v>0</v>
      </c>
      <c r="O1739">
        <v>15</v>
      </c>
      <c r="P1739" t="b">
        <v>0</v>
      </c>
      <c r="Q1739" t="s">
        <v>8291</v>
      </c>
      <c r="R1739" s="23">
        <f t="shared" si="166"/>
        <v>0.21249999999999999</v>
      </c>
      <c r="S1739" s="7">
        <f t="shared" si="167"/>
        <v>56.67</v>
      </c>
      <c r="T1739" t="s">
        <v>8322</v>
      </c>
      <c r="U1739" t="s">
        <v>8344</v>
      </c>
      <c r="V1739" s="14">
        <f t="shared" si="168"/>
        <v>30</v>
      </c>
    </row>
    <row r="1740" spans="1:22" ht="28.8" x14ac:dyDescent="0.3">
      <c r="A1740" s="19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8220</v>
      </c>
      <c r="G1740" s="19" t="s">
        <v>8223</v>
      </c>
      <c r="H1740" s="19" t="s">
        <v>8245</v>
      </c>
      <c r="I1740">
        <v>1412283542</v>
      </c>
      <c r="J1740" s="10">
        <f t="shared" si="163"/>
        <v>41914.874328703707</v>
      </c>
      <c r="K1740">
        <v>1409691542</v>
      </c>
      <c r="L1740" s="10">
        <f t="shared" si="164"/>
        <v>41884.874328703707</v>
      </c>
      <c r="M1740" s="4">
        <f t="shared" si="165"/>
        <v>2014</v>
      </c>
      <c r="N1740" t="b">
        <v>0</v>
      </c>
      <c r="O1740">
        <v>1</v>
      </c>
      <c r="P1740" t="b">
        <v>0</v>
      </c>
      <c r="Q1740" t="s">
        <v>8291</v>
      </c>
      <c r="R1740" s="23">
        <f t="shared" si="166"/>
        <v>4.0000000000000001E-3</v>
      </c>
      <c r="S1740" s="7">
        <f t="shared" si="167"/>
        <v>20</v>
      </c>
      <c r="T1740" t="s">
        <v>8322</v>
      </c>
      <c r="U1740" t="s">
        <v>8344</v>
      </c>
      <c r="V1740" s="14">
        <f t="shared" si="168"/>
        <v>30</v>
      </c>
    </row>
    <row r="1741" spans="1:22" ht="43.2" x14ac:dyDescent="0.3">
      <c r="A1741" s="19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8220</v>
      </c>
      <c r="G1741" s="19" t="s">
        <v>8223</v>
      </c>
      <c r="H1741" s="19" t="s">
        <v>8245</v>
      </c>
      <c r="I1741">
        <v>1462391932</v>
      </c>
      <c r="J1741" s="10">
        <f t="shared" si="163"/>
        <v>42494.832546296297</v>
      </c>
      <c r="K1741">
        <v>1457297932</v>
      </c>
      <c r="L1741" s="10">
        <f t="shared" si="164"/>
        <v>42435.874212962968</v>
      </c>
      <c r="M1741" s="4">
        <f t="shared" si="165"/>
        <v>2016</v>
      </c>
      <c r="N1741" t="b">
        <v>0</v>
      </c>
      <c r="O1741">
        <v>1</v>
      </c>
      <c r="P1741" t="b">
        <v>0</v>
      </c>
      <c r="Q1741" t="s">
        <v>8291</v>
      </c>
      <c r="R1741" s="23">
        <f t="shared" si="166"/>
        <v>1E-3</v>
      </c>
      <c r="S1741" s="7">
        <f t="shared" si="167"/>
        <v>1</v>
      </c>
      <c r="T1741" t="s">
        <v>8322</v>
      </c>
      <c r="U1741" t="s">
        <v>8344</v>
      </c>
      <c r="V1741" s="14">
        <f t="shared" si="168"/>
        <v>58.958333333328483</v>
      </c>
    </row>
    <row r="1742" spans="1:22" ht="43.2" x14ac:dyDescent="0.3">
      <c r="A1742" s="19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8220</v>
      </c>
      <c r="G1742" s="19" t="s">
        <v>8223</v>
      </c>
      <c r="H1742" s="19" t="s">
        <v>8245</v>
      </c>
      <c r="I1742">
        <v>1437075422</v>
      </c>
      <c r="J1742" s="10">
        <f t="shared" si="163"/>
        <v>42201.817384259259</v>
      </c>
      <c r="K1742">
        <v>1434483422</v>
      </c>
      <c r="L1742" s="10">
        <f t="shared" si="164"/>
        <v>42171.817384259259</v>
      </c>
      <c r="M1742" s="4">
        <f t="shared" si="165"/>
        <v>2015</v>
      </c>
      <c r="N1742" t="b">
        <v>0</v>
      </c>
      <c r="O1742">
        <v>0</v>
      </c>
      <c r="P1742" t="b">
        <v>0</v>
      </c>
      <c r="Q1742" t="s">
        <v>8291</v>
      </c>
      <c r="R1742" s="23">
        <f t="shared" si="166"/>
        <v>0</v>
      </c>
      <c r="S1742" s="7">
        <f t="shared" si="167"/>
        <v>0</v>
      </c>
      <c r="T1742" t="s">
        <v>8322</v>
      </c>
      <c r="U1742" t="s">
        <v>8344</v>
      </c>
      <c r="V1742" s="14">
        <f t="shared" si="168"/>
        <v>30</v>
      </c>
    </row>
    <row r="1743" spans="1:22" ht="28.8" x14ac:dyDescent="0.3">
      <c r="A1743" s="19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8218</v>
      </c>
      <c r="G1743" s="19" t="s">
        <v>8224</v>
      </c>
      <c r="H1743" s="19" t="s">
        <v>8246</v>
      </c>
      <c r="I1743">
        <v>1433948671</v>
      </c>
      <c r="J1743" s="10">
        <f t="shared" si="163"/>
        <v>42165.628136574072</v>
      </c>
      <c r="K1743">
        <v>1430060671</v>
      </c>
      <c r="L1743" s="10">
        <f t="shared" si="164"/>
        <v>42120.628136574072</v>
      </c>
      <c r="M1743" s="4">
        <f t="shared" si="165"/>
        <v>2015</v>
      </c>
      <c r="N1743" t="b">
        <v>0</v>
      </c>
      <c r="O1743">
        <v>52</v>
      </c>
      <c r="P1743" t="b">
        <v>1</v>
      </c>
      <c r="Q1743" t="s">
        <v>8283</v>
      </c>
      <c r="R1743" s="23">
        <f t="shared" si="166"/>
        <v>1.1083333333333334</v>
      </c>
      <c r="S1743" s="7">
        <f t="shared" si="167"/>
        <v>25.58</v>
      </c>
      <c r="T1743" t="s">
        <v>8335</v>
      </c>
      <c r="U1743" t="s">
        <v>8336</v>
      </c>
      <c r="V1743" s="14">
        <f t="shared" si="168"/>
        <v>45</v>
      </c>
    </row>
    <row r="1744" spans="1:22" ht="43.2" x14ac:dyDescent="0.3">
      <c r="A1744" s="19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8218</v>
      </c>
      <c r="G1744" s="19" t="s">
        <v>8223</v>
      </c>
      <c r="H1744" s="19" t="s">
        <v>8245</v>
      </c>
      <c r="I1744">
        <v>1483822800</v>
      </c>
      <c r="J1744" s="10">
        <f t="shared" si="163"/>
        <v>42742.875</v>
      </c>
      <c r="K1744">
        <v>1481058170</v>
      </c>
      <c r="L1744" s="10">
        <f t="shared" si="164"/>
        <v>42710.876967592594</v>
      </c>
      <c r="M1744" s="4">
        <f t="shared" si="165"/>
        <v>2016</v>
      </c>
      <c r="N1744" t="b">
        <v>0</v>
      </c>
      <c r="O1744">
        <v>34</v>
      </c>
      <c r="P1744" t="b">
        <v>1</v>
      </c>
      <c r="Q1744" t="s">
        <v>8283</v>
      </c>
      <c r="R1744" s="23">
        <f t="shared" si="166"/>
        <v>1.0874999999999999</v>
      </c>
      <c r="S1744" s="7">
        <f t="shared" si="167"/>
        <v>63.97</v>
      </c>
      <c r="T1744" t="s">
        <v>8335</v>
      </c>
      <c r="U1744" t="s">
        <v>8336</v>
      </c>
      <c r="V1744" s="14">
        <f t="shared" si="168"/>
        <v>31.998032407405844</v>
      </c>
    </row>
    <row r="1745" spans="1:22" ht="43.2" x14ac:dyDescent="0.3">
      <c r="A1745" s="19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8218</v>
      </c>
      <c r="G1745" s="19" t="s">
        <v>8223</v>
      </c>
      <c r="H1745" s="19" t="s">
        <v>8245</v>
      </c>
      <c r="I1745">
        <v>1472270340</v>
      </c>
      <c r="J1745" s="10">
        <f t="shared" si="163"/>
        <v>42609.165972222225</v>
      </c>
      <c r="K1745">
        <v>1470348775</v>
      </c>
      <c r="L1745" s="10">
        <f t="shared" si="164"/>
        <v>42586.925636574073</v>
      </c>
      <c r="M1745" s="4">
        <f t="shared" si="165"/>
        <v>2016</v>
      </c>
      <c r="N1745" t="b">
        <v>0</v>
      </c>
      <c r="O1745">
        <v>67</v>
      </c>
      <c r="P1745" t="b">
        <v>1</v>
      </c>
      <c r="Q1745" t="s">
        <v>8283</v>
      </c>
      <c r="R1745" s="23">
        <f t="shared" si="166"/>
        <v>1.0041666666666667</v>
      </c>
      <c r="S1745" s="7">
        <f t="shared" si="167"/>
        <v>89.93</v>
      </c>
      <c r="T1745" t="s">
        <v>8335</v>
      </c>
      <c r="U1745" t="s">
        <v>8336</v>
      </c>
      <c r="V1745" s="14">
        <f t="shared" si="168"/>
        <v>22.240335648151813</v>
      </c>
    </row>
    <row r="1746" spans="1:22" ht="43.2" x14ac:dyDescent="0.3">
      <c r="A1746" s="19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8218</v>
      </c>
      <c r="G1746" s="19" t="s">
        <v>8224</v>
      </c>
      <c r="H1746" s="19" t="s">
        <v>8246</v>
      </c>
      <c r="I1746">
        <v>1425821477</v>
      </c>
      <c r="J1746" s="10">
        <f t="shared" si="163"/>
        <v>42071.563391203701</v>
      </c>
      <c r="K1746">
        <v>1421937077</v>
      </c>
      <c r="L1746" s="10">
        <f t="shared" si="164"/>
        <v>42026.605057870373</v>
      </c>
      <c r="M1746" s="4">
        <f t="shared" si="165"/>
        <v>2015</v>
      </c>
      <c r="N1746" t="b">
        <v>0</v>
      </c>
      <c r="O1746">
        <v>70</v>
      </c>
      <c r="P1746" t="b">
        <v>1</v>
      </c>
      <c r="Q1746" t="s">
        <v>8283</v>
      </c>
      <c r="R1746" s="23">
        <f t="shared" si="166"/>
        <v>1.1845454545454546</v>
      </c>
      <c r="S1746" s="7">
        <f t="shared" si="167"/>
        <v>93.07</v>
      </c>
      <c r="T1746" t="s">
        <v>8335</v>
      </c>
      <c r="U1746" t="s">
        <v>8336</v>
      </c>
      <c r="V1746" s="14">
        <f t="shared" si="168"/>
        <v>44.958333333328483</v>
      </c>
    </row>
    <row r="1747" spans="1:22" ht="43.2" x14ac:dyDescent="0.3">
      <c r="A1747" s="19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8218</v>
      </c>
      <c r="G1747" s="19" t="s">
        <v>8223</v>
      </c>
      <c r="H1747" s="19" t="s">
        <v>8245</v>
      </c>
      <c r="I1747">
        <v>1482372000</v>
      </c>
      <c r="J1747" s="10">
        <f t="shared" si="163"/>
        <v>42726.083333333328</v>
      </c>
      <c r="K1747">
        <v>1479276838</v>
      </c>
      <c r="L1747" s="10">
        <f t="shared" si="164"/>
        <v>42690.259699074071</v>
      </c>
      <c r="M1747" s="4">
        <f t="shared" si="165"/>
        <v>2016</v>
      </c>
      <c r="N1747" t="b">
        <v>0</v>
      </c>
      <c r="O1747">
        <v>89</v>
      </c>
      <c r="P1747" t="b">
        <v>1</v>
      </c>
      <c r="Q1747" t="s">
        <v>8283</v>
      </c>
      <c r="R1747" s="23">
        <f t="shared" si="166"/>
        <v>1.1401428571428571</v>
      </c>
      <c r="S1747" s="7">
        <f t="shared" si="167"/>
        <v>89.67</v>
      </c>
      <c r="T1747" t="s">
        <v>8335</v>
      </c>
      <c r="U1747" t="s">
        <v>8336</v>
      </c>
      <c r="V1747" s="14">
        <f t="shared" si="168"/>
        <v>35.823634259257233</v>
      </c>
    </row>
    <row r="1748" spans="1:22" ht="57.6" x14ac:dyDescent="0.3">
      <c r="A1748" s="19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8218</v>
      </c>
      <c r="G1748" s="19" t="s">
        <v>8223</v>
      </c>
      <c r="H1748" s="19" t="s">
        <v>8245</v>
      </c>
      <c r="I1748">
        <v>1479952800</v>
      </c>
      <c r="J1748" s="10">
        <f t="shared" si="163"/>
        <v>42698.083333333328</v>
      </c>
      <c r="K1748">
        <v>1477368867</v>
      </c>
      <c r="L1748" s="10">
        <f t="shared" si="164"/>
        <v>42668.176701388889</v>
      </c>
      <c r="M1748" s="4">
        <f t="shared" si="165"/>
        <v>2016</v>
      </c>
      <c r="N1748" t="b">
        <v>0</v>
      </c>
      <c r="O1748">
        <v>107</v>
      </c>
      <c r="P1748" t="b">
        <v>1</v>
      </c>
      <c r="Q1748" t="s">
        <v>8283</v>
      </c>
      <c r="R1748" s="23">
        <f t="shared" si="166"/>
        <v>1.4810000000000001</v>
      </c>
      <c r="S1748" s="7">
        <f t="shared" si="167"/>
        <v>207.62</v>
      </c>
      <c r="T1748" t="s">
        <v>8335</v>
      </c>
      <c r="U1748" t="s">
        <v>8336</v>
      </c>
      <c r="V1748" s="14">
        <f t="shared" si="168"/>
        <v>29.906631944439141</v>
      </c>
    </row>
    <row r="1749" spans="1:22" ht="43.2" x14ac:dyDescent="0.3">
      <c r="A1749" s="1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8218</v>
      </c>
      <c r="G1749" s="19" t="s">
        <v>8224</v>
      </c>
      <c r="H1749" s="19" t="s">
        <v>8246</v>
      </c>
      <c r="I1749">
        <v>1447426800</v>
      </c>
      <c r="J1749" s="10">
        <f t="shared" si="163"/>
        <v>42321.625</v>
      </c>
      <c r="K1749">
        <v>1444904830</v>
      </c>
      <c r="L1749" s="10">
        <f t="shared" si="164"/>
        <v>42292.435532407406</v>
      </c>
      <c r="M1749" s="4">
        <f t="shared" si="165"/>
        <v>2015</v>
      </c>
      <c r="N1749" t="b">
        <v>0</v>
      </c>
      <c r="O1749">
        <v>159</v>
      </c>
      <c r="P1749" t="b">
        <v>1</v>
      </c>
      <c r="Q1749" t="s">
        <v>8283</v>
      </c>
      <c r="R1749" s="23">
        <f t="shared" si="166"/>
        <v>1.0495555555555556</v>
      </c>
      <c r="S1749" s="7">
        <f t="shared" si="167"/>
        <v>59.41</v>
      </c>
      <c r="T1749" t="s">
        <v>8335</v>
      </c>
      <c r="U1749" t="s">
        <v>8336</v>
      </c>
      <c r="V1749" s="14">
        <f t="shared" si="168"/>
        <v>29.189467592594156</v>
      </c>
    </row>
    <row r="1750" spans="1:22" ht="28.8" x14ac:dyDescent="0.3">
      <c r="A1750" s="19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8218</v>
      </c>
      <c r="G1750" s="19" t="s">
        <v>8228</v>
      </c>
      <c r="H1750" s="19" t="s">
        <v>8250</v>
      </c>
      <c r="I1750">
        <v>1441234143</v>
      </c>
      <c r="J1750" s="10">
        <f t="shared" si="163"/>
        <v>42249.950729166667</v>
      </c>
      <c r="K1750">
        <v>1438642143</v>
      </c>
      <c r="L1750" s="10">
        <f t="shared" si="164"/>
        <v>42219.950729166667</v>
      </c>
      <c r="M1750" s="4">
        <f t="shared" si="165"/>
        <v>2015</v>
      </c>
      <c r="N1750" t="b">
        <v>0</v>
      </c>
      <c r="O1750">
        <v>181</v>
      </c>
      <c r="P1750" t="b">
        <v>1</v>
      </c>
      <c r="Q1750" t="s">
        <v>8283</v>
      </c>
      <c r="R1750" s="23">
        <f t="shared" si="166"/>
        <v>1.29948</v>
      </c>
      <c r="S1750" s="7">
        <f t="shared" si="167"/>
        <v>358.97</v>
      </c>
      <c r="T1750" t="s">
        <v>8335</v>
      </c>
      <c r="U1750" t="s">
        <v>8336</v>
      </c>
      <c r="V1750" s="14">
        <f t="shared" si="168"/>
        <v>30</v>
      </c>
    </row>
    <row r="1751" spans="1:22" ht="28.8" x14ac:dyDescent="0.3">
      <c r="A1751" s="19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8218</v>
      </c>
      <c r="G1751" s="19" t="s">
        <v>8242</v>
      </c>
      <c r="H1751" s="19" t="s">
        <v>8248</v>
      </c>
      <c r="I1751">
        <v>1488394800</v>
      </c>
      <c r="J1751" s="10">
        <f t="shared" si="163"/>
        <v>42795.791666666672</v>
      </c>
      <c r="K1751">
        <v>1485213921</v>
      </c>
      <c r="L1751" s="10">
        <f t="shared" si="164"/>
        <v>42758.975937499999</v>
      </c>
      <c r="M1751" s="4">
        <f t="shared" si="165"/>
        <v>2017</v>
      </c>
      <c r="N1751" t="b">
        <v>0</v>
      </c>
      <c r="O1751">
        <v>131</v>
      </c>
      <c r="P1751" t="b">
        <v>1</v>
      </c>
      <c r="Q1751" t="s">
        <v>8283</v>
      </c>
      <c r="R1751" s="23">
        <f t="shared" si="166"/>
        <v>1.2348756218905472</v>
      </c>
      <c r="S1751" s="7">
        <f t="shared" si="167"/>
        <v>94.74</v>
      </c>
      <c r="T1751" t="s">
        <v>8335</v>
      </c>
      <c r="U1751" t="s">
        <v>8336</v>
      </c>
      <c r="V1751" s="14">
        <f t="shared" si="168"/>
        <v>36.815729166672099</v>
      </c>
    </row>
    <row r="1752" spans="1:22" ht="43.2" x14ac:dyDescent="0.3">
      <c r="A1752" s="19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8218</v>
      </c>
      <c r="G1752" s="19" t="s">
        <v>8223</v>
      </c>
      <c r="H1752" s="19" t="s">
        <v>8245</v>
      </c>
      <c r="I1752">
        <v>1461096304</v>
      </c>
      <c r="J1752" s="10">
        <f t="shared" si="163"/>
        <v>42479.836851851855</v>
      </c>
      <c r="K1752">
        <v>1458936304</v>
      </c>
      <c r="L1752" s="10">
        <f t="shared" si="164"/>
        <v>42454.836851851855</v>
      </c>
      <c r="M1752" s="4">
        <f t="shared" si="165"/>
        <v>2016</v>
      </c>
      <c r="N1752" t="b">
        <v>0</v>
      </c>
      <c r="O1752">
        <v>125</v>
      </c>
      <c r="P1752" t="b">
        <v>1</v>
      </c>
      <c r="Q1752" t="s">
        <v>8283</v>
      </c>
      <c r="R1752" s="23">
        <f t="shared" si="166"/>
        <v>2.0162</v>
      </c>
      <c r="S1752" s="7">
        <f t="shared" si="167"/>
        <v>80.650000000000006</v>
      </c>
      <c r="T1752" t="s">
        <v>8335</v>
      </c>
      <c r="U1752" t="s">
        <v>8336</v>
      </c>
      <c r="V1752" s="14">
        <f t="shared" si="168"/>
        <v>25</v>
      </c>
    </row>
    <row r="1753" spans="1:22" ht="28.8" x14ac:dyDescent="0.3">
      <c r="A1753" s="19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8218</v>
      </c>
      <c r="G1753" s="19" t="s">
        <v>8223</v>
      </c>
      <c r="H1753" s="19" t="s">
        <v>8245</v>
      </c>
      <c r="I1753">
        <v>1426787123</v>
      </c>
      <c r="J1753" s="10">
        <f t="shared" si="163"/>
        <v>42082.739849537036</v>
      </c>
      <c r="K1753">
        <v>1424198723</v>
      </c>
      <c r="L1753" s="10">
        <f t="shared" si="164"/>
        <v>42052.7815162037</v>
      </c>
      <c r="M1753" s="4">
        <f t="shared" si="165"/>
        <v>2015</v>
      </c>
      <c r="N1753" t="b">
        <v>0</v>
      </c>
      <c r="O1753">
        <v>61</v>
      </c>
      <c r="P1753" t="b">
        <v>1</v>
      </c>
      <c r="Q1753" t="s">
        <v>8283</v>
      </c>
      <c r="R1753" s="23">
        <f t="shared" si="166"/>
        <v>1.0289999999999999</v>
      </c>
      <c r="S1753" s="7">
        <f t="shared" si="167"/>
        <v>168.69</v>
      </c>
      <c r="T1753" t="s">
        <v>8335</v>
      </c>
      <c r="U1753" t="s">
        <v>8336</v>
      </c>
      <c r="V1753" s="14">
        <f t="shared" si="168"/>
        <v>29.958333333335759</v>
      </c>
    </row>
    <row r="1754" spans="1:22" ht="28.8" x14ac:dyDescent="0.3">
      <c r="A1754" s="19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8218</v>
      </c>
      <c r="G1754" s="19" t="s">
        <v>8224</v>
      </c>
      <c r="H1754" s="19" t="s">
        <v>8246</v>
      </c>
      <c r="I1754">
        <v>1476425082</v>
      </c>
      <c r="J1754" s="10">
        <f t="shared" si="163"/>
        <v>42657.253263888888</v>
      </c>
      <c r="K1754">
        <v>1473833082</v>
      </c>
      <c r="L1754" s="10">
        <f t="shared" si="164"/>
        <v>42627.253263888888</v>
      </c>
      <c r="M1754" s="4">
        <f t="shared" si="165"/>
        <v>2016</v>
      </c>
      <c r="N1754" t="b">
        <v>0</v>
      </c>
      <c r="O1754">
        <v>90</v>
      </c>
      <c r="P1754" t="b">
        <v>1</v>
      </c>
      <c r="Q1754" t="s">
        <v>8283</v>
      </c>
      <c r="R1754" s="23">
        <f t="shared" si="166"/>
        <v>2.6016666666666666</v>
      </c>
      <c r="S1754" s="7">
        <f t="shared" si="167"/>
        <v>34.69</v>
      </c>
      <c r="T1754" t="s">
        <v>8335</v>
      </c>
      <c r="U1754" t="s">
        <v>8336</v>
      </c>
      <c r="V1754" s="14">
        <f t="shared" si="168"/>
        <v>30</v>
      </c>
    </row>
    <row r="1755" spans="1:22" ht="43.2" x14ac:dyDescent="0.3">
      <c r="A1755" s="19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8218</v>
      </c>
      <c r="G1755" s="19" t="s">
        <v>8231</v>
      </c>
      <c r="H1755" s="19" t="s">
        <v>8252</v>
      </c>
      <c r="I1755">
        <v>1458579568</v>
      </c>
      <c r="J1755" s="10">
        <f t="shared" si="163"/>
        <v>42450.707962962959</v>
      </c>
      <c r="K1755">
        <v>1455991168</v>
      </c>
      <c r="L1755" s="10">
        <f t="shared" si="164"/>
        <v>42420.74962962963</v>
      </c>
      <c r="M1755" s="4">
        <f t="shared" si="165"/>
        <v>2016</v>
      </c>
      <c r="N1755" t="b">
        <v>0</v>
      </c>
      <c r="O1755">
        <v>35</v>
      </c>
      <c r="P1755" t="b">
        <v>1</v>
      </c>
      <c r="Q1755" t="s">
        <v>8283</v>
      </c>
      <c r="R1755" s="23">
        <f t="shared" si="166"/>
        <v>1.08</v>
      </c>
      <c r="S1755" s="7">
        <f t="shared" si="167"/>
        <v>462.86</v>
      </c>
      <c r="T1755" t="s">
        <v>8335</v>
      </c>
      <c r="U1755" t="s">
        <v>8336</v>
      </c>
      <c r="V1755" s="14">
        <f t="shared" si="168"/>
        <v>29.958333333328483</v>
      </c>
    </row>
    <row r="1756" spans="1:22" ht="43.2" x14ac:dyDescent="0.3">
      <c r="A1756" s="19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8218</v>
      </c>
      <c r="G1756" s="19" t="s">
        <v>8228</v>
      </c>
      <c r="H1756" s="19" t="s">
        <v>8250</v>
      </c>
      <c r="I1756">
        <v>1428091353</v>
      </c>
      <c r="J1756" s="10">
        <f t="shared" si="163"/>
        <v>42097.835104166668</v>
      </c>
      <c r="K1756">
        <v>1425502953</v>
      </c>
      <c r="L1756" s="10">
        <f t="shared" si="164"/>
        <v>42067.876770833333</v>
      </c>
      <c r="M1756" s="4">
        <f t="shared" si="165"/>
        <v>2015</v>
      </c>
      <c r="N1756" t="b">
        <v>0</v>
      </c>
      <c r="O1756">
        <v>90</v>
      </c>
      <c r="P1756" t="b">
        <v>1</v>
      </c>
      <c r="Q1756" t="s">
        <v>8283</v>
      </c>
      <c r="R1756" s="23">
        <f t="shared" si="166"/>
        <v>1.1052941176470588</v>
      </c>
      <c r="S1756" s="7">
        <f t="shared" si="167"/>
        <v>104.39</v>
      </c>
      <c r="T1756" t="s">
        <v>8335</v>
      </c>
      <c r="U1756" t="s">
        <v>8336</v>
      </c>
      <c r="V1756" s="14">
        <f t="shared" si="168"/>
        <v>29.958333333335759</v>
      </c>
    </row>
    <row r="1757" spans="1:22" ht="43.2" x14ac:dyDescent="0.3">
      <c r="A1757" s="19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8218</v>
      </c>
      <c r="G1757" s="19" t="s">
        <v>8223</v>
      </c>
      <c r="H1757" s="19" t="s">
        <v>8245</v>
      </c>
      <c r="I1757">
        <v>1444071361</v>
      </c>
      <c r="J1757" s="10">
        <f t="shared" si="163"/>
        <v>42282.788900462961</v>
      </c>
      <c r="K1757">
        <v>1441479361</v>
      </c>
      <c r="L1757" s="10">
        <f t="shared" si="164"/>
        <v>42252.788900462961</v>
      </c>
      <c r="M1757" s="4">
        <f t="shared" si="165"/>
        <v>2015</v>
      </c>
      <c r="N1757" t="b">
        <v>0</v>
      </c>
      <c r="O1757">
        <v>4</v>
      </c>
      <c r="P1757" t="b">
        <v>1</v>
      </c>
      <c r="Q1757" t="s">
        <v>8283</v>
      </c>
      <c r="R1757" s="23">
        <f t="shared" si="166"/>
        <v>1.2</v>
      </c>
      <c r="S1757" s="7">
        <f t="shared" si="167"/>
        <v>7.5</v>
      </c>
      <c r="T1757" t="s">
        <v>8335</v>
      </c>
      <c r="U1757" t="s">
        <v>8336</v>
      </c>
      <c r="V1757" s="14">
        <f t="shared" si="168"/>
        <v>30</v>
      </c>
    </row>
    <row r="1758" spans="1:22" ht="43.2" x14ac:dyDescent="0.3">
      <c r="A1758" s="19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8218</v>
      </c>
      <c r="G1758" s="19" t="s">
        <v>8223</v>
      </c>
      <c r="H1758" s="19" t="s">
        <v>8245</v>
      </c>
      <c r="I1758">
        <v>1472443269</v>
      </c>
      <c r="J1758" s="10">
        <f t="shared" si="163"/>
        <v>42611.167465277773</v>
      </c>
      <c r="K1758">
        <v>1468987269</v>
      </c>
      <c r="L1758" s="10">
        <f t="shared" si="164"/>
        <v>42571.167465277773</v>
      </c>
      <c r="M1758" s="4">
        <f t="shared" si="165"/>
        <v>2016</v>
      </c>
      <c r="N1758" t="b">
        <v>0</v>
      </c>
      <c r="O1758">
        <v>120</v>
      </c>
      <c r="P1758" t="b">
        <v>1</v>
      </c>
      <c r="Q1758" t="s">
        <v>8283</v>
      </c>
      <c r="R1758" s="23">
        <f t="shared" si="166"/>
        <v>1.0282909090909091</v>
      </c>
      <c r="S1758" s="7">
        <f t="shared" si="167"/>
        <v>47.13</v>
      </c>
      <c r="T1758" t="s">
        <v>8335</v>
      </c>
      <c r="U1758" t="s">
        <v>8336</v>
      </c>
      <c r="V1758" s="14">
        <f t="shared" si="168"/>
        <v>40</v>
      </c>
    </row>
    <row r="1759" spans="1:22" ht="28.8" x14ac:dyDescent="0.3">
      <c r="A1759" s="1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8218</v>
      </c>
      <c r="G1759" s="19" t="s">
        <v>8223</v>
      </c>
      <c r="H1759" s="19" t="s">
        <v>8245</v>
      </c>
      <c r="I1759">
        <v>1485631740</v>
      </c>
      <c r="J1759" s="10">
        <f t="shared" si="163"/>
        <v>42763.811805555553</v>
      </c>
      <c r="K1759">
        <v>1483041083</v>
      </c>
      <c r="L1759" s="10">
        <f t="shared" si="164"/>
        <v>42733.827349537038</v>
      </c>
      <c r="M1759" s="4">
        <f t="shared" si="165"/>
        <v>2016</v>
      </c>
      <c r="N1759" t="b">
        <v>0</v>
      </c>
      <c r="O1759">
        <v>14</v>
      </c>
      <c r="P1759" t="b">
        <v>1</v>
      </c>
      <c r="Q1759" t="s">
        <v>8283</v>
      </c>
      <c r="R1759" s="23">
        <f t="shared" si="166"/>
        <v>1.1599999999999999</v>
      </c>
      <c r="S1759" s="7">
        <f t="shared" si="167"/>
        <v>414.29</v>
      </c>
      <c r="T1759" t="s">
        <v>8335</v>
      </c>
      <c r="U1759" t="s">
        <v>8336</v>
      </c>
      <c r="V1759" s="14">
        <f t="shared" si="168"/>
        <v>29.98445601851563</v>
      </c>
    </row>
    <row r="1760" spans="1:22" ht="57.6" x14ac:dyDescent="0.3">
      <c r="A1760" s="19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8218</v>
      </c>
      <c r="G1760" s="19" t="s">
        <v>8223</v>
      </c>
      <c r="H1760" s="19" t="s">
        <v>8245</v>
      </c>
      <c r="I1760">
        <v>1468536992</v>
      </c>
      <c r="J1760" s="10">
        <f t="shared" si="163"/>
        <v>42565.955925925926</v>
      </c>
      <c r="K1760">
        <v>1463352992</v>
      </c>
      <c r="L1760" s="10">
        <f t="shared" si="164"/>
        <v>42505.955925925926</v>
      </c>
      <c r="M1760" s="4">
        <f t="shared" si="165"/>
        <v>2016</v>
      </c>
      <c r="N1760" t="b">
        <v>0</v>
      </c>
      <c r="O1760">
        <v>27</v>
      </c>
      <c r="P1760" t="b">
        <v>1</v>
      </c>
      <c r="Q1760" t="s">
        <v>8283</v>
      </c>
      <c r="R1760" s="23">
        <f t="shared" si="166"/>
        <v>1.147</v>
      </c>
      <c r="S1760" s="7">
        <f t="shared" si="167"/>
        <v>42.48</v>
      </c>
      <c r="T1760" t="s">
        <v>8335</v>
      </c>
      <c r="U1760" t="s">
        <v>8336</v>
      </c>
      <c r="V1760" s="14">
        <f t="shared" si="168"/>
        <v>60</v>
      </c>
    </row>
    <row r="1761" spans="1:22" ht="28.8" x14ac:dyDescent="0.3">
      <c r="A1761" s="19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8218</v>
      </c>
      <c r="G1761" s="19" t="s">
        <v>8223</v>
      </c>
      <c r="H1761" s="19" t="s">
        <v>8245</v>
      </c>
      <c r="I1761">
        <v>1427309629</v>
      </c>
      <c r="J1761" s="10">
        <f t="shared" si="163"/>
        <v>42088.787372685183</v>
      </c>
      <c r="K1761">
        <v>1425585229</v>
      </c>
      <c r="L1761" s="10">
        <f t="shared" si="164"/>
        <v>42068.829039351855</v>
      </c>
      <c r="M1761" s="4">
        <f t="shared" si="165"/>
        <v>2015</v>
      </c>
      <c r="N1761" t="b">
        <v>0</v>
      </c>
      <c r="O1761">
        <v>49</v>
      </c>
      <c r="P1761" t="b">
        <v>1</v>
      </c>
      <c r="Q1761" t="s">
        <v>8283</v>
      </c>
      <c r="R1761" s="23">
        <f t="shared" si="166"/>
        <v>1.0660000000000001</v>
      </c>
      <c r="S1761" s="7">
        <f t="shared" si="167"/>
        <v>108.78</v>
      </c>
      <c r="T1761" t="s">
        <v>8335</v>
      </c>
      <c r="U1761" t="s">
        <v>8336</v>
      </c>
      <c r="V1761" s="14">
        <f t="shared" si="168"/>
        <v>19.958333333328483</v>
      </c>
    </row>
    <row r="1762" spans="1:22" ht="43.2" x14ac:dyDescent="0.3">
      <c r="A1762" s="19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8218</v>
      </c>
      <c r="G1762" s="19" t="s">
        <v>8223</v>
      </c>
      <c r="H1762" s="19" t="s">
        <v>8245</v>
      </c>
      <c r="I1762">
        <v>1456416513</v>
      </c>
      <c r="J1762" s="10">
        <f t="shared" si="163"/>
        <v>42425.67260416667</v>
      </c>
      <c r="K1762">
        <v>1454688513</v>
      </c>
      <c r="L1762" s="10">
        <f t="shared" si="164"/>
        <v>42405.67260416667</v>
      </c>
      <c r="M1762" s="4">
        <f t="shared" si="165"/>
        <v>2016</v>
      </c>
      <c r="N1762" t="b">
        <v>0</v>
      </c>
      <c r="O1762">
        <v>102</v>
      </c>
      <c r="P1762" t="b">
        <v>1</v>
      </c>
      <c r="Q1762" t="s">
        <v>8283</v>
      </c>
      <c r="R1762" s="23">
        <f t="shared" si="166"/>
        <v>1.6544000000000001</v>
      </c>
      <c r="S1762" s="7">
        <f t="shared" si="167"/>
        <v>81.099999999999994</v>
      </c>
      <c r="T1762" t="s">
        <v>8335</v>
      </c>
      <c r="U1762" t="s">
        <v>8336</v>
      </c>
      <c r="V1762" s="14">
        <f t="shared" si="168"/>
        <v>20</v>
      </c>
    </row>
    <row r="1763" spans="1:22" ht="28.8" x14ac:dyDescent="0.3">
      <c r="A1763" s="19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8218</v>
      </c>
      <c r="G1763" s="19" t="s">
        <v>8224</v>
      </c>
      <c r="H1763" s="19" t="s">
        <v>8246</v>
      </c>
      <c r="I1763">
        <v>1442065060</v>
      </c>
      <c r="J1763" s="10">
        <f t="shared" si="163"/>
        <v>42259.567824074074</v>
      </c>
      <c r="K1763">
        <v>1437745060</v>
      </c>
      <c r="L1763" s="10">
        <f t="shared" si="164"/>
        <v>42209.567824074074</v>
      </c>
      <c r="M1763" s="4">
        <f t="shared" si="165"/>
        <v>2015</v>
      </c>
      <c r="N1763" t="b">
        <v>0</v>
      </c>
      <c r="O1763">
        <v>3</v>
      </c>
      <c r="P1763" t="b">
        <v>1</v>
      </c>
      <c r="Q1763" t="s">
        <v>8283</v>
      </c>
      <c r="R1763" s="23">
        <f t="shared" si="166"/>
        <v>1.55</v>
      </c>
      <c r="S1763" s="7">
        <f t="shared" si="167"/>
        <v>51.67</v>
      </c>
      <c r="T1763" t="s">
        <v>8335</v>
      </c>
      <c r="U1763" t="s">
        <v>8336</v>
      </c>
      <c r="V1763" s="14">
        <f t="shared" si="168"/>
        <v>50</v>
      </c>
    </row>
    <row r="1764" spans="1:22" ht="28.8" x14ac:dyDescent="0.3">
      <c r="A1764" s="19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8218</v>
      </c>
      <c r="G1764" s="19" t="s">
        <v>8223</v>
      </c>
      <c r="H1764" s="19" t="s">
        <v>8245</v>
      </c>
      <c r="I1764">
        <v>1457739245</v>
      </c>
      <c r="J1764" s="10">
        <f t="shared" si="163"/>
        <v>42440.982002314813</v>
      </c>
      <c r="K1764">
        <v>1455147245</v>
      </c>
      <c r="L1764" s="10">
        <f t="shared" si="164"/>
        <v>42410.982002314813</v>
      </c>
      <c r="M1764" s="4">
        <f t="shared" si="165"/>
        <v>2016</v>
      </c>
      <c r="N1764" t="b">
        <v>0</v>
      </c>
      <c r="O1764">
        <v>25</v>
      </c>
      <c r="P1764" t="b">
        <v>1</v>
      </c>
      <c r="Q1764" t="s">
        <v>8283</v>
      </c>
      <c r="R1764" s="23">
        <f t="shared" si="166"/>
        <v>8.85</v>
      </c>
      <c r="S1764" s="7">
        <f t="shared" si="167"/>
        <v>35.4</v>
      </c>
      <c r="T1764" t="s">
        <v>8335</v>
      </c>
      <c r="U1764" t="s">
        <v>8336</v>
      </c>
      <c r="V1764" s="14">
        <f t="shared" si="168"/>
        <v>30</v>
      </c>
    </row>
    <row r="1765" spans="1:22" ht="57.6" x14ac:dyDescent="0.3">
      <c r="A1765" s="19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8218</v>
      </c>
      <c r="G1765" s="19" t="s">
        <v>8223</v>
      </c>
      <c r="H1765" s="19" t="s">
        <v>8245</v>
      </c>
      <c r="I1765">
        <v>1477255840</v>
      </c>
      <c r="J1765" s="10">
        <f t="shared" si="163"/>
        <v>42666.868518518517</v>
      </c>
      <c r="K1765">
        <v>1474663840</v>
      </c>
      <c r="L1765" s="10">
        <f t="shared" si="164"/>
        <v>42636.868518518517</v>
      </c>
      <c r="M1765" s="4">
        <f t="shared" si="165"/>
        <v>2016</v>
      </c>
      <c r="N1765" t="b">
        <v>0</v>
      </c>
      <c r="O1765">
        <v>118</v>
      </c>
      <c r="P1765" t="b">
        <v>1</v>
      </c>
      <c r="Q1765" t="s">
        <v>8283</v>
      </c>
      <c r="R1765" s="23">
        <f t="shared" si="166"/>
        <v>1.0190833333333333</v>
      </c>
      <c r="S1765" s="7">
        <f t="shared" si="167"/>
        <v>103.64</v>
      </c>
      <c r="T1765" t="s">
        <v>8335</v>
      </c>
      <c r="U1765" t="s">
        <v>8336</v>
      </c>
      <c r="V1765" s="14">
        <f t="shared" si="168"/>
        <v>30</v>
      </c>
    </row>
    <row r="1766" spans="1:22" ht="43.2" x14ac:dyDescent="0.3">
      <c r="A1766" s="19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8220</v>
      </c>
      <c r="G1766" s="19" t="s">
        <v>8224</v>
      </c>
      <c r="H1766" s="19" t="s">
        <v>8246</v>
      </c>
      <c r="I1766">
        <v>1407065979</v>
      </c>
      <c r="J1766" s="10">
        <f t="shared" si="163"/>
        <v>41854.485868055555</v>
      </c>
      <c r="K1766">
        <v>1404560379</v>
      </c>
      <c r="L1766" s="10">
        <f t="shared" si="164"/>
        <v>41825.485868055555</v>
      </c>
      <c r="M1766" s="4">
        <f t="shared" si="165"/>
        <v>2014</v>
      </c>
      <c r="N1766" t="b">
        <v>1</v>
      </c>
      <c r="O1766">
        <v>39</v>
      </c>
      <c r="P1766" t="b">
        <v>0</v>
      </c>
      <c r="Q1766" t="s">
        <v>8283</v>
      </c>
      <c r="R1766" s="23">
        <f t="shared" si="166"/>
        <v>0.19600000000000001</v>
      </c>
      <c r="S1766" s="7">
        <f t="shared" si="167"/>
        <v>55.28</v>
      </c>
      <c r="T1766" t="s">
        <v>8335</v>
      </c>
      <c r="U1766" t="s">
        <v>8336</v>
      </c>
      <c r="V1766" s="14">
        <f t="shared" si="168"/>
        <v>29</v>
      </c>
    </row>
    <row r="1767" spans="1:22" ht="43.2" x14ac:dyDescent="0.3">
      <c r="A1767" s="19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8220</v>
      </c>
      <c r="G1767" s="19" t="s">
        <v>8223</v>
      </c>
      <c r="H1767" s="19" t="s">
        <v>8245</v>
      </c>
      <c r="I1767">
        <v>1407972712</v>
      </c>
      <c r="J1767" s="10">
        <f t="shared" si="163"/>
        <v>41864.980462962965</v>
      </c>
      <c r="K1767">
        <v>1405380712</v>
      </c>
      <c r="L1767" s="10">
        <f t="shared" si="164"/>
        <v>41834.980462962965</v>
      </c>
      <c r="M1767" s="4">
        <f t="shared" si="165"/>
        <v>2014</v>
      </c>
      <c r="N1767" t="b">
        <v>1</v>
      </c>
      <c r="O1767">
        <v>103</v>
      </c>
      <c r="P1767" t="b">
        <v>0</v>
      </c>
      <c r="Q1767" t="s">
        <v>8283</v>
      </c>
      <c r="R1767" s="23">
        <f t="shared" si="166"/>
        <v>0.59467839999999994</v>
      </c>
      <c r="S1767" s="7">
        <f t="shared" si="167"/>
        <v>72.17</v>
      </c>
      <c r="T1767" t="s">
        <v>8335</v>
      </c>
      <c r="U1767" t="s">
        <v>8336</v>
      </c>
      <c r="V1767" s="14">
        <f t="shared" si="168"/>
        <v>30</v>
      </c>
    </row>
    <row r="1768" spans="1:22" ht="28.8" x14ac:dyDescent="0.3">
      <c r="A1768" s="19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8220</v>
      </c>
      <c r="G1768" s="19" t="s">
        <v>8225</v>
      </c>
      <c r="H1768" s="19" t="s">
        <v>8247</v>
      </c>
      <c r="I1768">
        <v>1408999088</v>
      </c>
      <c r="J1768" s="10">
        <f t="shared" si="163"/>
        <v>41876.859814814816</v>
      </c>
      <c r="K1768">
        <v>1407184688</v>
      </c>
      <c r="L1768" s="10">
        <f t="shared" si="164"/>
        <v>41855.859814814816</v>
      </c>
      <c r="M1768" s="4">
        <f t="shared" si="165"/>
        <v>2014</v>
      </c>
      <c r="N1768" t="b">
        <v>1</v>
      </c>
      <c r="O1768">
        <v>0</v>
      </c>
      <c r="P1768" t="b">
        <v>0</v>
      </c>
      <c r="Q1768" t="s">
        <v>8283</v>
      </c>
      <c r="R1768" s="23">
        <f t="shared" si="166"/>
        <v>0</v>
      </c>
      <c r="S1768" s="7">
        <f t="shared" si="167"/>
        <v>0</v>
      </c>
      <c r="T1768" t="s">
        <v>8335</v>
      </c>
      <c r="U1768" t="s">
        <v>8336</v>
      </c>
      <c r="V1768" s="14">
        <f t="shared" si="168"/>
        <v>21</v>
      </c>
    </row>
    <row r="1769" spans="1:22" ht="28.8" x14ac:dyDescent="0.3">
      <c r="A1769" s="1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8220</v>
      </c>
      <c r="G1769" s="19" t="s">
        <v>8223</v>
      </c>
      <c r="H1769" s="19" t="s">
        <v>8245</v>
      </c>
      <c r="I1769">
        <v>1407080884</v>
      </c>
      <c r="J1769" s="10">
        <f t="shared" si="163"/>
        <v>41854.658379629633</v>
      </c>
      <c r="K1769">
        <v>1404488884</v>
      </c>
      <c r="L1769" s="10">
        <f t="shared" si="164"/>
        <v>41824.658379629633</v>
      </c>
      <c r="M1769" s="4">
        <f t="shared" si="165"/>
        <v>2014</v>
      </c>
      <c r="N1769" t="b">
        <v>1</v>
      </c>
      <c r="O1769">
        <v>39</v>
      </c>
      <c r="P1769" t="b">
        <v>0</v>
      </c>
      <c r="Q1769" t="s">
        <v>8283</v>
      </c>
      <c r="R1769" s="23">
        <f t="shared" si="166"/>
        <v>0.4572</v>
      </c>
      <c r="S1769" s="7">
        <f t="shared" si="167"/>
        <v>58.62</v>
      </c>
      <c r="T1769" t="s">
        <v>8335</v>
      </c>
      <c r="U1769" t="s">
        <v>8336</v>
      </c>
      <c r="V1769" s="14">
        <f t="shared" si="168"/>
        <v>30</v>
      </c>
    </row>
    <row r="1770" spans="1:22" ht="43.2" x14ac:dyDescent="0.3">
      <c r="A1770" s="19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8220</v>
      </c>
      <c r="G1770" s="19" t="s">
        <v>8223</v>
      </c>
      <c r="H1770" s="19" t="s">
        <v>8245</v>
      </c>
      <c r="I1770">
        <v>1411824444</v>
      </c>
      <c r="J1770" s="10">
        <f t="shared" si="163"/>
        <v>41909.560694444444</v>
      </c>
      <c r="K1770">
        <v>1406640444</v>
      </c>
      <c r="L1770" s="10">
        <f t="shared" si="164"/>
        <v>41849.560694444444</v>
      </c>
      <c r="M1770" s="4">
        <f t="shared" si="165"/>
        <v>2014</v>
      </c>
      <c r="N1770" t="b">
        <v>1</v>
      </c>
      <c r="O1770">
        <v>15</v>
      </c>
      <c r="P1770" t="b">
        <v>0</v>
      </c>
      <c r="Q1770" t="s">
        <v>8283</v>
      </c>
      <c r="R1770" s="23">
        <f t="shared" si="166"/>
        <v>3.7400000000000003E-2</v>
      </c>
      <c r="S1770" s="7">
        <f t="shared" si="167"/>
        <v>12.47</v>
      </c>
      <c r="T1770" t="s">
        <v>8335</v>
      </c>
      <c r="U1770" t="s">
        <v>8336</v>
      </c>
      <c r="V1770" s="14">
        <f t="shared" si="168"/>
        <v>60</v>
      </c>
    </row>
    <row r="1771" spans="1:22" ht="43.2" x14ac:dyDescent="0.3">
      <c r="A1771" s="19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8220</v>
      </c>
      <c r="G1771" s="19" t="s">
        <v>8223</v>
      </c>
      <c r="H1771" s="19" t="s">
        <v>8245</v>
      </c>
      <c r="I1771">
        <v>1421177959</v>
      </c>
      <c r="J1771" s="10">
        <f t="shared" si="163"/>
        <v>42017.818969907406</v>
      </c>
      <c r="K1771">
        <v>1418585959</v>
      </c>
      <c r="L1771" s="10">
        <f t="shared" si="164"/>
        <v>41987.818969907406</v>
      </c>
      <c r="M1771" s="4">
        <f t="shared" si="165"/>
        <v>2014</v>
      </c>
      <c r="N1771" t="b">
        <v>1</v>
      </c>
      <c r="O1771">
        <v>22</v>
      </c>
      <c r="P1771" t="b">
        <v>0</v>
      </c>
      <c r="Q1771" t="s">
        <v>8283</v>
      </c>
      <c r="R1771" s="23">
        <f t="shared" si="166"/>
        <v>2.7025E-2</v>
      </c>
      <c r="S1771" s="7">
        <f t="shared" si="167"/>
        <v>49.14</v>
      </c>
      <c r="T1771" t="s">
        <v>8335</v>
      </c>
      <c r="U1771" t="s">
        <v>8336</v>
      </c>
      <c r="V1771" s="14">
        <f t="shared" si="168"/>
        <v>30</v>
      </c>
    </row>
    <row r="1772" spans="1:22" ht="43.2" x14ac:dyDescent="0.3">
      <c r="A1772" s="19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8220</v>
      </c>
      <c r="G1772" s="19" t="s">
        <v>8223</v>
      </c>
      <c r="H1772" s="19" t="s">
        <v>8245</v>
      </c>
      <c r="I1772">
        <v>1413312194</v>
      </c>
      <c r="J1772" s="10">
        <f t="shared" si="163"/>
        <v>41926.780023148152</v>
      </c>
      <c r="K1772">
        <v>1410288194</v>
      </c>
      <c r="L1772" s="10">
        <f t="shared" si="164"/>
        <v>41891.780023148152</v>
      </c>
      <c r="M1772" s="4">
        <f t="shared" si="165"/>
        <v>2014</v>
      </c>
      <c r="N1772" t="b">
        <v>1</v>
      </c>
      <c r="O1772">
        <v>92</v>
      </c>
      <c r="P1772" t="b">
        <v>0</v>
      </c>
      <c r="Q1772" t="s">
        <v>8283</v>
      </c>
      <c r="R1772" s="23">
        <f t="shared" si="166"/>
        <v>0.56514285714285717</v>
      </c>
      <c r="S1772" s="7">
        <f t="shared" si="167"/>
        <v>150.5</v>
      </c>
      <c r="T1772" t="s">
        <v>8335</v>
      </c>
      <c r="U1772" t="s">
        <v>8336</v>
      </c>
      <c r="V1772" s="14">
        <f t="shared" si="168"/>
        <v>35</v>
      </c>
    </row>
    <row r="1773" spans="1:22" ht="43.2" x14ac:dyDescent="0.3">
      <c r="A1773" s="19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8220</v>
      </c>
      <c r="G1773" s="19" t="s">
        <v>8224</v>
      </c>
      <c r="H1773" s="19" t="s">
        <v>8246</v>
      </c>
      <c r="I1773">
        <v>1414107040</v>
      </c>
      <c r="J1773" s="10">
        <f t="shared" si="163"/>
        <v>41935.979629629626</v>
      </c>
      <c r="K1773">
        <v>1411515040</v>
      </c>
      <c r="L1773" s="10">
        <f t="shared" si="164"/>
        <v>41905.979629629626</v>
      </c>
      <c r="M1773" s="4">
        <f t="shared" si="165"/>
        <v>2014</v>
      </c>
      <c r="N1773" t="b">
        <v>1</v>
      </c>
      <c r="O1773">
        <v>25</v>
      </c>
      <c r="P1773" t="b">
        <v>0</v>
      </c>
      <c r="Q1773" t="s">
        <v>8283</v>
      </c>
      <c r="R1773" s="23">
        <f t="shared" si="166"/>
        <v>0.21309523809523809</v>
      </c>
      <c r="S1773" s="7">
        <f t="shared" si="167"/>
        <v>35.799999999999997</v>
      </c>
      <c r="T1773" t="s">
        <v>8335</v>
      </c>
      <c r="U1773" t="s">
        <v>8336</v>
      </c>
      <c r="V1773" s="14">
        <f t="shared" si="168"/>
        <v>30</v>
      </c>
    </row>
    <row r="1774" spans="1:22" ht="43.2" x14ac:dyDescent="0.3">
      <c r="A1774" s="19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8220</v>
      </c>
      <c r="G1774" s="19" t="s">
        <v>8224</v>
      </c>
      <c r="H1774" s="19" t="s">
        <v>8246</v>
      </c>
      <c r="I1774">
        <v>1404666836</v>
      </c>
      <c r="J1774" s="10">
        <f t="shared" si="163"/>
        <v>41826.718009259261</v>
      </c>
      <c r="K1774">
        <v>1399482836</v>
      </c>
      <c r="L1774" s="10">
        <f t="shared" si="164"/>
        <v>41766.718009259261</v>
      </c>
      <c r="M1774" s="4">
        <f t="shared" si="165"/>
        <v>2014</v>
      </c>
      <c r="N1774" t="b">
        <v>1</v>
      </c>
      <c r="O1774">
        <v>19</v>
      </c>
      <c r="P1774" t="b">
        <v>0</v>
      </c>
      <c r="Q1774" t="s">
        <v>8283</v>
      </c>
      <c r="R1774" s="23">
        <f t="shared" si="166"/>
        <v>0.156</v>
      </c>
      <c r="S1774" s="7">
        <f t="shared" si="167"/>
        <v>45.16</v>
      </c>
      <c r="T1774" t="s">
        <v>8335</v>
      </c>
      <c r="U1774" t="s">
        <v>8336</v>
      </c>
      <c r="V1774" s="14">
        <f t="shared" si="168"/>
        <v>60</v>
      </c>
    </row>
    <row r="1775" spans="1:22" ht="43.2" x14ac:dyDescent="0.3">
      <c r="A1775" s="19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8220</v>
      </c>
      <c r="G1775" s="19" t="s">
        <v>8223</v>
      </c>
      <c r="H1775" s="19" t="s">
        <v>8245</v>
      </c>
      <c r="I1775">
        <v>1421691298</v>
      </c>
      <c r="J1775" s="10">
        <f t="shared" si="163"/>
        <v>42023.760393518518</v>
      </c>
      <c r="K1775">
        <v>1417803298</v>
      </c>
      <c r="L1775" s="10">
        <f t="shared" si="164"/>
        <v>41978.760393518518</v>
      </c>
      <c r="M1775" s="4">
        <f t="shared" si="165"/>
        <v>2014</v>
      </c>
      <c r="N1775" t="b">
        <v>1</v>
      </c>
      <c r="O1775">
        <v>19</v>
      </c>
      <c r="P1775" t="b">
        <v>0</v>
      </c>
      <c r="Q1775" t="s">
        <v>8283</v>
      </c>
      <c r="R1775" s="23">
        <f t="shared" si="166"/>
        <v>6.2566666666666673E-2</v>
      </c>
      <c r="S1775" s="7">
        <f t="shared" si="167"/>
        <v>98.79</v>
      </c>
      <c r="T1775" t="s">
        <v>8335</v>
      </c>
      <c r="U1775" t="s">
        <v>8336</v>
      </c>
      <c r="V1775" s="14">
        <f t="shared" si="168"/>
        <v>45</v>
      </c>
    </row>
    <row r="1776" spans="1:22" ht="43.2" x14ac:dyDescent="0.3">
      <c r="A1776" s="19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8220</v>
      </c>
      <c r="G1776" s="19" t="s">
        <v>8223</v>
      </c>
      <c r="H1776" s="19" t="s">
        <v>8245</v>
      </c>
      <c r="I1776">
        <v>1417273140</v>
      </c>
      <c r="J1776" s="10">
        <f t="shared" si="163"/>
        <v>41972.624305555553</v>
      </c>
      <c r="K1776">
        <v>1413609292</v>
      </c>
      <c r="L1776" s="10">
        <f t="shared" si="164"/>
        <v>41930.218657407408</v>
      </c>
      <c r="M1776" s="4">
        <f t="shared" si="165"/>
        <v>2014</v>
      </c>
      <c r="N1776" t="b">
        <v>1</v>
      </c>
      <c r="O1776">
        <v>13</v>
      </c>
      <c r="P1776" t="b">
        <v>0</v>
      </c>
      <c r="Q1776" t="s">
        <v>8283</v>
      </c>
      <c r="R1776" s="23">
        <f t="shared" si="166"/>
        <v>0.4592</v>
      </c>
      <c r="S1776" s="7">
        <f t="shared" si="167"/>
        <v>88.31</v>
      </c>
      <c r="T1776" t="s">
        <v>8335</v>
      </c>
      <c r="U1776" t="s">
        <v>8336</v>
      </c>
      <c r="V1776" s="14">
        <f t="shared" si="168"/>
        <v>42.405648148145701</v>
      </c>
    </row>
    <row r="1777" spans="1:22" ht="43.2" x14ac:dyDescent="0.3">
      <c r="A1777" s="19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8220</v>
      </c>
      <c r="G1777" s="19" t="s">
        <v>8223</v>
      </c>
      <c r="H1777" s="19" t="s">
        <v>8245</v>
      </c>
      <c r="I1777">
        <v>1414193160</v>
      </c>
      <c r="J1777" s="10">
        <f t="shared" si="163"/>
        <v>41936.976388888885</v>
      </c>
      <c r="K1777">
        <v>1410305160</v>
      </c>
      <c r="L1777" s="10">
        <f t="shared" si="164"/>
        <v>41891.976388888885</v>
      </c>
      <c r="M1777" s="4">
        <f t="shared" si="165"/>
        <v>2014</v>
      </c>
      <c r="N1777" t="b">
        <v>1</v>
      </c>
      <c r="O1777">
        <v>124</v>
      </c>
      <c r="P1777" t="b">
        <v>0</v>
      </c>
      <c r="Q1777" t="s">
        <v>8283</v>
      </c>
      <c r="R1777" s="23">
        <f t="shared" si="166"/>
        <v>0.65101538461538466</v>
      </c>
      <c r="S1777" s="7">
        <f t="shared" si="167"/>
        <v>170.63</v>
      </c>
      <c r="T1777" t="s">
        <v>8335</v>
      </c>
      <c r="U1777" t="s">
        <v>8336</v>
      </c>
      <c r="V1777" s="14">
        <f t="shared" si="168"/>
        <v>45</v>
      </c>
    </row>
    <row r="1778" spans="1:22" ht="43.2" x14ac:dyDescent="0.3">
      <c r="A1778" s="19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8220</v>
      </c>
      <c r="G1778" s="19" t="s">
        <v>8224</v>
      </c>
      <c r="H1778" s="19" t="s">
        <v>8246</v>
      </c>
      <c r="I1778">
        <v>1414623471</v>
      </c>
      <c r="J1778" s="10">
        <f t="shared" si="163"/>
        <v>41941.95684027778</v>
      </c>
      <c r="K1778">
        <v>1411513071</v>
      </c>
      <c r="L1778" s="10">
        <f t="shared" si="164"/>
        <v>41905.95684027778</v>
      </c>
      <c r="M1778" s="4">
        <f t="shared" si="165"/>
        <v>2014</v>
      </c>
      <c r="N1778" t="b">
        <v>1</v>
      </c>
      <c r="O1778">
        <v>4</v>
      </c>
      <c r="P1778" t="b">
        <v>0</v>
      </c>
      <c r="Q1778" t="s">
        <v>8283</v>
      </c>
      <c r="R1778" s="23">
        <f t="shared" si="166"/>
        <v>6.7000000000000004E-2</v>
      </c>
      <c r="S1778" s="7">
        <f t="shared" si="167"/>
        <v>83.75</v>
      </c>
      <c r="T1778" t="s">
        <v>8335</v>
      </c>
      <c r="U1778" t="s">
        <v>8336</v>
      </c>
      <c r="V1778" s="14">
        <f t="shared" si="168"/>
        <v>36</v>
      </c>
    </row>
    <row r="1779" spans="1:22" ht="43.2" x14ac:dyDescent="0.3">
      <c r="A1779" s="1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8220</v>
      </c>
      <c r="G1779" s="19" t="s">
        <v>8232</v>
      </c>
      <c r="H1779" s="19" t="s">
        <v>8248</v>
      </c>
      <c r="I1779">
        <v>1424421253</v>
      </c>
      <c r="J1779" s="10">
        <f t="shared" si="163"/>
        <v>42055.357094907406</v>
      </c>
      <c r="K1779">
        <v>1421829253</v>
      </c>
      <c r="L1779" s="10">
        <f t="shared" si="164"/>
        <v>42025.357094907406</v>
      </c>
      <c r="M1779" s="4">
        <f t="shared" si="165"/>
        <v>2015</v>
      </c>
      <c r="N1779" t="b">
        <v>1</v>
      </c>
      <c r="O1779">
        <v>10</v>
      </c>
      <c r="P1779" t="b">
        <v>0</v>
      </c>
      <c r="Q1779" t="s">
        <v>8283</v>
      </c>
      <c r="R1779" s="23">
        <f t="shared" si="166"/>
        <v>0.135625</v>
      </c>
      <c r="S1779" s="7">
        <f t="shared" si="167"/>
        <v>65.099999999999994</v>
      </c>
      <c r="T1779" t="s">
        <v>8335</v>
      </c>
      <c r="U1779" t="s">
        <v>8336</v>
      </c>
      <c r="V1779" s="14">
        <f t="shared" si="168"/>
        <v>30</v>
      </c>
    </row>
    <row r="1780" spans="1:22" ht="43.2" x14ac:dyDescent="0.3">
      <c r="A1780" s="19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8220</v>
      </c>
      <c r="G1780" s="19" t="s">
        <v>8223</v>
      </c>
      <c r="H1780" s="19" t="s">
        <v>8245</v>
      </c>
      <c r="I1780">
        <v>1427485395</v>
      </c>
      <c r="J1780" s="10">
        <f t="shared" si="163"/>
        <v>42090.821701388893</v>
      </c>
      <c r="K1780">
        <v>1423600995</v>
      </c>
      <c r="L1780" s="10">
        <f t="shared" si="164"/>
        <v>42045.86336805555</v>
      </c>
      <c r="M1780" s="4">
        <f t="shared" si="165"/>
        <v>2015</v>
      </c>
      <c r="N1780" t="b">
        <v>1</v>
      </c>
      <c r="O1780">
        <v>15</v>
      </c>
      <c r="P1780" t="b">
        <v>0</v>
      </c>
      <c r="Q1780" t="s">
        <v>8283</v>
      </c>
      <c r="R1780" s="23">
        <f t="shared" si="166"/>
        <v>1.9900000000000001E-2</v>
      </c>
      <c r="S1780" s="7">
        <f t="shared" si="167"/>
        <v>66.33</v>
      </c>
      <c r="T1780" t="s">
        <v>8335</v>
      </c>
      <c r="U1780" t="s">
        <v>8336</v>
      </c>
      <c r="V1780" s="14">
        <f t="shared" si="168"/>
        <v>44.958333333343035</v>
      </c>
    </row>
    <row r="1781" spans="1:22" ht="43.2" x14ac:dyDescent="0.3">
      <c r="A1781" s="19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8220</v>
      </c>
      <c r="G1781" s="19" t="s">
        <v>8223</v>
      </c>
      <c r="H1781" s="19" t="s">
        <v>8245</v>
      </c>
      <c r="I1781">
        <v>1472834180</v>
      </c>
      <c r="J1781" s="10">
        <f t="shared" si="163"/>
        <v>42615.691898148143</v>
      </c>
      <c r="K1781">
        <v>1470242180</v>
      </c>
      <c r="L1781" s="10">
        <f t="shared" si="164"/>
        <v>42585.691898148143</v>
      </c>
      <c r="M1781" s="4">
        <f t="shared" si="165"/>
        <v>2016</v>
      </c>
      <c r="N1781" t="b">
        <v>1</v>
      </c>
      <c r="O1781">
        <v>38</v>
      </c>
      <c r="P1781" t="b">
        <v>0</v>
      </c>
      <c r="Q1781" t="s">
        <v>8283</v>
      </c>
      <c r="R1781" s="23">
        <f t="shared" si="166"/>
        <v>0.36236363636363639</v>
      </c>
      <c r="S1781" s="7">
        <f t="shared" si="167"/>
        <v>104.89</v>
      </c>
      <c r="T1781" t="s">
        <v>8335</v>
      </c>
      <c r="U1781" t="s">
        <v>8336</v>
      </c>
      <c r="V1781" s="14">
        <f t="shared" si="168"/>
        <v>30</v>
      </c>
    </row>
    <row r="1782" spans="1:22" ht="43.2" x14ac:dyDescent="0.3">
      <c r="A1782" s="19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8220</v>
      </c>
      <c r="G1782" s="19" t="s">
        <v>8223</v>
      </c>
      <c r="H1782" s="19" t="s">
        <v>8245</v>
      </c>
      <c r="I1782">
        <v>1467469510</v>
      </c>
      <c r="J1782" s="10">
        <f t="shared" si="163"/>
        <v>42553.600810185184</v>
      </c>
      <c r="K1782">
        <v>1462285510</v>
      </c>
      <c r="L1782" s="10">
        <f t="shared" si="164"/>
        <v>42493.600810185184</v>
      </c>
      <c r="M1782" s="4">
        <f t="shared" si="165"/>
        <v>2016</v>
      </c>
      <c r="N1782" t="b">
        <v>1</v>
      </c>
      <c r="O1782">
        <v>152</v>
      </c>
      <c r="P1782" t="b">
        <v>0</v>
      </c>
      <c r="Q1782" t="s">
        <v>8283</v>
      </c>
      <c r="R1782" s="23">
        <f t="shared" si="166"/>
        <v>0.39743333333333336</v>
      </c>
      <c r="S1782" s="7">
        <f t="shared" si="167"/>
        <v>78.44</v>
      </c>
      <c r="T1782" t="s">
        <v>8335</v>
      </c>
      <c r="U1782" t="s">
        <v>8336</v>
      </c>
      <c r="V1782" s="14">
        <f t="shared" si="168"/>
        <v>60</v>
      </c>
    </row>
    <row r="1783" spans="1:22" ht="43.2" x14ac:dyDescent="0.3">
      <c r="A1783" s="19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8220</v>
      </c>
      <c r="G1783" s="19" t="s">
        <v>8223</v>
      </c>
      <c r="H1783" s="19" t="s">
        <v>8245</v>
      </c>
      <c r="I1783">
        <v>1473950945</v>
      </c>
      <c r="J1783" s="10">
        <f t="shared" si="163"/>
        <v>42628.617418981477</v>
      </c>
      <c r="K1783">
        <v>1471272545</v>
      </c>
      <c r="L1783" s="10">
        <f t="shared" si="164"/>
        <v>42597.617418981477</v>
      </c>
      <c r="M1783" s="4">
        <f t="shared" si="165"/>
        <v>2016</v>
      </c>
      <c r="N1783" t="b">
        <v>1</v>
      </c>
      <c r="O1783">
        <v>24</v>
      </c>
      <c r="P1783" t="b">
        <v>0</v>
      </c>
      <c r="Q1783" t="s">
        <v>8283</v>
      </c>
      <c r="R1783" s="23">
        <f t="shared" si="166"/>
        <v>0.25763636363636366</v>
      </c>
      <c r="S1783" s="7">
        <f t="shared" si="167"/>
        <v>59.04</v>
      </c>
      <c r="T1783" t="s">
        <v>8335</v>
      </c>
      <c r="U1783" t="s">
        <v>8336</v>
      </c>
      <c r="V1783" s="14">
        <f t="shared" si="168"/>
        <v>31</v>
      </c>
    </row>
    <row r="1784" spans="1:22" ht="57.6" x14ac:dyDescent="0.3">
      <c r="A1784" s="19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8220</v>
      </c>
      <c r="G1784" s="19" t="s">
        <v>8223</v>
      </c>
      <c r="H1784" s="19" t="s">
        <v>8245</v>
      </c>
      <c r="I1784">
        <v>1456062489</v>
      </c>
      <c r="J1784" s="10">
        <f t="shared" si="163"/>
        <v>42421.575104166666</v>
      </c>
      <c r="K1784">
        <v>1453211289</v>
      </c>
      <c r="L1784" s="10">
        <f t="shared" si="164"/>
        <v>42388.575104166666</v>
      </c>
      <c r="M1784" s="4">
        <f t="shared" si="165"/>
        <v>2016</v>
      </c>
      <c r="N1784" t="b">
        <v>1</v>
      </c>
      <c r="O1784">
        <v>76</v>
      </c>
      <c r="P1784" t="b">
        <v>0</v>
      </c>
      <c r="Q1784" t="s">
        <v>8283</v>
      </c>
      <c r="R1784" s="23">
        <f t="shared" si="166"/>
        <v>0.15491428571428573</v>
      </c>
      <c r="S1784" s="7">
        <f t="shared" si="167"/>
        <v>71.34</v>
      </c>
      <c r="T1784" t="s">
        <v>8335</v>
      </c>
      <c r="U1784" t="s">
        <v>8336</v>
      </c>
      <c r="V1784" s="14">
        <f t="shared" si="168"/>
        <v>33</v>
      </c>
    </row>
    <row r="1785" spans="1:22" ht="43.2" x14ac:dyDescent="0.3">
      <c r="A1785" s="19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8220</v>
      </c>
      <c r="G1785" s="19" t="s">
        <v>8223</v>
      </c>
      <c r="H1785" s="19" t="s">
        <v>8245</v>
      </c>
      <c r="I1785">
        <v>1432248478</v>
      </c>
      <c r="J1785" s="10">
        <f t="shared" si="163"/>
        <v>42145.949976851851</v>
      </c>
      <c r="K1785">
        <v>1429656478</v>
      </c>
      <c r="L1785" s="10">
        <f t="shared" si="164"/>
        <v>42115.949976851851</v>
      </c>
      <c r="M1785" s="4">
        <f t="shared" si="165"/>
        <v>2015</v>
      </c>
      <c r="N1785" t="b">
        <v>1</v>
      </c>
      <c r="O1785">
        <v>185</v>
      </c>
      <c r="P1785" t="b">
        <v>0</v>
      </c>
      <c r="Q1785" t="s">
        <v>8283</v>
      </c>
      <c r="R1785" s="23">
        <f t="shared" si="166"/>
        <v>0.236925</v>
      </c>
      <c r="S1785" s="7">
        <f t="shared" si="167"/>
        <v>51.23</v>
      </c>
      <c r="T1785" t="s">
        <v>8335</v>
      </c>
      <c r="U1785" t="s">
        <v>8336</v>
      </c>
      <c r="V1785" s="14">
        <f t="shared" si="168"/>
        <v>30</v>
      </c>
    </row>
    <row r="1786" spans="1:22" ht="43.2" x14ac:dyDescent="0.3">
      <c r="A1786" s="19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8220</v>
      </c>
      <c r="G1786" s="19" t="s">
        <v>8223</v>
      </c>
      <c r="H1786" s="19" t="s">
        <v>8245</v>
      </c>
      <c r="I1786">
        <v>1422674700</v>
      </c>
      <c r="J1786" s="10">
        <f t="shared" si="163"/>
        <v>42035.142361111109</v>
      </c>
      <c r="K1786">
        <v>1419954240</v>
      </c>
      <c r="L1786" s="10">
        <f t="shared" si="164"/>
        <v>42003.655555555553</v>
      </c>
      <c r="M1786" s="4">
        <f t="shared" si="165"/>
        <v>2014</v>
      </c>
      <c r="N1786" t="b">
        <v>1</v>
      </c>
      <c r="O1786">
        <v>33</v>
      </c>
      <c r="P1786" t="b">
        <v>0</v>
      </c>
      <c r="Q1786" t="s">
        <v>8283</v>
      </c>
      <c r="R1786" s="23">
        <f t="shared" si="166"/>
        <v>0.39760000000000001</v>
      </c>
      <c r="S1786" s="7">
        <f t="shared" si="167"/>
        <v>60.24</v>
      </c>
      <c r="T1786" t="s">
        <v>8335</v>
      </c>
      <c r="U1786" t="s">
        <v>8336</v>
      </c>
      <c r="V1786" s="14">
        <f t="shared" si="168"/>
        <v>31.486805555556202</v>
      </c>
    </row>
    <row r="1787" spans="1:22" ht="43.2" x14ac:dyDescent="0.3">
      <c r="A1787" s="19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8220</v>
      </c>
      <c r="G1787" s="19" t="s">
        <v>8223</v>
      </c>
      <c r="H1787" s="19" t="s">
        <v>8245</v>
      </c>
      <c r="I1787">
        <v>1413417600</v>
      </c>
      <c r="J1787" s="10">
        <f t="shared" si="163"/>
        <v>41928</v>
      </c>
      <c r="K1787">
        <v>1410750855</v>
      </c>
      <c r="L1787" s="10">
        <f t="shared" si="164"/>
        <v>41897.134895833333</v>
      </c>
      <c r="M1787" s="4">
        <f t="shared" si="165"/>
        <v>2014</v>
      </c>
      <c r="N1787" t="b">
        <v>1</v>
      </c>
      <c r="O1787">
        <v>108</v>
      </c>
      <c r="P1787" t="b">
        <v>0</v>
      </c>
      <c r="Q1787" t="s">
        <v>8283</v>
      </c>
      <c r="R1787" s="23">
        <f t="shared" si="166"/>
        <v>0.20220833333333332</v>
      </c>
      <c r="S1787" s="7">
        <f t="shared" si="167"/>
        <v>44.94</v>
      </c>
      <c r="T1787" t="s">
        <v>8335</v>
      </c>
      <c r="U1787" t="s">
        <v>8336</v>
      </c>
      <c r="V1787" s="14">
        <f t="shared" si="168"/>
        <v>30.865104166667152</v>
      </c>
    </row>
    <row r="1788" spans="1:22" ht="43.2" x14ac:dyDescent="0.3">
      <c r="A1788" s="19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8220</v>
      </c>
      <c r="G1788" s="19" t="s">
        <v>8232</v>
      </c>
      <c r="H1788" s="19" t="s">
        <v>8248</v>
      </c>
      <c r="I1788">
        <v>1418649177</v>
      </c>
      <c r="J1788" s="10">
        <f t="shared" si="163"/>
        <v>41988.550659722227</v>
      </c>
      <c r="K1788">
        <v>1416057177</v>
      </c>
      <c r="L1788" s="10">
        <f t="shared" si="164"/>
        <v>41958.550659722227</v>
      </c>
      <c r="M1788" s="4">
        <f t="shared" si="165"/>
        <v>2014</v>
      </c>
      <c r="N1788" t="b">
        <v>1</v>
      </c>
      <c r="O1788">
        <v>29</v>
      </c>
      <c r="P1788" t="b">
        <v>0</v>
      </c>
      <c r="Q1788" t="s">
        <v>8283</v>
      </c>
      <c r="R1788" s="23">
        <f t="shared" si="166"/>
        <v>0.47631578947368419</v>
      </c>
      <c r="S1788" s="7">
        <f t="shared" si="167"/>
        <v>31.21</v>
      </c>
      <c r="T1788" t="s">
        <v>8335</v>
      </c>
      <c r="U1788" t="s">
        <v>8336</v>
      </c>
      <c r="V1788" s="14">
        <f t="shared" si="168"/>
        <v>30</v>
      </c>
    </row>
    <row r="1789" spans="1:22" ht="43.2" x14ac:dyDescent="0.3">
      <c r="A1789" s="1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8220</v>
      </c>
      <c r="G1789" s="19" t="s">
        <v>8223</v>
      </c>
      <c r="H1789" s="19" t="s">
        <v>8245</v>
      </c>
      <c r="I1789">
        <v>1428158637</v>
      </c>
      <c r="J1789" s="10">
        <f t="shared" si="163"/>
        <v>42098.613854166666</v>
      </c>
      <c r="K1789">
        <v>1425570237</v>
      </c>
      <c r="L1789" s="10">
        <f t="shared" si="164"/>
        <v>42068.65552083333</v>
      </c>
      <c r="M1789" s="4">
        <f t="shared" si="165"/>
        <v>2015</v>
      </c>
      <c r="N1789" t="b">
        <v>1</v>
      </c>
      <c r="O1789">
        <v>24</v>
      </c>
      <c r="P1789" t="b">
        <v>0</v>
      </c>
      <c r="Q1789" t="s">
        <v>8283</v>
      </c>
      <c r="R1789" s="23">
        <f t="shared" si="166"/>
        <v>0.15329999999999999</v>
      </c>
      <c r="S1789" s="7">
        <f t="shared" si="167"/>
        <v>63.88</v>
      </c>
      <c r="T1789" t="s">
        <v>8335</v>
      </c>
      <c r="U1789" t="s">
        <v>8336</v>
      </c>
      <c r="V1789" s="14">
        <f t="shared" si="168"/>
        <v>29.958333333335759</v>
      </c>
    </row>
    <row r="1790" spans="1:22" ht="43.2" x14ac:dyDescent="0.3">
      <c r="A1790" s="19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8220</v>
      </c>
      <c r="G1790" s="19" t="s">
        <v>8224</v>
      </c>
      <c r="H1790" s="19" t="s">
        <v>8246</v>
      </c>
      <c r="I1790">
        <v>1414795542</v>
      </c>
      <c r="J1790" s="10">
        <f t="shared" si="163"/>
        <v>41943.94840277778</v>
      </c>
      <c r="K1790">
        <v>1412203542</v>
      </c>
      <c r="L1790" s="10">
        <f t="shared" si="164"/>
        <v>41913.94840277778</v>
      </c>
      <c r="M1790" s="4">
        <f t="shared" si="165"/>
        <v>2014</v>
      </c>
      <c r="N1790" t="b">
        <v>1</v>
      </c>
      <c r="O1790">
        <v>4</v>
      </c>
      <c r="P1790" t="b">
        <v>0</v>
      </c>
      <c r="Q1790" t="s">
        <v>8283</v>
      </c>
      <c r="R1790" s="23">
        <f t="shared" si="166"/>
        <v>1.3818181818181818E-2</v>
      </c>
      <c r="S1790" s="7">
        <f t="shared" si="167"/>
        <v>19</v>
      </c>
      <c r="T1790" t="s">
        <v>8335</v>
      </c>
      <c r="U1790" t="s">
        <v>8336</v>
      </c>
      <c r="V1790" s="14">
        <f t="shared" si="168"/>
        <v>30</v>
      </c>
    </row>
    <row r="1791" spans="1:22" ht="43.2" x14ac:dyDescent="0.3">
      <c r="A1791" s="19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8220</v>
      </c>
      <c r="G1791" s="19" t="s">
        <v>8223</v>
      </c>
      <c r="H1791" s="19" t="s">
        <v>8245</v>
      </c>
      <c r="I1791">
        <v>1421042403</v>
      </c>
      <c r="J1791" s="10">
        <f t="shared" si="163"/>
        <v>42016.250034722223</v>
      </c>
      <c r="K1791">
        <v>1415858403</v>
      </c>
      <c r="L1791" s="10">
        <f t="shared" si="164"/>
        <v>41956.250034722223</v>
      </c>
      <c r="M1791" s="4">
        <f t="shared" si="165"/>
        <v>2014</v>
      </c>
      <c r="N1791" t="b">
        <v>1</v>
      </c>
      <c r="O1791">
        <v>4</v>
      </c>
      <c r="P1791" t="b">
        <v>0</v>
      </c>
      <c r="Q1791" t="s">
        <v>8283</v>
      </c>
      <c r="R1791" s="23">
        <f t="shared" si="166"/>
        <v>5.0000000000000001E-3</v>
      </c>
      <c r="S1791" s="7">
        <f t="shared" si="167"/>
        <v>10</v>
      </c>
      <c r="T1791" t="s">
        <v>8335</v>
      </c>
      <c r="U1791" t="s">
        <v>8336</v>
      </c>
      <c r="V1791" s="14">
        <f t="shared" si="168"/>
        <v>60</v>
      </c>
    </row>
    <row r="1792" spans="1:22" ht="43.2" x14ac:dyDescent="0.3">
      <c r="A1792" s="19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8220</v>
      </c>
      <c r="G1792" s="19" t="s">
        <v>8223</v>
      </c>
      <c r="H1792" s="19" t="s">
        <v>8245</v>
      </c>
      <c r="I1792">
        <v>1423152678</v>
      </c>
      <c r="J1792" s="10">
        <f t="shared" si="163"/>
        <v>42040.674513888887</v>
      </c>
      <c r="K1792">
        <v>1420560678</v>
      </c>
      <c r="L1792" s="10">
        <f t="shared" si="164"/>
        <v>42010.674513888887</v>
      </c>
      <c r="M1792" s="4">
        <f t="shared" si="165"/>
        <v>2015</v>
      </c>
      <c r="N1792" t="b">
        <v>1</v>
      </c>
      <c r="O1792">
        <v>15</v>
      </c>
      <c r="P1792" t="b">
        <v>0</v>
      </c>
      <c r="Q1792" t="s">
        <v>8283</v>
      </c>
      <c r="R1792" s="23">
        <f t="shared" si="166"/>
        <v>4.9575757575757579E-2</v>
      </c>
      <c r="S1792" s="7">
        <f t="shared" si="167"/>
        <v>109.07</v>
      </c>
      <c r="T1792" t="s">
        <v>8335</v>
      </c>
      <c r="U1792" t="s">
        <v>8336</v>
      </c>
      <c r="V1792" s="14">
        <f t="shared" si="168"/>
        <v>30</v>
      </c>
    </row>
    <row r="1793" spans="1:22" ht="28.8" x14ac:dyDescent="0.3">
      <c r="A1793" s="19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8220</v>
      </c>
      <c r="G1793" s="19" t="s">
        <v>8224</v>
      </c>
      <c r="H1793" s="19" t="s">
        <v>8246</v>
      </c>
      <c r="I1793">
        <v>1422553565</v>
      </c>
      <c r="J1793" s="10">
        <f t="shared" si="163"/>
        <v>42033.740335648152</v>
      </c>
      <c r="K1793">
        <v>1417369565</v>
      </c>
      <c r="L1793" s="10">
        <f t="shared" si="164"/>
        <v>41973.740335648152</v>
      </c>
      <c r="M1793" s="4">
        <f t="shared" si="165"/>
        <v>2014</v>
      </c>
      <c r="N1793" t="b">
        <v>1</v>
      </c>
      <c r="O1793">
        <v>4</v>
      </c>
      <c r="P1793" t="b">
        <v>0</v>
      </c>
      <c r="Q1793" t="s">
        <v>8283</v>
      </c>
      <c r="R1793" s="23">
        <f t="shared" si="166"/>
        <v>3.5666666666666666E-2</v>
      </c>
      <c r="S1793" s="7">
        <f t="shared" si="167"/>
        <v>26.75</v>
      </c>
      <c r="T1793" t="s">
        <v>8335</v>
      </c>
      <c r="U1793" t="s">
        <v>8336</v>
      </c>
      <c r="V1793" s="14">
        <f t="shared" si="168"/>
        <v>60</v>
      </c>
    </row>
    <row r="1794" spans="1:22" ht="28.8" x14ac:dyDescent="0.3">
      <c r="A1794" s="19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8220</v>
      </c>
      <c r="G1794" s="19" t="s">
        <v>8223</v>
      </c>
      <c r="H1794" s="19" t="s">
        <v>8245</v>
      </c>
      <c r="I1794">
        <v>1439189940</v>
      </c>
      <c r="J1794" s="10">
        <f t="shared" si="163"/>
        <v>42226.290972222225</v>
      </c>
      <c r="K1794">
        <v>1435970682</v>
      </c>
      <c r="L1794" s="10">
        <f t="shared" si="164"/>
        <v>42189.031041666662</v>
      </c>
      <c r="M1794" s="4">
        <f t="shared" si="165"/>
        <v>2015</v>
      </c>
      <c r="N1794" t="b">
        <v>1</v>
      </c>
      <c r="O1794">
        <v>139</v>
      </c>
      <c r="P1794" t="b">
        <v>0</v>
      </c>
      <c r="Q1794" t="s">
        <v>8283</v>
      </c>
      <c r="R1794" s="23">
        <f t="shared" si="166"/>
        <v>0.61124000000000001</v>
      </c>
      <c r="S1794" s="7">
        <f t="shared" si="167"/>
        <v>109.94</v>
      </c>
      <c r="T1794" t="s">
        <v>8335</v>
      </c>
      <c r="U1794" t="s">
        <v>8336</v>
      </c>
      <c r="V1794" s="14">
        <f t="shared" si="168"/>
        <v>37.259930555563187</v>
      </c>
    </row>
    <row r="1795" spans="1:22" ht="43.2" x14ac:dyDescent="0.3">
      <c r="A1795" s="19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8220</v>
      </c>
      <c r="G1795" s="19" t="s">
        <v>8225</v>
      </c>
      <c r="H1795" s="19" t="s">
        <v>8247</v>
      </c>
      <c r="I1795">
        <v>1417127040</v>
      </c>
      <c r="J1795" s="10">
        <f t="shared" ref="J1795:J1858" si="169">(I1795/86400)+DATE(1970,1,1)</f>
        <v>41970.933333333334</v>
      </c>
      <c r="K1795">
        <v>1414531440</v>
      </c>
      <c r="L1795" s="10">
        <f t="shared" ref="L1795:L1858" si="170">(K1795/86400)+DATE(1970,1,1)</f>
        <v>41940.891666666663</v>
      </c>
      <c r="M1795" s="4">
        <f t="shared" ref="M1795:M1858" si="171">YEAR(L1795)</f>
        <v>2014</v>
      </c>
      <c r="N1795" t="b">
        <v>1</v>
      </c>
      <c r="O1795">
        <v>2</v>
      </c>
      <c r="P1795" t="b">
        <v>0</v>
      </c>
      <c r="Q1795" t="s">
        <v>8283</v>
      </c>
      <c r="R1795" s="23">
        <f t="shared" ref="R1795:R1858" si="172">(E1795/D1795)</f>
        <v>1.3333333333333334E-2</v>
      </c>
      <c r="S1795" s="7">
        <f t="shared" ref="S1795:S1858" si="173">IFERROR(ROUND(E1795/O1795,2),0)</f>
        <v>20</v>
      </c>
      <c r="T1795" t="s">
        <v>8335</v>
      </c>
      <c r="U1795" t="s">
        <v>8336</v>
      </c>
      <c r="V1795" s="14">
        <f t="shared" ref="V1795:V1858" si="174">J1795-L1795</f>
        <v>30.041666666671517</v>
      </c>
    </row>
    <row r="1796" spans="1:22" ht="43.2" x14ac:dyDescent="0.3">
      <c r="A1796" s="19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8220</v>
      </c>
      <c r="G1796" s="19" t="s">
        <v>8223</v>
      </c>
      <c r="H1796" s="19" t="s">
        <v>8245</v>
      </c>
      <c r="I1796">
        <v>1423660422</v>
      </c>
      <c r="J1796" s="10">
        <f t="shared" si="169"/>
        <v>42046.551180555558</v>
      </c>
      <c r="K1796">
        <v>1420636422</v>
      </c>
      <c r="L1796" s="10">
        <f t="shared" si="170"/>
        <v>42011.551180555558</v>
      </c>
      <c r="M1796" s="4">
        <f t="shared" si="171"/>
        <v>2015</v>
      </c>
      <c r="N1796" t="b">
        <v>1</v>
      </c>
      <c r="O1796">
        <v>18</v>
      </c>
      <c r="P1796" t="b">
        <v>0</v>
      </c>
      <c r="Q1796" t="s">
        <v>8283</v>
      </c>
      <c r="R1796" s="23">
        <f t="shared" si="172"/>
        <v>0.11077777777777778</v>
      </c>
      <c r="S1796" s="7">
        <f t="shared" si="173"/>
        <v>55.39</v>
      </c>
      <c r="T1796" t="s">
        <v>8335</v>
      </c>
      <c r="U1796" t="s">
        <v>8336</v>
      </c>
      <c r="V1796" s="14">
        <f t="shared" si="174"/>
        <v>35</v>
      </c>
    </row>
    <row r="1797" spans="1:22" ht="43.2" x14ac:dyDescent="0.3">
      <c r="A1797" s="19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8220</v>
      </c>
      <c r="G1797" s="19" t="s">
        <v>8235</v>
      </c>
      <c r="H1797" s="19" t="s">
        <v>8248</v>
      </c>
      <c r="I1797">
        <v>1476460800</v>
      </c>
      <c r="J1797" s="10">
        <f t="shared" si="169"/>
        <v>42657.666666666672</v>
      </c>
      <c r="K1797">
        <v>1473922541</v>
      </c>
      <c r="L1797" s="10">
        <f t="shared" si="170"/>
        <v>42628.288668981477</v>
      </c>
      <c r="M1797" s="4">
        <f t="shared" si="171"/>
        <v>2016</v>
      </c>
      <c r="N1797" t="b">
        <v>1</v>
      </c>
      <c r="O1797">
        <v>81</v>
      </c>
      <c r="P1797" t="b">
        <v>0</v>
      </c>
      <c r="Q1797" t="s">
        <v>8283</v>
      </c>
      <c r="R1797" s="23">
        <f t="shared" si="172"/>
        <v>0.38735714285714284</v>
      </c>
      <c r="S1797" s="7">
        <f t="shared" si="173"/>
        <v>133.9</v>
      </c>
      <c r="T1797" t="s">
        <v>8335</v>
      </c>
      <c r="U1797" t="s">
        <v>8336</v>
      </c>
      <c r="V1797" s="14">
        <f t="shared" si="174"/>
        <v>29.377997685194714</v>
      </c>
    </row>
    <row r="1798" spans="1:22" ht="57.6" x14ac:dyDescent="0.3">
      <c r="A1798" s="19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8220</v>
      </c>
      <c r="G1798" s="19" t="s">
        <v>8224</v>
      </c>
      <c r="H1798" s="19" t="s">
        <v>8246</v>
      </c>
      <c r="I1798">
        <v>1469356366</v>
      </c>
      <c r="J1798" s="10">
        <f t="shared" si="169"/>
        <v>42575.439421296294</v>
      </c>
      <c r="K1798">
        <v>1464172366</v>
      </c>
      <c r="L1798" s="10">
        <f t="shared" si="170"/>
        <v>42515.439421296294</v>
      </c>
      <c r="M1798" s="4">
        <f t="shared" si="171"/>
        <v>2016</v>
      </c>
      <c r="N1798" t="b">
        <v>1</v>
      </c>
      <c r="O1798">
        <v>86</v>
      </c>
      <c r="P1798" t="b">
        <v>0</v>
      </c>
      <c r="Q1798" t="s">
        <v>8283</v>
      </c>
      <c r="R1798" s="23">
        <f t="shared" si="172"/>
        <v>0.22052631578947368</v>
      </c>
      <c r="S1798" s="7">
        <f t="shared" si="173"/>
        <v>48.72</v>
      </c>
      <c r="T1798" t="s">
        <v>8335</v>
      </c>
      <c r="U1798" t="s">
        <v>8336</v>
      </c>
      <c r="V1798" s="14">
        <f t="shared" si="174"/>
        <v>60</v>
      </c>
    </row>
    <row r="1799" spans="1:22" ht="43.2" x14ac:dyDescent="0.3">
      <c r="A1799" s="1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8220</v>
      </c>
      <c r="G1799" s="19" t="s">
        <v>8223</v>
      </c>
      <c r="H1799" s="19" t="s">
        <v>8245</v>
      </c>
      <c r="I1799">
        <v>1481809189</v>
      </c>
      <c r="J1799" s="10">
        <f t="shared" si="169"/>
        <v>42719.56931712963</v>
      </c>
      <c r="K1799">
        <v>1479217189</v>
      </c>
      <c r="L1799" s="10">
        <f t="shared" si="170"/>
        <v>42689.56931712963</v>
      </c>
      <c r="M1799" s="4">
        <f t="shared" si="171"/>
        <v>2016</v>
      </c>
      <c r="N1799" t="b">
        <v>1</v>
      </c>
      <c r="O1799">
        <v>140</v>
      </c>
      <c r="P1799" t="b">
        <v>0</v>
      </c>
      <c r="Q1799" t="s">
        <v>8283</v>
      </c>
      <c r="R1799" s="23">
        <f t="shared" si="172"/>
        <v>0.67549999999999999</v>
      </c>
      <c r="S1799" s="7">
        <f t="shared" si="173"/>
        <v>48.25</v>
      </c>
      <c r="T1799" t="s">
        <v>8335</v>
      </c>
      <c r="U1799" t="s">
        <v>8336</v>
      </c>
      <c r="V1799" s="14">
        <f t="shared" si="174"/>
        <v>30</v>
      </c>
    </row>
    <row r="1800" spans="1:22" ht="43.2" x14ac:dyDescent="0.3">
      <c r="A1800" s="19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8220</v>
      </c>
      <c r="G1800" s="19" t="s">
        <v>8223</v>
      </c>
      <c r="H1800" s="19" t="s">
        <v>8245</v>
      </c>
      <c r="I1800">
        <v>1454572233</v>
      </c>
      <c r="J1800" s="10">
        <f t="shared" si="169"/>
        <v>42404.32677083333</v>
      </c>
      <c r="K1800">
        <v>1449388233</v>
      </c>
      <c r="L1800" s="10">
        <f t="shared" si="170"/>
        <v>42344.32677083333</v>
      </c>
      <c r="M1800" s="4">
        <f t="shared" si="171"/>
        <v>2015</v>
      </c>
      <c r="N1800" t="b">
        <v>1</v>
      </c>
      <c r="O1800">
        <v>37</v>
      </c>
      <c r="P1800" t="b">
        <v>0</v>
      </c>
      <c r="Q1800" t="s">
        <v>8283</v>
      </c>
      <c r="R1800" s="23">
        <f t="shared" si="172"/>
        <v>0.136375</v>
      </c>
      <c r="S1800" s="7">
        <f t="shared" si="173"/>
        <v>58.97</v>
      </c>
      <c r="T1800" t="s">
        <v>8335</v>
      </c>
      <c r="U1800" t="s">
        <v>8336</v>
      </c>
      <c r="V1800" s="14">
        <f t="shared" si="174"/>
        <v>60</v>
      </c>
    </row>
    <row r="1801" spans="1:22" ht="28.8" x14ac:dyDescent="0.3">
      <c r="A1801" s="19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8220</v>
      </c>
      <c r="G1801" s="19" t="s">
        <v>8224</v>
      </c>
      <c r="H1801" s="19" t="s">
        <v>8246</v>
      </c>
      <c r="I1801">
        <v>1415740408</v>
      </c>
      <c r="J1801" s="10">
        <f t="shared" si="169"/>
        <v>41954.884351851855</v>
      </c>
      <c r="K1801">
        <v>1414008808</v>
      </c>
      <c r="L1801" s="10">
        <f t="shared" si="170"/>
        <v>41934.842685185184</v>
      </c>
      <c r="M1801" s="4">
        <f t="shared" si="171"/>
        <v>2014</v>
      </c>
      <c r="N1801" t="b">
        <v>1</v>
      </c>
      <c r="O1801">
        <v>6</v>
      </c>
      <c r="P1801" t="b">
        <v>0</v>
      </c>
      <c r="Q1801" t="s">
        <v>8283</v>
      </c>
      <c r="R1801" s="23">
        <f t="shared" si="172"/>
        <v>1.7457500000000001E-2</v>
      </c>
      <c r="S1801" s="7">
        <f t="shared" si="173"/>
        <v>11.64</v>
      </c>
      <c r="T1801" t="s">
        <v>8335</v>
      </c>
      <c r="U1801" t="s">
        <v>8336</v>
      </c>
      <c r="V1801" s="14">
        <f t="shared" si="174"/>
        <v>20.041666666671517</v>
      </c>
    </row>
    <row r="1802" spans="1:22" ht="43.2" x14ac:dyDescent="0.3">
      <c r="A1802" s="19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8220</v>
      </c>
      <c r="G1802" s="19" t="s">
        <v>8224</v>
      </c>
      <c r="H1802" s="19" t="s">
        <v>8246</v>
      </c>
      <c r="I1802">
        <v>1476109970</v>
      </c>
      <c r="J1802" s="10">
        <f t="shared" si="169"/>
        <v>42653.606134259258</v>
      </c>
      <c r="K1802">
        <v>1473517970</v>
      </c>
      <c r="L1802" s="10">
        <f t="shared" si="170"/>
        <v>42623.606134259258</v>
      </c>
      <c r="M1802" s="4">
        <f t="shared" si="171"/>
        <v>2016</v>
      </c>
      <c r="N1802" t="b">
        <v>1</v>
      </c>
      <c r="O1802">
        <v>113</v>
      </c>
      <c r="P1802" t="b">
        <v>0</v>
      </c>
      <c r="Q1802" t="s">
        <v>8283</v>
      </c>
      <c r="R1802" s="23">
        <f t="shared" si="172"/>
        <v>0.20449632511889321</v>
      </c>
      <c r="S1802" s="7">
        <f t="shared" si="173"/>
        <v>83.72</v>
      </c>
      <c r="T1802" t="s">
        <v>8335</v>
      </c>
      <c r="U1802" t="s">
        <v>8336</v>
      </c>
      <c r="V1802" s="14">
        <f t="shared" si="174"/>
        <v>30</v>
      </c>
    </row>
    <row r="1803" spans="1:22" ht="43.2" x14ac:dyDescent="0.3">
      <c r="A1803" s="19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8220</v>
      </c>
      <c r="G1803" s="19" t="s">
        <v>8224</v>
      </c>
      <c r="H1803" s="19" t="s">
        <v>8246</v>
      </c>
      <c r="I1803">
        <v>1450181400</v>
      </c>
      <c r="J1803" s="10">
        <f t="shared" si="169"/>
        <v>42353.506944444445</v>
      </c>
      <c r="K1803">
        <v>1447429868</v>
      </c>
      <c r="L1803" s="10">
        <f t="shared" si="170"/>
        <v>42321.660509259258</v>
      </c>
      <c r="M1803" s="4">
        <f t="shared" si="171"/>
        <v>2015</v>
      </c>
      <c r="N1803" t="b">
        <v>1</v>
      </c>
      <c r="O1803">
        <v>37</v>
      </c>
      <c r="P1803" t="b">
        <v>0</v>
      </c>
      <c r="Q1803" t="s">
        <v>8283</v>
      </c>
      <c r="R1803" s="23">
        <f t="shared" si="172"/>
        <v>0.13852941176470587</v>
      </c>
      <c r="S1803" s="7">
        <f t="shared" si="173"/>
        <v>63.65</v>
      </c>
      <c r="T1803" t="s">
        <v>8335</v>
      </c>
      <c r="U1803" t="s">
        <v>8336</v>
      </c>
      <c r="V1803" s="14">
        <f t="shared" si="174"/>
        <v>31.846435185187147</v>
      </c>
    </row>
    <row r="1804" spans="1:22" ht="43.2" x14ac:dyDescent="0.3">
      <c r="A1804" s="19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8220</v>
      </c>
      <c r="G1804" s="19" t="s">
        <v>8235</v>
      </c>
      <c r="H1804" s="19" t="s">
        <v>8248</v>
      </c>
      <c r="I1804">
        <v>1435442340</v>
      </c>
      <c r="J1804" s="10">
        <f t="shared" si="169"/>
        <v>42182.915972222225</v>
      </c>
      <c r="K1804">
        <v>1433416830</v>
      </c>
      <c r="L1804" s="10">
        <f t="shared" si="170"/>
        <v>42159.47256944445</v>
      </c>
      <c r="M1804" s="4">
        <f t="shared" si="171"/>
        <v>2015</v>
      </c>
      <c r="N1804" t="b">
        <v>1</v>
      </c>
      <c r="O1804">
        <v>18</v>
      </c>
      <c r="P1804" t="b">
        <v>0</v>
      </c>
      <c r="Q1804" t="s">
        <v>8283</v>
      </c>
      <c r="R1804" s="23">
        <f t="shared" si="172"/>
        <v>0.48485714285714288</v>
      </c>
      <c r="S1804" s="7">
        <f t="shared" si="173"/>
        <v>94.28</v>
      </c>
      <c r="T1804" t="s">
        <v>8335</v>
      </c>
      <c r="U1804" t="s">
        <v>8336</v>
      </c>
      <c r="V1804" s="14">
        <f t="shared" si="174"/>
        <v>23.443402777775191</v>
      </c>
    </row>
    <row r="1805" spans="1:22" ht="43.2" x14ac:dyDescent="0.3">
      <c r="A1805" s="19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8220</v>
      </c>
      <c r="G1805" s="19" t="s">
        <v>8223</v>
      </c>
      <c r="H1805" s="19" t="s">
        <v>8245</v>
      </c>
      <c r="I1805">
        <v>1423878182</v>
      </c>
      <c r="J1805" s="10">
        <f t="shared" si="169"/>
        <v>42049.071550925924</v>
      </c>
      <c r="K1805">
        <v>1421199782</v>
      </c>
      <c r="L1805" s="10">
        <f t="shared" si="170"/>
        <v>42018.071550925924</v>
      </c>
      <c r="M1805" s="4">
        <f t="shared" si="171"/>
        <v>2015</v>
      </c>
      <c r="N1805" t="b">
        <v>1</v>
      </c>
      <c r="O1805">
        <v>75</v>
      </c>
      <c r="P1805" t="b">
        <v>0</v>
      </c>
      <c r="Q1805" t="s">
        <v>8283</v>
      </c>
      <c r="R1805" s="23">
        <f t="shared" si="172"/>
        <v>0.308</v>
      </c>
      <c r="S1805" s="7">
        <f t="shared" si="173"/>
        <v>71.87</v>
      </c>
      <c r="T1805" t="s">
        <v>8335</v>
      </c>
      <c r="U1805" t="s">
        <v>8336</v>
      </c>
      <c r="V1805" s="14">
        <f t="shared" si="174"/>
        <v>31</v>
      </c>
    </row>
    <row r="1806" spans="1:22" ht="43.2" x14ac:dyDescent="0.3">
      <c r="A1806" s="19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8220</v>
      </c>
      <c r="G1806" s="19" t="s">
        <v>8223</v>
      </c>
      <c r="H1806" s="19" t="s">
        <v>8245</v>
      </c>
      <c r="I1806">
        <v>1447521404</v>
      </c>
      <c r="J1806" s="10">
        <f t="shared" si="169"/>
        <v>42322.719953703709</v>
      </c>
      <c r="K1806">
        <v>1444061804</v>
      </c>
      <c r="L1806" s="10">
        <f t="shared" si="170"/>
        <v>42282.678287037037</v>
      </c>
      <c r="M1806" s="4">
        <f t="shared" si="171"/>
        <v>2015</v>
      </c>
      <c r="N1806" t="b">
        <v>1</v>
      </c>
      <c r="O1806">
        <v>52</v>
      </c>
      <c r="P1806" t="b">
        <v>0</v>
      </c>
      <c r="Q1806" t="s">
        <v>8283</v>
      </c>
      <c r="R1806" s="23">
        <f t="shared" si="172"/>
        <v>0.35174193548387095</v>
      </c>
      <c r="S1806" s="7">
        <f t="shared" si="173"/>
        <v>104.85</v>
      </c>
      <c r="T1806" t="s">
        <v>8335</v>
      </c>
      <c r="U1806" t="s">
        <v>8336</v>
      </c>
      <c r="V1806" s="14">
        <f t="shared" si="174"/>
        <v>40.041666666671517</v>
      </c>
    </row>
    <row r="1807" spans="1:22" ht="43.2" x14ac:dyDescent="0.3">
      <c r="A1807" s="19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8220</v>
      </c>
      <c r="G1807" s="19" t="s">
        <v>8235</v>
      </c>
      <c r="H1807" s="19" t="s">
        <v>8248</v>
      </c>
      <c r="I1807">
        <v>1443808800</v>
      </c>
      <c r="J1807" s="10">
        <f t="shared" si="169"/>
        <v>42279.75</v>
      </c>
      <c r="K1807">
        <v>1441048658</v>
      </c>
      <c r="L1807" s="10">
        <f t="shared" si="170"/>
        <v>42247.803912037038</v>
      </c>
      <c r="M1807" s="4">
        <f t="shared" si="171"/>
        <v>2015</v>
      </c>
      <c r="N1807" t="b">
        <v>1</v>
      </c>
      <c r="O1807">
        <v>122</v>
      </c>
      <c r="P1807" t="b">
        <v>0</v>
      </c>
      <c r="Q1807" t="s">
        <v>8283</v>
      </c>
      <c r="R1807" s="23">
        <f t="shared" si="172"/>
        <v>0.36404444444444445</v>
      </c>
      <c r="S1807" s="7">
        <f t="shared" si="173"/>
        <v>67.14</v>
      </c>
      <c r="T1807" t="s">
        <v>8335</v>
      </c>
      <c r="U1807" t="s">
        <v>8336</v>
      </c>
      <c r="V1807" s="14">
        <f t="shared" si="174"/>
        <v>31.946087962962338</v>
      </c>
    </row>
    <row r="1808" spans="1:22" ht="43.2" x14ac:dyDescent="0.3">
      <c r="A1808" s="19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8220</v>
      </c>
      <c r="G1808" s="19" t="s">
        <v>8224</v>
      </c>
      <c r="H1808" s="19" t="s">
        <v>8246</v>
      </c>
      <c r="I1808">
        <v>1412090349</v>
      </c>
      <c r="J1808" s="10">
        <f t="shared" si="169"/>
        <v>41912.638298611113</v>
      </c>
      <c r="K1808">
        <v>1409066349</v>
      </c>
      <c r="L1808" s="10">
        <f t="shared" si="170"/>
        <v>41877.638298611113</v>
      </c>
      <c r="M1808" s="4">
        <f t="shared" si="171"/>
        <v>2014</v>
      </c>
      <c r="N1808" t="b">
        <v>1</v>
      </c>
      <c r="O1808">
        <v>8</v>
      </c>
      <c r="P1808" t="b">
        <v>0</v>
      </c>
      <c r="Q1808" t="s">
        <v>8283</v>
      </c>
      <c r="R1808" s="23">
        <f t="shared" si="172"/>
        <v>2.955E-2</v>
      </c>
      <c r="S1808" s="7">
        <f t="shared" si="173"/>
        <v>73.88</v>
      </c>
      <c r="T1808" t="s">
        <v>8335</v>
      </c>
      <c r="U1808" t="s">
        <v>8336</v>
      </c>
      <c r="V1808" s="14">
        <f t="shared" si="174"/>
        <v>35</v>
      </c>
    </row>
    <row r="1809" spans="1:22" ht="28.8" x14ac:dyDescent="0.3">
      <c r="A1809" s="1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8220</v>
      </c>
      <c r="G1809" s="19" t="s">
        <v>8223</v>
      </c>
      <c r="H1809" s="19" t="s">
        <v>8245</v>
      </c>
      <c r="I1809">
        <v>1411868313</v>
      </c>
      <c r="J1809" s="10">
        <f t="shared" si="169"/>
        <v>41910.068437499998</v>
      </c>
      <c r="K1809">
        <v>1409276313</v>
      </c>
      <c r="L1809" s="10">
        <f t="shared" si="170"/>
        <v>41880.068437499998</v>
      </c>
      <c r="M1809" s="4">
        <f t="shared" si="171"/>
        <v>2014</v>
      </c>
      <c r="N1809" t="b">
        <v>1</v>
      </c>
      <c r="O1809">
        <v>8</v>
      </c>
      <c r="P1809" t="b">
        <v>0</v>
      </c>
      <c r="Q1809" t="s">
        <v>8283</v>
      </c>
      <c r="R1809" s="23">
        <f t="shared" si="172"/>
        <v>0.1106</v>
      </c>
      <c r="S1809" s="7">
        <f t="shared" si="173"/>
        <v>69.13</v>
      </c>
      <c r="T1809" t="s">
        <v>8335</v>
      </c>
      <c r="U1809" t="s">
        <v>8336</v>
      </c>
      <c r="V1809" s="14">
        <f t="shared" si="174"/>
        <v>30</v>
      </c>
    </row>
    <row r="1810" spans="1:22" ht="43.2" x14ac:dyDescent="0.3">
      <c r="A1810" s="19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8220</v>
      </c>
      <c r="G1810" s="19" t="s">
        <v>8223</v>
      </c>
      <c r="H1810" s="19" t="s">
        <v>8245</v>
      </c>
      <c r="I1810">
        <v>1486830030</v>
      </c>
      <c r="J1810" s="10">
        <f t="shared" si="169"/>
        <v>42777.680902777778</v>
      </c>
      <c r="K1810">
        <v>1483806030</v>
      </c>
      <c r="L1810" s="10">
        <f t="shared" si="170"/>
        <v>42742.680902777778</v>
      </c>
      <c r="M1810" s="4">
        <f t="shared" si="171"/>
        <v>2017</v>
      </c>
      <c r="N1810" t="b">
        <v>1</v>
      </c>
      <c r="O1810">
        <v>96</v>
      </c>
      <c r="P1810" t="b">
        <v>0</v>
      </c>
      <c r="Q1810" t="s">
        <v>8283</v>
      </c>
      <c r="R1810" s="23">
        <f t="shared" si="172"/>
        <v>0.41407142857142859</v>
      </c>
      <c r="S1810" s="7">
        <f t="shared" si="173"/>
        <v>120.77</v>
      </c>
      <c r="T1810" t="s">
        <v>8335</v>
      </c>
      <c r="U1810" t="s">
        <v>8336</v>
      </c>
      <c r="V1810" s="14">
        <f t="shared" si="174"/>
        <v>35</v>
      </c>
    </row>
    <row r="1811" spans="1:22" ht="43.2" x14ac:dyDescent="0.3">
      <c r="A1811" s="19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8220</v>
      </c>
      <c r="G1811" s="19" t="s">
        <v>8228</v>
      </c>
      <c r="H1811" s="19" t="s">
        <v>8250</v>
      </c>
      <c r="I1811">
        <v>1425246439</v>
      </c>
      <c r="J1811" s="10">
        <f t="shared" si="169"/>
        <v>42064.907858796301</v>
      </c>
      <c r="K1811">
        <v>1422222439</v>
      </c>
      <c r="L1811" s="10">
        <f t="shared" si="170"/>
        <v>42029.907858796301</v>
      </c>
      <c r="M1811" s="4">
        <f t="shared" si="171"/>
        <v>2015</v>
      </c>
      <c r="N1811" t="b">
        <v>1</v>
      </c>
      <c r="O1811">
        <v>9</v>
      </c>
      <c r="P1811" t="b">
        <v>0</v>
      </c>
      <c r="Q1811" t="s">
        <v>8283</v>
      </c>
      <c r="R1811" s="23">
        <f t="shared" si="172"/>
        <v>0.10857142857142857</v>
      </c>
      <c r="S1811" s="7">
        <f t="shared" si="173"/>
        <v>42.22</v>
      </c>
      <c r="T1811" t="s">
        <v>8335</v>
      </c>
      <c r="U1811" t="s">
        <v>8336</v>
      </c>
      <c r="V1811" s="14">
        <f t="shared" si="174"/>
        <v>35</v>
      </c>
    </row>
    <row r="1812" spans="1:22" ht="43.2" x14ac:dyDescent="0.3">
      <c r="A1812" s="19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8220</v>
      </c>
      <c r="G1812" s="19" t="s">
        <v>8223</v>
      </c>
      <c r="H1812" s="19" t="s">
        <v>8245</v>
      </c>
      <c r="I1812">
        <v>1408657826</v>
      </c>
      <c r="J1812" s="10">
        <f t="shared" si="169"/>
        <v>41872.91002314815</v>
      </c>
      <c r="K1812">
        <v>1407621026</v>
      </c>
      <c r="L1812" s="10">
        <f t="shared" si="170"/>
        <v>41860.91002314815</v>
      </c>
      <c r="M1812" s="4">
        <f t="shared" si="171"/>
        <v>2014</v>
      </c>
      <c r="N1812" t="b">
        <v>0</v>
      </c>
      <c r="O1812">
        <v>2</v>
      </c>
      <c r="P1812" t="b">
        <v>0</v>
      </c>
      <c r="Q1812" t="s">
        <v>8283</v>
      </c>
      <c r="R1812" s="23">
        <f t="shared" si="172"/>
        <v>3.3333333333333333E-2</v>
      </c>
      <c r="S1812" s="7">
        <f t="shared" si="173"/>
        <v>7.5</v>
      </c>
      <c r="T1812" t="s">
        <v>8335</v>
      </c>
      <c r="U1812" t="s">
        <v>8336</v>
      </c>
      <c r="V1812" s="14">
        <f t="shared" si="174"/>
        <v>12</v>
      </c>
    </row>
    <row r="1813" spans="1:22" ht="43.2" x14ac:dyDescent="0.3">
      <c r="A1813" s="19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8220</v>
      </c>
      <c r="G1813" s="19" t="s">
        <v>8223</v>
      </c>
      <c r="H1813" s="19" t="s">
        <v>8245</v>
      </c>
      <c r="I1813">
        <v>1414123200</v>
      </c>
      <c r="J1813" s="10">
        <f t="shared" si="169"/>
        <v>41936.166666666664</v>
      </c>
      <c r="K1813">
        <v>1408962270</v>
      </c>
      <c r="L1813" s="10">
        <f t="shared" si="170"/>
        <v>41876.433680555558</v>
      </c>
      <c r="M1813" s="4">
        <f t="shared" si="171"/>
        <v>2014</v>
      </c>
      <c r="N1813" t="b">
        <v>0</v>
      </c>
      <c r="O1813">
        <v>26</v>
      </c>
      <c r="P1813" t="b">
        <v>0</v>
      </c>
      <c r="Q1813" t="s">
        <v>8283</v>
      </c>
      <c r="R1813" s="23">
        <f t="shared" si="172"/>
        <v>7.407407407407407E-4</v>
      </c>
      <c r="S1813" s="7">
        <f t="shared" si="173"/>
        <v>1.54</v>
      </c>
      <c r="T1813" t="s">
        <v>8335</v>
      </c>
      <c r="U1813" t="s">
        <v>8336</v>
      </c>
      <c r="V1813" s="14">
        <f t="shared" si="174"/>
        <v>59.732986111106584</v>
      </c>
    </row>
    <row r="1814" spans="1:22" ht="43.2" x14ac:dyDescent="0.3">
      <c r="A1814" s="19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8220</v>
      </c>
      <c r="G1814" s="19" t="s">
        <v>8224</v>
      </c>
      <c r="H1814" s="19" t="s">
        <v>8246</v>
      </c>
      <c r="I1814">
        <v>1467531536</v>
      </c>
      <c r="J1814" s="10">
        <f t="shared" si="169"/>
        <v>42554.318703703699</v>
      </c>
      <c r="K1814">
        <v>1464939536</v>
      </c>
      <c r="L1814" s="10">
        <f t="shared" si="170"/>
        <v>42524.318703703699</v>
      </c>
      <c r="M1814" s="4">
        <f t="shared" si="171"/>
        <v>2016</v>
      </c>
      <c r="N1814" t="b">
        <v>0</v>
      </c>
      <c r="O1814">
        <v>23</v>
      </c>
      <c r="P1814" t="b">
        <v>0</v>
      </c>
      <c r="Q1814" t="s">
        <v>8283</v>
      </c>
      <c r="R1814" s="23">
        <f t="shared" si="172"/>
        <v>0.13307692307692306</v>
      </c>
      <c r="S1814" s="7">
        <f t="shared" si="173"/>
        <v>37.61</v>
      </c>
      <c r="T1814" t="s">
        <v>8335</v>
      </c>
      <c r="U1814" t="s">
        <v>8336</v>
      </c>
      <c r="V1814" s="14">
        <f t="shared" si="174"/>
        <v>30</v>
      </c>
    </row>
    <row r="1815" spans="1:22" ht="43.2" x14ac:dyDescent="0.3">
      <c r="A1815" s="19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8220</v>
      </c>
      <c r="G1815" s="19" t="s">
        <v>8224</v>
      </c>
      <c r="H1815" s="19" t="s">
        <v>8246</v>
      </c>
      <c r="I1815">
        <v>1407532812</v>
      </c>
      <c r="J1815" s="10">
        <f t="shared" si="169"/>
        <v>41859.889027777775</v>
      </c>
      <c r="K1815">
        <v>1404940812</v>
      </c>
      <c r="L1815" s="10">
        <f t="shared" si="170"/>
        <v>41829.889027777775</v>
      </c>
      <c r="M1815" s="4">
        <f t="shared" si="171"/>
        <v>2014</v>
      </c>
      <c r="N1815" t="b">
        <v>0</v>
      </c>
      <c r="O1815">
        <v>0</v>
      </c>
      <c r="P1815" t="b">
        <v>0</v>
      </c>
      <c r="Q1815" t="s">
        <v>8283</v>
      </c>
      <c r="R1815" s="23">
        <f t="shared" si="172"/>
        <v>0</v>
      </c>
      <c r="S1815" s="7">
        <f t="shared" si="173"/>
        <v>0</v>
      </c>
      <c r="T1815" t="s">
        <v>8335</v>
      </c>
      <c r="U1815" t="s">
        <v>8336</v>
      </c>
      <c r="V1815" s="14">
        <f t="shared" si="174"/>
        <v>30</v>
      </c>
    </row>
    <row r="1816" spans="1:22" ht="43.2" x14ac:dyDescent="0.3">
      <c r="A1816" s="19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8220</v>
      </c>
      <c r="G1816" s="19" t="s">
        <v>8224</v>
      </c>
      <c r="H1816" s="19" t="s">
        <v>8246</v>
      </c>
      <c r="I1816">
        <v>1425108736</v>
      </c>
      <c r="J1816" s="10">
        <f t="shared" si="169"/>
        <v>42063.314074074078</v>
      </c>
      <c r="K1816">
        <v>1422516736</v>
      </c>
      <c r="L1816" s="10">
        <f t="shared" si="170"/>
        <v>42033.314074074078</v>
      </c>
      <c r="M1816" s="4">
        <f t="shared" si="171"/>
        <v>2015</v>
      </c>
      <c r="N1816" t="b">
        <v>0</v>
      </c>
      <c r="O1816">
        <v>140</v>
      </c>
      <c r="P1816" t="b">
        <v>0</v>
      </c>
      <c r="Q1816" t="s">
        <v>8283</v>
      </c>
      <c r="R1816" s="23">
        <f t="shared" si="172"/>
        <v>0.49183333333333334</v>
      </c>
      <c r="S1816" s="7">
        <f t="shared" si="173"/>
        <v>42.16</v>
      </c>
      <c r="T1816" t="s">
        <v>8335</v>
      </c>
      <c r="U1816" t="s">
        <v>8336</v>
      </c>
      <c r="V1816" s="14">
        <f t="shared" si="174"/>
        <v>30</v>
      </c>
    </row>
    <row r="1817" spans="1:22" ht="57.6" x14ac:dyDescent="0.3">
      <c r="A1817" s="19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8220</v>
      </c>
      <c r="G1817" s="19" t="s">
        <v>8223</v>
      </c>
      <c r="H1817" s="19" t="s">
        <v>8245</v>
      </c>
      <c r="I1817">
        <v>1435787137</v>
      </c>
      <c r="J1817" s="10">
        <f t="shared" si="169"/>
        <v>42186.906678240739</v>
      </c>
      <c r="K1817">
        <v>1434577537</v>
      </c>
      <c r="L1817" s="10">
        <f t="shared" si="170"/>
        <v>42172.906678240739</v>
      </c>
      <c r="M1817" s="4">
        <f t="shared" si="171"/>
        <v>2015</v>
      </c>
      <c r="N1817" t="b">
        <v>0</v>
      </c>
      <c r="O1817">
        <v>0</v>
      </c>
      <c r="P1817" t="b">
        <v>0</v>
      </c>
      <c r="Q1817" t="s">
        <v>8283</v>
      </c>
      <c r="R1817" s="23">
        <f t="shared" si="172"/>
        <v>0</v>
      </c>
      <c r="S1817" s="7">
        <f t="shared" si="173"/>
        <v>0</v>
      </c>
      <c r="T1817" t="s">
        <v>8335</v>
      </c>
      <c r="U1817" t="s">
        <v>8336</v>
      </c>
      <c r="V1817" s="14">
        <f t="shared" si="174"/>
        <v>14</v>
      </c>
    </row>
    <row r="1818" spans="1:22" ht="43.2" x14ac:dyDescent="0.3">
      <c r="A1818" s="19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8220</v>
      </c>
      <c r="G1818" s="19" t="s">
        <v>8239</v>
      </c>
      <c r="H1818" s="19" t="s">
        <v>8256</v>
      </c>
      <c r="I1818">
        <v>1469473200</v>
      </c>
      <c r="J1818" s="10">
        <f t="shared" si="169"/>
        <v>42576.791666666672</v>
      </c>
      <c r="K1818">
        <v>1467061303</v>
      </c>
      <c r="L1818" s="10">
        <f t="shared" si="170"/>
        <v>42548.876192129625</v>
      </c>
      <c r="M1818" s="4">
        <f t="shared" si="171"/>
        <v>2016</v>
      </c>
      <c r="N1818" t="b">
        <v>0</v>
      </c>
      <c r="O1818">
        <v>6</v>
      </c>
      <c r="P1818" t="b">
        <v>0</v>
      </c>
      <c r="Q1818" t="s">
        <v>8283</v>
      </c>
      <c r="R1818" s="23">
        <f t="shared" si="172"/>
        <v>2.036E-2</v>
      </c>
      <c r="S1818" s="7">
        <f t="shared" si="173"/>
        <v>84.83</v>
      </c>
      <c r="T1818" t="s">
        <v>8335</v>
      </c>
      <c r="U1818" t="s">
        <v>8336</v>
      </c>
      <c r="V1818" s="14">
        <f t="shared" si="174"/>
        <v>27.915474537046975</v>
      </c>
    </row>
    <row r="1819" spans="1:22" ht="28.8" x14ac:dyDescent="0.3">
      <c r="A1819" s="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8220</v>
      </c>
      <c r="G1819" s="19" t="s">
        <v>8223</v>
      </c>
      <c r="H1819" s="19" t="s">
        <v>8245</v>
      </c>
      <c r="I1819">
        <v>1485759540</v>
      </c>
      <c r="J1819" s="10">
        <f t="shared" si="169"/>
        <v>42765.290972222225</v>
      </c>
      <c r="K1819">
        <v>1480607607</v>
      </c>
      <c r="L1819" s="10">
        <f t="shared" si="170"/>
        <v>42705.662118055552</v>
      </c>
      <c r="M1819" s="4">
        <f t="shared" si="171"/>
        <v>2016</v>
      </c>
      <c r="N1819" t="b">
        <v>0</v>
      </c>
      <c r="O1819">
        <v>100</v>
      </c>
      <c r="P1819" t="b">
        <v>0</v>
      </c>
      <c r="Q1819" t="s">
        <v>8283</v>
      </c>
      <c r="R1819" s="23">
        <f t="shared" si="172"/>
        <v>0.52327777777777773</v>
      </c>
      <c r="S1819" s="7">
        <f t="shared" si="173"/>
        <v>94.19</v>
      </c>
      <c r="T1819" t="s">
        <v>8335</v>
      </c>
      <c r="U1819" t="s">
        <v>8336</v>
      </c>
      <c r="V1819" s="14">
        <f t="shared" si="174"/>
        <v>59.628854166672681</v>
      </c>
    </row>
    <row r="1820" spans="1:22" ht="28.8" x14ac:dyDescent="0.3">
      <c r="A1820" s="19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8220</v>
      </c>
      <c r="G1820" s="19" t="s">
        <v>8223</v>
      </c>
      <c r="H1820" s="19" t="s">
        <v>8245</v>
      </c>
      <c r="I1820">
        <v>1428035850</v>
      </c>
      <c r="J1820" s="10">
        <f t="shared" si="169"/>
        <v>42097.192708333328</v>
      </c>
      <c r="K1820">
        <v>1425447450</v>
      </c>
      <c r="L1820" s="10">
        <f t="shared" si="170"/>
        <v>42067.234375</v>
      </c>
      <c r="M1820" s="4">
        <f t="shared" si="171"/>
        <v>2015</v>
      </c>
      <c r="N1820" t="b">
        <v>0</v>
      </c>
      <c r="O1820">
        <v>0</v>
      </c>
      <c r="P1820" t="b">
        <v>0</v>
      </c>
      <c r="Q1820" t="s">
        <v>8283</v>
      </c>
      <c r="R1820" s="23">
        <f t="shared" si="172"/>
        <v>0</v>
      </c>
      <c r="S1820" s="7">
        <f t="shared" si="173"/>
        <v>0</v>
      </c>
      <c r="T1820" t="s">
        <v>8335</v>
      </c>
      <c r="U1820" t="s">
        <v>8336</v>
      </c>
      <c r="V1820" s="14">
        <f t="shared" si="174"/>
        <v>29.958333333328483</v>
      </c>
    </row>
    <row r="1821" spans="1:22" ht="43.2" x14ac:dyDescent="0.3">
      <c r="A1821" s="19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8220</v>
      </c>
      <c r="G1821" s="19" t="s">
        <v>8223</v>
      </c>
      <c r="H1821" s="19" t="s">
        <v>8245</v>
      </c>
      <c r="I1821">
        <v>1406743396</v>
      </c>
      <c r="J1821" s="10">
        <f t="shared" si="169"/>
        <v>41850.752268518518</v>
      </c>
      <c r="K1821">
        <v>1404151396</v>
      </c>
      <c r="L1821" s="10">
        <f t="shared" si="170"/>
        <v>41820.752268518518</v>
      </c>
      <c r="M1821" s="4">
        <f t="shared" si="171"/>
        <v>2014</v>
      </c>
      <c r="N1821" t="b">
        <v>0</v>
      </c>
      <c r="O1821">
        <v>4</v>
      </c>
      <c r="P1821" t="b">
        <v>0</v>
      </c>
      <c r="Q1821" t="s">
        <v>8283</v>
      </c>
      <c r="R1821" s="23">
        <f t="shared" si="172"/>
        <v>2.0833333333333332E-2</v>
      </c>
      <c r="S1821" s="7">
        <f t="shared" si="173"/>
        <v>6.25</v>
      </c>
      <c r="T1821" t="s">
        <v>8335</v>
      </c>
      <c r="U1821" t="s">
        <v>8336</v>
      </c>
      <c r="V1821" s="14">
        <f t="shared" si="174"/>
        <v>30</v>
      </c>
    </row>
    <row r="1822" spans="1:22" ht="57.6" x14ac:dyDescent="0.3">
      <c r="A1822" s="19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8220</v>
      </c>
      <c r="G1822" s="19" t="s">
        <v>8223</v>
      </c>
      <c r="H1822" s="19" t="s">
        <v>8245</v>
      </c>
      <c r="I1822">
        <v>1427850090</v>
      </c>
      <c r="J1822" s="10">
        <f t="shared" si="169"/>
        <v>42095.042708333334</v>
      </c>
      <c r="K1822">
        <v>1425261690</v>
      </c>
      <c r="L1822" s="10">
        <f t="shared" si="170"/>
        <v>42065.084374999999</v>
      </c>
      <c r="M1822" s="4">
        <f t="shared" si="171"/>
        <v>2015</v>
      </c>
      <c r="N1822" t="b">
        <v>0</v>
      </c>
      <c r="O1822">
        <v>8</v>
      </c>
      <c r="P1822" t="b">
        <v>0</v>
      </c>
      <c r="Q1822" t="s">
        <v>8283</v>
      </c>
      <c r="R1822" s="23">
        <f t="shared" si="172"/>
        <v>6.565384615384616E-2</v>
      </c>
      <c r="S1822" s="7">
        <f t="shared" si="173"/>
        <v>213.38</v>
      </c>
      <c r="T1822" t="s">
        <v>8335</v>
      </c>
      <c r="U1822" t="s">
        <v>8336</v>
      </c>
      <c r="V1822" s="14">
        <f t="shared" si="174"/>
        <v>29.958333333335759</v>
      </c>
    </row>
    <row r="1823" spans="1:22" ht="43.2" x14ac:dyDescent="0.3">
      <c r="A1823" s="19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8218</v>
      </c>
      <c r="G1823" s="19" t="s">
        <v>8223</v>
      </c>
      <c r="H1823" s="19" t="s">
        <v>8245</v>
      </c>
      <c r="I1823">
        <v>1330760367</v>
      </c>
      <c r="J1823" s="10">
        <f t="shared" si="169"/>
        <v>40971.319062499999</v>
      </c>
      <c r="K1823">
        <v>1326872367</v>
      </c>
      <c r="L1823" s="10">
        <f t="shared" si="170"/>
        <v>40926.319062499999</v>
      </c>
      <c r="M1823" s="4">
        <f t="shared" si="171"/>
        <v>2012</v>
      </c>
      <c r="N1823" t="b">
        <v>0</v>
      </c>
      <c r="O1823">
        <v>57</v>
      </c>
      <c r="P1823" t="b">
        <v>1</v>
      </c>
      <c r="Q1823" t="s">
        <v>8274</v>
      </c>
      <c r="R1823" s="23">
        <f t="shared" si="172"/>
        <v>1.3489</v>
      </c>
      <c r="S1823" s="7">
        <f t="shared" si="173"/>
        <v>59.16</v>
      </c>
      <c r="T1823" t="s">
        <v>8322</v>
      </c>
      <c r="U1823" t="s">
        <v>8323</v>
      </c>
      <c r="V1823" s="14">
        <f t="shared" si="174"/>
        <v>45</v>
      </c>
    </row>
    <row r="1824" spans="1:22" ht="28.8" x14ac:dyDescent="0.3">
      <c r="A1824" s="19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8218</v>
      </c>
      <c r="G1824" s="19" t="s">
        <v>8228</v>
      </c>
      <c r="H1824" s="19" t="s">
        <v>8250</v>
      </c>
      <c r="I1824">
        <v>1391194860</v>
      </c>
      <c r="J1824" s="10">
        <f t="shared" si="169"/>
        <v>41670.792361111111</v>
      </c>
      <c r="K1824">
        <v>1388084862</v>
      </c>
      <c r="L1824" s="10">
        <f t="shared" si="170"/>
        <v>41634.797013888892</v>
      </c>
      <c r="M1824" s="4">
        <f t="shared" si="171"/>
        <v>2013</v>
      </c>
      <c r="N1824" t="b">
        <v>0</v>
      </c>
      <c r="O1824">
        <v>11</v>
      </c>
      <c r="P1824" t="b">
        <v>1</v>
      </c>
      <c r="Q1824" t="s">
        <v>8274</v>
      </c>
      <c r="R1824" s="23">
        <f t="shared" si="172"/>
        <v>1</v>
      </c>
      <c r="S1824" s="7">
        <f t="shared" si="173"/>
        <v>27.27</v>
      </c>
      <c r="T1824" t="s">
        <v>8322</v>
      </c>
      <c r="U1824" t="s">
        <v>8323</v>
      </c>
      <c r="V1824" s="14">
        <f t="shared" si="174"/>
        <v>35.995347222218697</v>
      </c>
    </row>
    <row r="1825" spans="1:22" ht="43.2" x14ac:dyDescent="0.3">
      <c r="A1825" s="19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8218</v>
      </c>
      <c r="G1825" s="19" t="s">
        <v>8223</v>
      </c>
      <c r="H1825" s="19" t="s">
        <v>8245</v>
      </c>
      <c r="I1825">
        <v>1351095976</v>
      </c>
      <c r="J1825" s="10">
        <f t="shared" si="169"/>
        <v>41206.684907407405</v>
      </c>
      <c r="K1825">
        <v>1348503976</v>
      </c>
      <c r="L1825" s="10">
        <f t="shared" si="170"/>
        <v>41176.684907407405</v>
      </c>
      <c r="M1825" s="4">
        <f t="shared" si="171"/>
        <v>2012</v>
      </c>
      <c r="N1825" t="b">
        <v>0</v>
      </c>
      <c r="O1825">
        <v>33</v>
      </c>
      <c r="P1825" t="b">
        <v>1</v>
      </c>
      <c r="Q1825" t="s">
        <v>8274</v>
      </c>
      <c r="R1825" s="23">
        <f t="shared" si="172"/>
        <v>1.1585714285714286</v>
      </c>
      <c r="S1825" s="7">
        <f t="shared" si="173"/>
        <v>24.58</v>
      </c>
      <c r="T1825" t="s">
        <v>8322</v>
      </c>
      <c r="U1825" t="s">
        <v>8323</v>
      </c>
      <c r="V1825" s="14">
        <f t="shared" si="174"/>
        <v>30</v>
      </c>
    </row>
    <row r="1826" spans="1:22" x14ac:dyDescent="0.3">
      <c r="A1826" s="19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8218</v>
      </c>
      <c r="G1826" s="19" t="s">
        <v>8223</v>
      </c>
      <c r="H1826" s="19" t="s">
        <v>8245</v>
      </c>
      <c r="I1826">
        <v>1389146880</v>
      </c>
      <c r="J1826" s="10">
        <f t="shared" si="169"/>
        <v>41647.088888888888</v>
      </c>
      <c r="K1826">
        <v>1387403967</v>
      </c>
      <c r="L1826" s="10">
        <f t="shared" si="170"/>
        <v>41626.916284722218</v>
      </c>
      <c r="M1826" s="4">
        <f t="shared" si="171"/>
        <v>2013</v>
      </c>
      <c r="N1826" t="b">
        <v>0</v>
      </c>
      <c r="O1826">
        <v>40</v>
      </c>
      <c r="P1826" t="b">
        <v>1</v>
      </c>
      <c r="Q1826" t="s">
        <v>8274</v>
      </c>
      <c r="R1826" s="23">
        <f t="shared" si="172"/>
        <v>1.0006666666666666</v>
      </c>
      <c r="S1826" s="7">
        <f t="shared" si="173"/>
        <v>75.05</v>
      </c>
      <c r="T1826" t="s">
        <v>8322</v>
      </c>
      <c r="U1826" t="s">
        <v>8323</v>
      </c>
      <c r="V1826" s="14">
        <f t="shared" si="174"/>
        <v>20.172604166669771</v>
      </c>
    </row>
    <row r="1827" spans="1:22" ht="43.2" x14ac:dyDescent="0.3">
      <c r="A1827" s="19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8218</v>
      </c>
      <c r="G1827" s="19" t="s">
        <v>8223</v>
      </c>
      <c r="H1827" s="19" t="s">
        <v>8245</v>
      </c>
      <c r="I1827">
        <v>1373572903</v>
      </c>
      <c r="J1827" s="10">
        <f t="shared" si="169"/>
        <v>41466.83452546296</v>
      </c>
      <c r="K1827">
        <v>1371585703</v>
      </c>
      <c r="L1827" s="10">
        <f t="shared" si="170"/>
        <v>41443.83452546296</v>
      </c>
      <c r="M1827" s="4">
        <f t="shared" si="171"/>
        <v>2013</v>
      </c>
      <c r="N1827" t="b">
        <v>0</v>
      </c>
      <c r="O1827">
        <v>50</v>
      </c>
      <c r="P1827" t="b">
        <v>1</v>
      </c>
      <c r="Q1827" t="s">
        <v>8274</v>
      </c>
      <c r="R1827" s="23">
        <f t="shared" si="172"/>
        <v>1.0505</v>
      </c>
      <c r="S1827" s="7">
        <f t="shared" si="173"/>
        <v>42.02</v>
      </c>
      <c r="T1827" t="s">
        <v>8322</v>
      </c>
      <c r="U1827" t="s">
        <v>8323</v>
      </c>
      <c r="V1827" s="14">
        <f t="shared" si="174"/>
        <v>23</v>
      </c>
    </row>
    <row r="1828" spans="1:22" ht="28.8" x14ac:dyDescent="0.3">
      <c r="A1828" s="19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8218</v>
      </c>
      <c r="G1828" s="19" t="s">
        <v>8223</v>
      </c>
      <c r="H1828" s="19" t="s">
        <v>8245</v>
      </c>
      <c r="I1828">
        <v>1392675017</v>
      </c>
      <c r="J1828" s="10">
        <f t="shared" si="169"/>
        <v>41687.923807870371</v>
      </c>
      <c r="K1828">
        <v>1390083017</v>
      </c>
      <c r="L1828" s="10">
        <f t="shared" si="170"/>
        <v>41657.923807870371</v>
      </c>
      <c r="M1828" s="4">
        <f t="shared" si="171"/>
        <v>2014</v>
      </c>
      <c r="N1828" t="b">
        <v>0</v>
      </c>
      <c r="O1828">
        <v>38</v>
      </c>
      <c r="P1828" t="b">
        <v>1</v>
      </c>
      <c r="Q1828" t="s">
        <v>8274</v>
      </c>
      <c r="R1828" s="23">
        <f t="shared" si="172"/>
        <v>1.01</v>
      </c>
      <c r="S1828" s="7">
        <f t="shared" si="173"/>
        <v>53.16</v>
      </c>
      <c r="T1828" t="s">
        <v>8322</v>
      </c>
      <c r="U1828" t="s">
        <v>8323</v>
      </c>
      <c r="V1828" s="14">
        <f t="shared" si="174"/>
        <v>30</v>
      </c>
    </row>
    <row r="1829" spans="1:22" ht="43.2" x14ac:dyDescent="0.3">
      <c r="A1829" s="1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8218</v>
      </c>
      <c r="G1829" s="19" t="s">
        <v>8223</v>
      </c>
      <c r="H1829" s="19" t="s">
        <v>8245</v>
      </c>
      <c r="I1829">
        <v>1299138561</v>
      </c>
      <c r="J1829" s="10">
        <f t="shared" si="169"/>
        <v>40605.325937499998</v>
      </c>
      <c r="K1829">
        <v>1294818561</v>
      </c>
      <c r="L1829" s="10">
        <f t="shared" si="170"/>
        <v>40555.325937499998</v>
      </c>
      <c r="M1829" s="4">
        <f t="shared" si="171"/>
        <v>2011</v>
      </c>
      <c r="N1829" t="b">
        <v>0</v>
      </c>
      <c r="O1829">
        <v>96</v>
      </c>
      <c r="P1829" t="b">
        <v>1</v>
      </c>
      <c r="Q1829" t="s">
        <v>8274</v>
      </c>
      <c r="R1829" s="23">
        <f t="shared" si="172"/>
        <v>1.0066250000000001</v>
      </c>
      <c r="S1829" s="7">
        <f t="shared" si="173"/>
        <v>83.89</v>
      </c>
      <c r="T1829" t="s">
        <v>8322</v>
      </c>
      <c r="U1829" t="s">
        <v>8323</v>
      </c>
      <c r="V1829" s="14">
        <f t="shared" si="174"/>
        <v>50</v>
      </c>
    </row>
    <row r="1830" spans="1:22" ht="57.6" x14ac:dyDescent="0.3">
      <c r="A1830" s="19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8218</v>
      </c>
      <c r="G1830" s="19" t="s">
        <v>8223</v>
      </c>
      <c r="H1830" s="19" t="s">
        <v>8245</v>
      </c>
      <c r="I1830">
        <v>1399672800</v>
      </c>
      <c r="J1830" s="10">
        <f t="shared" si="169"/>
        <v>41768.916666666664</v>
      </c>
      <c r="K1830">
        <v>1396906530</v>
      </c>
      <c r="L1830" s="10">
        <f t="shared" si="170"/>
        <v>41736.899652777778</v>
      </c>
      <c r="M1830" s="4">
        <f t="shared" si="171"/>
        <v>2014</v>
      </c>
      <c r="N1830" t="b">
        <v>0</v>
      </c>
      <c r="O1830">
        <v>48</v>
      </c>
      <c r="P1830" t="b">
        <v>1</v>
      </c>
      <c r="Q1830" t="s">
        <v>8274</v>
      </c>
      <c r="R1830" s="23">
        <f t="shared" si="172"/>
        <v>1.0016</v>
      </c>
      <c r="S1830" s="7">
        <f t="shared" si="173"/>
        <v>417.33</v>
      </c>
      <c r="T1830" t="s">
        <v>8322</v>
      </c>
      <c r="U1830" t="s">
        <v>8323</v>
      </c>
      <c r="V1830" s="14">
        <f t="shared" si="174"/>
        <v>32.01701388888614</v>
      </c>
    </row>
    <row r="1831" spans="1:22" ht="43.2" x14ac:dyDescent="0.3">
      <c r="A1831" s="19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8218</v>
      </c>
      <c r="G1831" s="19" t="s">
        <v>8223</v>
      </c>
      <c r="H1831" s="19" t="s">
        <v>8245</v>
      </c>
      <c r="I1831">
        <v>1295647200</v>
      </c>
      <c r="J1831" s="10">
        <f t="shared" si="169"/>
        <v>40564.916666666664</v>
      </c>
      <c r="K1831">
        <v>1291428371</v>
      </c>
      <c r="L1831" s="10">
        <f t="shared" si="170"/>
        <v>40516.087627314817</v>
      </c>
      <c r="M1831" s="4">
        <f t="shared" si="171"/>
        <v>2010</v>
      </c>
      <c r="N1831" t="b">
        <v>0</v>
      </c>
      <c r="O1831">
        <v>33</v>
      </c>
      <c r="P1831" t="b">
        <v>1</v>
      </c>
      <c r="Q1831" t="s">
        <v>8274</v>
      </c>
      <c r="R1831" s="23">
        <f t="shared" si="172"/>
        <v>1.6668333333333334</v>
      </c>
      <c r="S1831" s="7">
        <f t="shared" si="173"/>
        <v>75.77</v>
      </c>
      <c r="T1831" t="s">
        <v>8322</v>
      </c>
      <c r="U1831" t="s">
        <v>8323</v>
      </c>
      <c r="V1831" s="14">
        <f t="shared" si="174"/>
        <v>48.829039351847314</v>
      </c>
    </row>
    <row r="1832" spans="1:22" ht="43.2" x14ac:dyDescent="0.3">
      <c r="A1832" s="19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8218</v>
      </c>
      <c r="G1832" s="19" t="s">
        <v>8223</v>
      </c>
      <c r="H1832" s="19" t="s">
        <v>8245</v>
      </c>
      <c r="I1832">
        <v>1393259107</v>
      </c>
      <c r="J1832" s="10">
        <f t="shared" si="169"/>
        <v>41694.684108796297</v>
      </c>
      <c r="K1832">
        <v>1390667107</v>
      </c>
      <c r="L1832" s="10">
        <f t="shared" si="170"/>
        <v>41664.684108796297</v>
      </c>
      <c r="M1832" s="4">
        <f t="shared" si="171"/>
        <v>2014</v>
      </c>
      <c r="N1832" t="b">
        <v>0</v>
      </c>
      <c r="O1832">
        <v>226</v>
      </c>
      <c r="P1832" t="b">
        <v>1</v>
      </c>
      <c r="Q1832" t="s">
        <v>8274</v>
      </c>
      <c r="R1832" s="23">
        <f t="shared" si="172"/>
        <v>1.0153333333333334</v>
      </c>
      <c r="S1832" s="7">
        <f t="shared" si="173"/>
        <v>67.39</v>
      </c>
      <c r="T1832" t="s">
        <v>8322</v>
      </c>
      <c r="U1832" t="s">
        <v>8323</v>
      </c>
      <c r="V1832" s="14">
        <f t="shared" si="174"/>
        <v>30</v>
      </c>
    </row>
    <row r="1833" spans="1:22" ht="43.2" x14ac:dyDescent="0.3">
      <c r="A1833" s="19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8218</v>
      </c>
      <c r="G1833" s="19" t="s">
        <v>8223</v>
      </c>
      <c r="H1833" s="19" t="s">
        <v>8245</v>
      </c>
      <c r="I1833">
        <v>1336866863</v>
      </c>
      <c r="J1833" s="10">
        <f t="shared" si="169"/>
        <v>41041.996099537035</v>
      </c>
      <c r="K1833">
        <v>1335570863</v>
      </c>
      <c r="L1833" s="10">
        <f t="shared" si="170"/>
        <v>41026.996099537035</v>
      </c>
      <c r="M1833" s="4">
        <f t="shared" si="171"/>
        <v>2012</v>
      </c>
      <c r="N1833" t="b">
        <v>0</v>
      </c>
      <c r="O1833">
        <v>14</v>
      </c>
      <c r="P1833" t="b">
        <v>1</v>
      </c>
      <c r="Q1833" t="s">
        <v>8274</v>
      </c>
      <c r="R1833" s="23">
        <f t="shared" si="172"/>
        <v>1.03</v>
      </c>
      <c r="S1833" s="7">
        <f t="shared" si="173"/>
        <v>73.569999999999993</v>
      </c>
      <c r="T1833" t="s">
        <v>8322</v>
      </c>
      <c r="U1833" t="s">
        <v>8323</v>
      </c>
      <c r="V1833" s="14">
        <f t="shared" si="174"/>
        <v>15</v>
      </c>
    </row>
    <row r="1834" spans="1:22" ht="43.2" x14ac:dyDescent="0.3">
      <c r="A1834" s="19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8218</v>
      </c>
      <c r="G1834" s="19" t="s">
        <v>8223</v>
      </c>
      <c r="H1834" s="19" t="s">
        <v>8245</v>
      </c>
      <c r="I1834">
        <v>1299243427</v>
      </c>
      <c r="J1834" s="10">
        <f t="shared" si="169"/>
        <v>40606.539664351854</v>
      </c>
      <c r="K1834">
        <v>1296651427</v>
      </c>
      <c r="L1834" s="10">
        <f t="shared" si="170"/>
        <v>40576.539664351854</v>
      </c>
      <c r="M1834" s="4">
        <f t="shared" si="171"/>
        <v>2011</v>
      </c>
      <c r="N1834" t="b">
        <v>0</v>
      </c>
      <c r="O1834">
        <v>20</v>
      </c>
      <c r="P1834" t="b">
        <v>1</v>
      </c>
      <c r="Q1834" t="s">
        <v>8274</v>
      </c>
      <c r="R1834" s="23">
        <f t="shared" si="172"/>
        <v>1.4285714285714286</v>
      </c>
      <c r="S1834" s="7">
        <f t="shared" si="173"/>
        <v>25</v>
      </c>
      <c r="T1834" t="s">
        <v>8322</v>
      </c>
      <c r="U1834" t="s">
        <v>8323</v>
      </c>
      <c r="V1834" s="14">
        <f t="shared" si="174"/>
        <v>30</v>
      </c>
    </row>
    <row r="1835" spans="1:22" ht="43.2" x14ac:dyDescent="0.3">
      <c r="A1835" s="19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8218</v>
      </c>
      <c r="G1835" s="19" t="s">
        <v>8223</v>
      </c>
      <c r="H1835" s="19" t="s">
        <v>8245</v>
      </c>
      <c r="I1835">
        <v>1362211140</v>
      </c>
      <c r="J1835" s="10">
        <f t="shared" si="169"/>
        <v>41335.332638888889</v>
      </c>
      <c r="K1835">
        <v>1359421403</v>
      </c>
      <c r="L1835" s="10">
        <f t="shared" si="170"/>
        <v>41303.044016203705</v>
      </c>
      <c r="M1835" s="4">
        <f t="shared" si="171"/>
        <v>2013</v>
      </c>
      <c r="N1835" t="b">
        <v>0</v>
      </c>
      <c r="O1835">
        <v>25</v>
      </c>
      <c r="P1835" t="b">
        <v>1</v>
      </c>
      <c r="Q1835" t="s">
        <v>8274</v>
      </c>
      <c r="R1835" s="23">
        <f t="shared" si="172"/>
        <v>2.625</v>
      </c>
      <c r="S1835" s="7">
        <f t="shared" si="173"/>
        <v>42</v>
      </c>
      <c r="T1835" t="s">
        <v>8322</v>
      </c>
      <c r="U1835" t="s">
        <v>8323</v>
      </c>
      <c r="V1835" s="14">
        <f t="shared" si="174"/>
        <v>32.288622685184237</v>
      </c>
    </row>
    <row r="1836" spans="1:22" ht="28.8" x14ac:dyDescent="0.3">
      <c r="A1836" s="19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8218</v>
      </c>
      <c r="G1836" s="19" t="s">
        <v>8223</v>
      </c>
      <c r="H1836" s="19" t="s">
        <v>8245</v>
      </c>
      <c r="I1836">
        <v>1422140895</v>
      </c>
      <c r="J1836" s="10">
        <f t="shared" si="169"/>
        <v>42028.964062500003</v>
      </c>
      <c r="K1836">
        <v>1418684895</v>
      </c>
      <c r="L1836" s="10">
        <f t="shared" si="170"/>
        <v>41988.964062500003</v>
      </c>
      <c r="M1836" s="4">
        <f t="shared" si="171"/>
        <v>2014</v>
      </c>
      <c r="N1836" t="b">
        <v>0</v>
      </c>
      <c r="O1836">
        <v>90</v>
      </c>
      <c r="P1836" t="b">
        <v>1</v>
      </c>
      <c r="Q1836" t="s">
        <v>8274</v>
      </c>
      <c r="R1836" s="23">
        <f t="shared" si="172"/>
        <v>1.1805000000000001</v>
      </c>
      <c r="S1836" s="7">
        <f t="shared" si="173"/>
        <v>131.16999999999999</v>
      </c>
      <c r="T1836" t="s">
        <v>8322</v>
      </c>
      <c r="U1836" t="s">
        <v>8323</v>
      </c>
      <c r="V1836" s="14">
        <f t="shared" si="174"/>
        <v>40</v>
      </c>
    </row>
    <row r="1837" spans="1:22" ht="57.6" x14ac:dyDescent="0.3">
      <c r="A1837" s="19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8218</v>
      </c>
      <c r="G1837" s="19" t="s">
        <v>8224</v>
      </c>
      <c r="H1837" s="19" t="s">
        <v>8246</v>
      </c>
      <c r="I1837">
        <v>1459439471</v>
      </c>
      <c r="J1837" s="10">
        <f t="shared" si="169"/>
        <v>42460.660543981481</v>
      </c>
      <c r="K1837">
        <v>1456851071</v>
      </c>
      <c r="L1837" s="10">
        <f t="shared" si="170"/>
        <v>42430.702210648145</v>
      </c>
      <c r="M1837" s="4">
        <f t="shared" si="171"/>
        <v>2016</v>
      </c>
      <c r="N1837" t="b">
        <v>0</v>
      </c>
      <c r="O1837">
        <v>11</v>
      </c>
      <c r="P1837" t="b">
        <v>1</v>
      </c>
      <c r="Q1837" t="s">
        <v>8274</v>
      </c>
      <c r="R1837" s="23">
        <f t="shared" si="172"/>
        <v>1.04</v>
      </c>
      <c r="S1837" s="7">
        <f t="shared" si="173"/>
        <v>47.27</v>
      </c>
      <c r="T1837" t="s">
        <v>8322</v>
      </c>
      <c r="U1837" t="s">
        <v>8323</v>
      </c>
      <c r="V1837" s="14">
        <f t="shared" si="174"/>
        <v>29.958333333335759</v>
      </c>
    </row>
    <row r="1838" spans="1:22" ht="28.8" x14ac:dyDescent="0.3">
      <c r="A1838" s="19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8218</v>
      </c>
      <c r="G1838" s="19" t="s">
        <v>8223</v>
      </c>
      <c r="H1838" s="19" t="s">
        <v>8245</v>
      </c>
      <c r="I1838">
        <v>1361129129</v>
      </c>
      <c r="J1838" s="10">
        <f t="shared" si="169"/>
        <v>41322.809363425928</v>
      </c>
      <c r="K1838">
        <v>1359660329</v>
      </c>
      <c r="L1838" s="10">
        <f t="shared" si="170"/>
        <v>41305.809363425928</v>
      </c>
      <c r="M1838" s="4">
        <f t="shared" si="171"/>
        <v>2013</v>
      </c>
      <c r="N1838" t="b">
        <v>0</v>
      </c>
      <c r="O1838">
        <v>55</v>
      </c>
      <c r="P1838" t="b">
        <v>1</v>
      </c>
      <c r="Q1838" t="s">
        <v>8274</v>
      </c>
      <c r="R1838" s="23">
        <f t="shared" si="172"/>
        <v>2.0034000000000001</v>
      </c>
      <c r="S1838" s="7">
        <f t="shared" si="173"/>
        <v>182.13</v>
      </c>
      <c r="T1838" t="s">
        <v>8322</v>
      </c>
      <c r="U1838" t="s">
        <v>8323</v>
      </c>
      <c r="V1838" s="14">
        <f t="shared" si="174"/>
        <v>17</v>
      </c>
    </row>
    <row r="1839" spans="1:22" ht="57.6" x14ac:dyDescent="0.3">
      <c r="A1839" s="1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8218</v>
      </c>
      <c r="G1839" s="19" t="s">
        <v>8223</v>
      </c>
      <c r="H1839" s="19" t="s">
        <v>8245</v>
      </c>
      <c r="I1839">
        <v>1332029335</v>
      </c>
      <c r="J1839" s="10">
        <f t="shared" si="169"/>
        <v>40986.006192129629</v>
      </c>
      <c r="K1839">
        <v>1326848935</v>
      </c>
      <c r="L1839" s="10">
        <f t="shared" si="170"/>
        <v>40926.047858796301</v>
      </c>
      <c r="M1839" s="4">
        <f t="shared" si="171"/>
        <v>2012</v>
      </c>
      <c r="N1839" t="b">
        <v>0</v>
      </c>
      <c r="O1839">
        <v>30</v>
      </c>
      <c r="P1839" t="b">
        <v>1</v>
      </c>
      <c r="Q1839" t="s">
        <v>8274</v>
      </c>
      <c r="R1839" s="23">
        <f t="shared" si="172"/>
        <v>3.0683333333333334</v>
      </c>
      <c r="S1839" s="7">
        <f t="shared" si="173"/>
        <v>61.37</v>
      </c>
      <c r="T1839" t="s">
        <v>8322</v>
      </c>
      <c r="U1839" t="s">
        <v>8323</v>
      </c>
      <c r="V1839" s="14">
        <f t="shared" si="174"/>
        <v>59.958333333328483</v>
      </c>
    </row>
    <row r="1840" spans="1:22" ht="43.2" x14ac:dyDescent="0.3">
      <c r="A1840" s="19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8218</v>
      </c>
      <c r="G1840" s="19" t="s">
        <v>8223</v>
      </c>
      <c r="H1840" s="19" t="s">
        <v>8245</v>
      </c>
      <c r="I1840">
        <v>1317438000</v>
      </c>
      <c r="J1840" s="10">
        <f t="shared" si="169"/>
        <v>40817.125</v>
      </c>
      <c r="K1840">
        <v>1314989557</v>
      </c>
      <c r="L1840" s="10">
        <f t="shared" si="170"/>
        <v>40788.786539351851</v>
      </c>
      <c r="M1840" s="4">
        <f t="shared" si="171"/>
        <v>2011</v>
      </c>
      <c r="N1840" t="b">
        <v>0</v>
      </c>
      <c r="O1840">
        <v>28</v>
      </c>
      <c r="P1840" t="b">
        <v>1</v>
      </c>
      <c r="Q1840" t="s">
        <v>8274</v>
      </c>
      <c r="R1840" s="23">
        <f t="shared" si="172"/>
        <v>1.00149</v>
      </c>
      <c r="S1840" s="7">
        <f t="shared" si="173"/>
        <v>35.770000000000003</v>
      </c>
      <c r="T1840" t="s">
        <v>8322</v>
      </c>
      <c r="U1840" t="s">
        <v>8323</v>
      </c>
      <c r="V1840" s="14">
        <f t="shared" si="174"/>
        <v>28.338460648148612</v>
      </c>
    </row>
    <row r="1841" spans="1:22" ht="43.2" x14ac:dyDescent="0.3">
      <c r="A1841" s="19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8218</v>
      </c>
      <c r="G1841" s="19" t="s">
        <v>8223</v>
      </c>
      <c r="H1841" s="19" t="s">
        <v>8245</v>
      </c>
      <c r="I1841">
        <v>1475342382</v>
      </c>
      <c r="J1841" s="10">
        <f t="shared" si="169"/>
        <v>42644.722013888888</v>
      </c>
      <c r="K1841">
        <v>1472750382</v>
      </c>
      <c r="L1841" s="10">
        <f t="shared" si="170"/>
        <v>42614.722013888888</v>
      </c>
      <c r="M1841" s="4">
        <f t="shared" si="171"/>
        <v>2016</v>
      </c>
      <c r="N1841" t="b">
        <v>0</v>
      </c>
      <c r="O1841">
        <v>45</v>
      </c>
      <c r="P1841" t="b">
        <v>1</v>
      </c>
      <c r="Q1841" t="s">
        <v>8274</v>
      </c>
      <c r="R1841" s="23">
        <f t="shared" si="172"/>
        <v>2.0529999999999999</v>
      </c>
      <c r="S1841" s="7">
        <f t="shared" si="173"/>
        <v>45.62</v>
      </c>
      <c r="T1841" t="s">
        <v>8322</v>
      </c>
      <c r="U1841" t="s">
        <v>8323</v>
      </c>
      <c r="V1841" s="14">
        <f t="shared" si="174"/>
        <v>30</v>
      </c>
    </row>
    <row r="1842" spans="1:22" ht="43.2" x14ac:dyDescent="0.3">
      <c r="A1842" s="19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8218</v>
      </c>
      <c r="G1842" s="19" t="s">
        <v>8223</v>
      </c>
      <c r="H1842" s="19" t="s">
        <v>8245</v>
      </c>
      <c r="I1842">
        <v>1367902740</v>
      </c>
      <c r="J1842" s="10">
        <f t="shared" si="169"/>
        <v>41401.207638888889</v>
      </c>
      <c r="K1842">
        <v>1366251510</v>
      </c>
      <c r="L1842" s="10">
        <f t="shared" si="170"/>
        <v>41382.096180555556</v>
      </c>
      <c r="M1842" s="4">
        <f t="shared" si="171"/>
        <v>2013</v>
      </c>
      <c r="N1842" t="b">
        <v>0</v>
      </c>
      <c r="O1842">
        <v>13</v>
      </c>
      <c r="P1842" t="b">
        <v>1</v>
      </c>
      <c r="Q1842" t="s">
        <v>8274</v>
      </c>
      <c r="R1842" s="23">
        <f t="shared" si="172"/>
        <v>1.0888888888888888</v>
      </c>
      <c r="S1842" s="7">
        <f t="shared" si="173"/>
        <v>75.38</v>
      </c>
      <c r="T1842" t="s">
        <v>8322</v>
      </c>
      <c r="U1842" t="s">
        <v>8323</v>
      </c>
      <c r="V1842" s="14">
        <f t="shared" si="174"/>
        <v>19.111458333332848</v>
      </c>
    </row>
    <row r="1843" spans="1:22" ht="28.8" x14ac:dyDescent="0.3">
      <c r="A1843" s="19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8218</v>
      </c>
      <c r="G1843" s="19" t="s">
        <v>8223</v>
      </c>
      <c r="H1843" s="19" t="s">
        <v>8245</v>
      </c>
      <c r="I1843">
        <v>1400561940</v>
      </c>
      <c r="J1843" s="10">
        <f t="shared" si="169"/>
        <v>41779.207638888889</v>
      </c>
      <c r="K1843">
        <v>1397679445</v>
      </c>
      <c r="L1843" s="10">
        <f t="shared" si="170"/>
        <v>41745.84542824074</v>
      </c>
      <c r="M1843" s="4">
        <f t="shared" si="171"/>
        <v>2014</v>
      </c>
      <c r="N1843" t="b">
        <v>0</v>
      </c>
      <c r="O1843">
        <v>40</v>
      </c>
      <c r="P1843" t="b">
        <v>1</v>
      </c>
      <c r="Q1843" t="s">
        <v>8274</v>
      </c>
      <c r="R1843" s="23">
        <f t="shared" si="172"/>
        <v>1.0175000000000001</v>
      </c>
      <c r="S1843" s="7">
        <f t="shared" si="173"/>
        <v>50.88</v>
      </c>
      <c r="T1843" t="s">
        <v>8322</v>
      </c>
      <c r="U1843" t="s">
        <v>8323</v>
      </c>
      <c r="V1843" s="14">
        <f t="shared" si="174"/>
        <v>33.362210648148903</v>
      </c>
    </row>
    <row r="1844" spans="1:22" ht="43.2" x14ac:dyDescent="0.3">
      <c r="A1844" s="19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8218</v>
      </c>
      <c r="G1844" s="19" t="s">
        <v>8223</v>
      </c>
      <c r="H1844" s="19" t="s">
        <v>8245</v>
      </c>
      <c r="I1844">
        <v>1425275940</v>
      </c>
      <c r="J1844" s="10">
        <f t="shared" si="169"/>
        <v>42065.249305555553</v>
      </c>
      <c r="K1844">
        <v>1422371381</v>
      </c>
      <c r="L1844" s="10">
        <f t="shared" si="170"/>
        <v>42031.631724537037</v>
      </c>
      <c r="M1844" s="4">
        <f t="shared" si="171"/>
        <v>2015</v>
      </c>
      <c r="N1844" t="b">
        <v>0</v>
      </c>
      <c r="O1844">
        <v>21</v>
      </c>
      <c r="P1844" t="b">
        <v>1</v>
      </c>
      <c r="Q1844" t="s">
        <v>8274</v>
      </c>
      <c r="R1844" s="23">
        <f t="shared" si="172"/>
        <v>1.2524999999999999</v>
      </c>
      <c r="S1844" s="7">
        <f t="shared" si="173"/>
        <v>119.29</v>
      </c>
      <c r="T1844" t="s">
        <v>8322</v>
      </c>
      <c r="U1844" t="s">
        <v>8323</v>
      </c>
      <c r="V1844" s="14">
        <f t="shared" si="174"/>
        <v>33.617581018515921</v>
      </c>
    </row>
    <row r="1845" spans="1:22" ht="57.6" x14ac:dyDescent="0.3">
      <c r="A1845" s="19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8218</v>
      </c>
      <c r="G1845" s="19" t="s">
        <v>8223</v>
      </c>
      <c r="H1845" s="19" t="s">
        <v>8245</v>
      </c>
      <c r="I1845">
        <v>1298245954</v>
      </c>
      <c r="J1845" s="10">
        <f t="shared" si="169"/>
        <v>40594.994837962964</v>
      </c>
      <c r="K1845">
        <v>1295653954</v>
      </c>
      <c r="L1845" s="10">
        <f t="shared" si="170"/>
        <v>40564.994837962964</v>
      </c>
      <c r="M1845" s="4">
        <f t="shared" si="171"/>
        <v>2011</v>
      </c>
      <c r="N1845" t="b">
        <v>0</v>
      </c>
      <c r="O1845">
        <v>134</v>
      </c>
      <c r="P1845" t="b">
        <v>1</v>
      </c>
      <c r="Q1845" t="s">
        <v>8274</v>
      </c>
      <c r="R1845" s="23">
        <f t="shared" si="172"/>
        <v>1.2400610000000001</v>
      </c>
      <c r="S1845" s="7">
        <f t="shared" si="173"/>
        <v>92.54</v>
      </c>
      <c r="T1845" t="s">
        <v>8322</v>
      </c>
      <c r="U1845" t="s">
        <v>8323</v>
      </c>
      <c r="V1845" s="14">
        <f t="shared" si="174"/>
        <v>30</v>
      </c>
    </row>
    <row r="1846" spans="1:22" ht="43.2" x14ac:dyDescent="0.3">
      <c r="A1846" s="19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8218</v>
      </c>
      <c r="G1846" s="19" t="s">
        <v>8223</v>
      </c>
      <c r="H1846" s="19" t="s">
        <v>8245</v>
      </c>
      <c r="I1846">
        <v>1307761200</v>
      </c>
      <c r="J1846" s="10">
        <f t="shared" si="169"/>
        <v>40705.125</v>
      </c>
      <c r="K1846">
        <v>1304464914</v>
      </c>
      <c r="L1846" s="10">
        <f t="shared" si="170"/>
        <v>40666.973541666666</v>
      </c>
      <c r="M1846" s="4">
        <f t="shared" si="171"/>
        <v>2011</v>
      </c>
      <c r="N1846" t="b">
        <v>0</v>
      </c>
      <c r="O1846">
        <v>20</v>
      </c>
      <c r="P1846" t="b">
        <v>1</v>
      </c>
      <c r="Q1846" t="s">
        <v>8274</v>
      </c>
      <c r="R1846" s="23">
        <f t="shared" si="172"/>
        <v>1.014</v>
      </c>
      <c r="S1846" s="7">
        <f t="shared" si="173"/>
        <v>76.05</v>
      </c>
      <c r="T1846" t="s">
        <v>8322</v>
      </c>
      <c r="U1846" t="s">
        <v>8323</v>
      </c>
      <c r="V1846" s="14">
        <f t="shared" si="174"/>
        <v>38.151458333333721</v>
      </c>
    </row>
    <row r="1847" spans="1:22" ht="86.4" x14ac:dyDescent="0.3">
      <c r="A1847" s="19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8218</v>
      </c>
      <c r="G1847" s="19" t="s">
        <v>8223</v>
      </c>
      <c r="H1847" s="19" t="s">
        <v>8245</v>
      </c>
      <c r="I1847">
        <v>1466139300</v>
      </c>
      <c r="J1847" s="10">
        <f t="shared" si="169"/>
        <v>42538.204861111109</v>
      </c>
      <c r="K1847">
        <v>1464854398</v>
      </c>
      <c r="L1847" s="10">
        <f t="shared" si="170"/>
        <v>42523.333310185189</v>
      </c>
      <c r="M1847" s="4">
        <f t="shared" si="171"/>
        <v>2016</v>
      </c>
      <c r="N1847" t="b">
        <v>0</v>
      </c>
      <c r="O1847">
        <v>19</v>
      </c>
      <c r="P1847" t="b">
        <v>1</v>
      </c>
      <c r="Q1847" t="s">
        <v>8274</v>
      </c>
      <c r="R1847" s="23">
        <f t="shared" si="172"/>
        <v>1</v>
      </c>
      <c r="S1847" s="7">
        <f t="shared" si="173"/>
        <v>52.63</v>
      </c>
      <c r="T1847" t="s">
        <v>8322</v>
      </c>
      <c r="U1847" t="s">
        <v>8323</v>
      </c>
      <c r="V1847" s="14">
        <f t="shared" si="174"/>
        <v>14.871550925920019</v>
      </c>
    </row>
    <row r="1848" spans="1:22" ht="43.2" x14ac:dyDescent="0.3">
      <c r="A1848" s="19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8218</v>
      </c>
      <c r="G1848" s="19" t="s">
        <v>8223</v>
      </c>
      <c r="H1848" s="19" t="s">
        <v>8245</v>
      </c>
      <c r="I1848">
        <v>1355585777</v>
      </c>
      <c r="J1848" s="10">
        <f t="shared" si="169"/>
        <v>41258.650196759263</v>
      </c>
      <c r="K1848">
        <v>1352993777</v>
      </c>
      <c r="L1848" s="10">
        <f t="shared" si="170"/>
        <v>41228.650196759263</v>
      </c>
      <c r="M1848" s="4">
        <f t="shared" si="171"/>
        <v>2012</v>
      </c>
      <c r="N1848" t="b">
        <v>0</v>
      </c>
      <c r="O1848">
        <v>209</v>
      </c>
      <c r="P1848" t="b">
        <v>1</v>
      </c>
      <c r="Q1848" t="s">
        <v>8274</v>
      </c>
      <c r="R1848" s="23">
        <f t="shared" si="172"/>
        <v>1.3792666666666666</v>
      </c>
      <c r="S1848" s="7">
        <f t="shared" si="173"/>
        <v>98.99</v>
      </c>
      <c r="T1848" t="s">
        <v>8322</v>
      </c>
      <c r="U1848" t="s">
        <v>8323</v>
      </c>
      <c r="V1848" s="14">
        <f t="shared" si="174"/>
        <v>30</v>
      </c>
    </row>
    <row r="1849" spans="1:22" ht="57.6" x14ac:dyDescent="0.3">
      <c r="A1849" s="1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8218</v>
      </c>
      <c r="G1849" s="19" t="s">
        <v>8223</v>
      </c>
      <c r="H1849" s="19" t="s">
        <v>8245</v>
      </c>
      <c r="I1849">
        <v>1429594832</v>
      </c>
      <c r="J1849" s="10">
        <f t="shared" si="169"/>
        <v>42115.236481481479</v>
      </c>
      <c r="K1849">
        <v>1427780432</v>
      </c>
      <c r="L1849" s="10">
        <f t="shared" si="170"/>
        <v>42094.236481481479</v>
      </c>
      <c r="M1849" s="4">
        <f t="shared" si="171"/>
        <v>2015</v>
      </c>
      <c r="N1849" t="b">
        <v>0</v>
      </c>
      <c r="O1849">
        <v>38</v>
      </c>
      <c r="P1849" t="b">
        <v>1</v>
      </c>
      <c r="Q1849" t="s">
        <v>8274</v>
      </c>
      <c r="R1849" s="23">
        <f t="shared" si="172"/>
        <v>1.2088000000000001</v>
      </c>
      <c r="S1849" s="7">
        <f t="shared" si="173"/>
        <v>79.53</v>
      </c>
      <c r="T1849" t="s">
        <v>8322</v>
      </c>
      <c r="U1849" t="s">
        <v>8323</v>
      </c>
      <c r="V1849" s="14">
        <f t="shared" si="174"/>
        <v>21</v>
      </c>
    </row>
    <row r="1850" spans="1:22" ht="43.2" x14ac:dyDescent="0.3">
      <c r="A1850" s="19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8218</v>
      </c>
      <c r="G1850" s="19" t="s">
        <v>8223</v>
      </c>
      <c r="H1850" s="19" t="s">
        <v>8245</v>
      </c>
      <c r="I1850">
        <v>1312095540</v>
      </c>
      <c r="J1850" s="10">
        <f t="shared" si="169"/>
        <v>40755.290972222225</v>
      </c>
      <c r="K1850">
        <v>1306608888</v>
      </c>
      <c r="L1850" s="10">
        <f t="shared" si="170"/>
        <v>40691.788055555553</v>
      </c>
      <c r="M1850" s="4">
        <f t="shared" si="171"/>
        <v>2011</v>
      </c>
      <c r="N1850" t="b">
        <v>0</v>
      </c>
      <c r="O1850">
        <v>24</v>
      </c>
      <c r="P1850" t="b">
        <v>1</v>
      </c>
      <c r="Q1850" t="s">
        <v>8274</v>
      </c>
      <c r="R1850" s="23">
        <f t="shared" si="172"/>
        <v>1.0736666666666668</v>
      </c>
      <c r="S1850" s="7">
        <f t="shared" si="173"/>
        <v>134.21</v>
      </c>
      <c r="T1850" t="s">
        <v>8322</v>
      </c>
      <c r="U1850" t="s">
        <v>8323</v>
      </c>
      <c r="V1850" s="14">
        <f t="shared" si="174"/>
        <v>63.502916666671808</v>
      </c>
    </row>
    <row r="1851" spans="1:22" ht="28.8" x14ac:dyDescent="0.3">
      <c r="A1851" s="19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8218</v>
      </c>
      <c r="G1851" s="19" t="s">
        <v>8223</v>
      </c>
      <c r="H1851" s="19" t="s">
        <v>8245</v>
      </c>
      <c r="I1851">
        <v>1350505059</v>
      </c>
      <c r="J1851" s="10">
        <f t="shared" si="169"/>
        <v>41199.845590277779</v>
      </c>
      <c r="K1851">
        <v>1347913059</v>
      </c>
      <c r="L1851" s="10">
        <f t="shared" si="170"/>
        <v>41169.845590277779</v>
      </c>
      <c r="M1851" s="4">
        <f t="shared" si="171"/>
        <v>2012</v>
      </c>
      <c r="N1851" t="b">
        <v>0</v>
      </c>
      <c r="O1851">
        <v>8</v>
      </c>
      <c r="P1851" t="b">
        <v>1</v>
      </c>
      <c r="Q1851" t="s">
        <v>8274</v>
      </c>
      <c r="R1851" s="23">
        <f t="shared" si="172"/>
        <v>1.0033333333333334</v>
      </c>
      <c r="S1851" s="7">
        <f t="shared" si="173"/>
        <v>37.630000000000003</v>
      </c>
      <c r="T1851" t="s">
        <v>8322</v>
      </c>
      <c r="U1851" t="s">
        <v>8323</v>
      </c>
      <c r="V1851" s="14">
        <f t="shared" si="174"/>
        <v>30</v>
      </c>
    </row>
    <row r="1852" spans="1:22" ht="43.2" x14ac:dyDescent="0.3">
      <c r="A1852" s="19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8218</v>
      </c>
      <c r="G1852" s="19" t="s">
        <v>8223</v>
      </c>
      <c r="H1852" s="19" t="s">
        <v>8245</v>
      </c>
      <c r="I1852">
        <v>1405033300</v>
      </c>
      <c r="J1852" s="10">
        <f t="shared" si="169"/>
        <v>41830.959490740745</v>
      </c>
      <c r="K1852">
        <v>1402441300</v>
      </c>
      <c r="L1852" s="10">
        <f t="shared" si="170"/>
        <v>41800.959490740745</v>
      </c>
      <c r="M1852" s="4">
        <f t="shared" si="171"/>
        <v>2014</v>
      </c>
      <c r="N1852" t="b">
        <v>0</v>
      </c>
      <c r="O1852">
        <v>179</v>
      </c>
      <c r="P1852" t="b">
        <v>1</v>
      </c>
      <c r="Q1852" t="s">
        <v>8274</v>
      </c>
      <c r="R1852" s="23">
        <f t="shared" si="172"/>
        <v>1.0152222222222222</v>
      </c>
      <c r="S1852" s="7">
        <f t="shared" si="173"/>
        <v>51.04</v>
      </c>
      <c r="T1852" t="s">
        <v>8322</v>
      </c>
      <c r="U1852" t="s">
        <v>8323</v>
      </c>
      <c r="V1852" s="14">
        <f t="shared" si="174"/>
        <v>30</v>
      </c>
    </row>
    <row r="1853" spans="1:22" ht="43.2" x14ac:dyDescent="0.3">
      <c r="A1853" s="19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8218</v>
      </c>
      <c r="G1853" s="19" t="s">
        <v>8223</v>
      </c>
      <c r="H1853" s="19" t="s">
        <v>8245</v>
      </c>
      <c r="I1853">
        <v>1406509200</v>
      </c>
      <c r="J1853" s="10">
        <f t="shared" si="169"/>
        <v>41848.041666666664</v>
      </c>
      <c r="K1853">
        <v>1404769538</v>
      </c>
      <c r="L1853" s="10">
        <f t="shared" si="170"/>
        <v>41827.906689814816</v>
      </c>
      <c r="M1853" s="4">
        <f t="shared" si="171"/>
        <v>2014</v>
      </c>
      <c r="N1853" t="b">
        <v>0</v>
      </c>
      <c r="O1853">
        <v>26</v>
      </c>
      <c r="P1853" t="b">
        <v>1</v>
      </c>
      <c r="Q1853" t="s">
        <v>8274</v>
      </c>
      <c r="R1853" s="23">
        <f t="shared" si="172"/>
        <v>1.0007692307692309</v>
      </c>
      <c r="S1853" s="7">
        <f t="shared" si="173"/>
        <v>50.04</v>
      </c>
      <c r="T1853" t="s">
        <v>8322</v>
      </c>
      <c r="U1853" t="s">
        <v>8323</v>
      </c>
      <c r="V1853" s="14">
        <f t="shared" si="174"/>
        <v>20.134976851848478</v>
      </c>
    </row>
    <row r="1854" spans="1:22" ht="43.2" x14ac:dyDescent="0.3">
      <c r="A1854" s="19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8218</v>
      </c>
      <c r="G1854" s="19" t="s">
        <v>8223</v>
      </c>
      <c r="H1854" s="19" t="s">
        <v>8245</v>
      </c>
      <c r="I1854">
        <v>1429920000</v>
      </c>
      <c r="J1854" s="10">
        <f t="shared" si="169"/>
        <v>42119</v>
      </c>
      <c r="K1854">
        <v>1426703452</v>
      </c>
      <c r="L1854" s="10">
        <f t="shared" si="170"/>
        <v>42081.77143518519</v>
      </c>
      <c r="M1854" s="4">
        <f t="shared" si="171"/>
        <v>2015</v>
      </c>
      <c r="N1854" t="b">
        <v>0</v>
      </c>
      <c r="O1854">
        <v>131</v>
      </c>
      <c r="P1854" t="b">
        <v>1</v>
      </c>
      <c r="Q1854" t="s">
        <v>8274</v>
      </c>
      <c r="R1854" s="23">
        <f t="shared" si="172"/>
        <v>1.1696666666666666</v>
      </c>
      <c r="S1854" s="7">
        <f t="shared" si="173"/>
        <v>133.93</v>
      </c>
      <c r="T1854" t="s">
        <v>8322</v>
      </c>
      <c r="U1854" t="s">
        <v>8323</v>
      </c>
      <c r="V1854" s="14">
        <f t="shared" si="174"/>
        <v>37.228564814809943</v>
      </c>
    </row>
    <row r="1855" spans="1:22" ht="43.2" x14ac:dyDescent="0.3">
      <c r="A1855" s="19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8218</v>
      </c>
      <c r="G1855" s="19" t="s">
        <v>8223</v>
      </c>
      <c r="H1855" s="19" t="s">
        <v>8245</v>
      </c>
      <c r="I1855">
        <v>1352860017</v>
      </c>
      <c r="J1855" s="10">
        <f t="shared" si="169"/>
        <v>41227.102048611108</v>
      </c>
      <c r="K1855">
        <v>1348536417</v>
      </c>
      <c r="L1855" s="10">
        <f t="shared" si="170"/>
        <v>41177.060381944444</v>
      </c>
      <c r="M1855" s="4">
        <f t="shared" si="171"/>
        <v>2012</v>
      </c>
      <c r="N1855" t="b">
        <v>0</v>
      </c>
      <c r="O1855">
        <v>14</v>
      </c>
      <c r="P1855" t="b">
        <v>1</v>
      </c>
      <c r="Q1855" t="s">
        <v>8274</v>
      </c>
      <c r="R1855" s="23">
        <f t="shared" si="172"/>
        <v>1.01875</v>
      </c>
      <c r="S1855" s="7">
        <f t="shared" si="173"/>
        <v>58.21</v>
      </c>
      <c r="T1855" t="s">
        <v>8322</v>
      </c>
      <c r="U1855" t="s">
        <v>8323</v>
      </c>
      <c r="V1855" s="14">
        <f t="shared" si="174"/>
        <v>50.041666666664241</v>
      </c>
    </row>
    <row r="1856" spans="1:22" ht="43.2" x14ac:dyDescent="0.3">
      <c r="A1856" s="19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8218</v>
      </c>
      <c r="G1856" s="19" t="s">
        <v>8223</v>
      </c>
      <c r="H1856" s="19" t="s">
        <v>8245</v>
      </c>
      <c r="I1856">
        <v>1369355437</v>
      </c>
      <c r="J1856" s="10">
        <f t="shared" si="169"/>
        <v>41418.021261574075</v>
      </c>
      <c r="K1856">
        <v>1366763437</v>
      </c>
      <c r="L1856" s="10">
        <f t="shared" si="170"/>
        <v>41388.021261574075</v>
      </c>
      <c r="M1856" s="4">
        <f t="shared" si="171"/>
        <v>2013</v>
      </c>
      <c r="N1856" t="b">
        <v>0</v>
      </c>
      <c r="O1856">
        <v>174</v>
      </c>
      <c r="P1856" t="b">
        <v>1</v>
      </c>
      <c r="Q1856" t="s">
        <v>8274</v>
      </c>
      <c r="R1856" s="23">
        <f t="shared" si="172"/>
        <v>1.0212366666666666</v>
      </c>
      <c r="S1856" s="7">
        <f t="shared" si="173"/>
        <v>88.04</v>
      </c>
      <c r="T1856" t="s">
        <v>8322</v>
      </c>
      <c r="U1856" t="s">
        <v>8323</v>
      </c>
      <c r="V1856" s="14">
        <f t="shared" si="174"/>
        <v>30</v>
      </c>
    </row>
    <row r="1857" spans="1:22" ht="43.2" x14ac:dyDescent="0.3">
      <c r="A1857" s="19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8218</v>
      </c>
      <c r="G1857" s="19" t="s">
        <v>8228</v>
      </c>
      <c r="H1857" s="19" t="s">
        <v>8250</v>
      </c>
      <c r="I1857">
        <v>1389012940</v>
      </c>
      <c r="J1857" s="10">
        <f t="shared" si="169"/>
        <v>41645.538657407407</v>
      </c>
      <c r="K1857">
        <v>1385124940</v>
      </c>
      <c r="L1857" s="10">
        <f t="shared" si="170"/>
        <v>41600.538657407407</v>
      </c>
      <c r="M1857" s="4">
        <f t="shared" si="171"/>
        <v>2013</v>
      </c>
      <c r="N1857" t="b">
        <v>0</v>
      </c>
      <c r="O1857">
        <v>191</v>
      </c>
      <c r="P1857" t="b">
        <v>1</v>
      </c>
      <c r="Q1857" t="s">
        <v>8274</v>
      </c>
      <c r="R1857" s="23">
        <f t="shared" si="172"/>
        <v>1.5405897142857143</v>
      </c>
      <c r="S1857" s="7">
        <f t="shared" si="173"/>
        <v>70.58</v>
      </c>
      <c r="T1857" t="s">
        <v>8322</v>
      </c>
      <c r="U1857" t="s">
        <v>8323</v>
      </c>
      <c r="V1857" s="14">
        <f t="shared" si="174"/>
        <v>45</v>
      </c>
    </row>
    <row r="1858" spans="1:22" ht="57.6" x14ac:dyDescent="0.3">
      <c r="A1858" s="19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8218</v>
      </c>
      <c r="G1858" s="19" t="s">
        <v>8223</v>
      </c>
      <c r="H1858" s="19" t="s">
        <v>8245</v>
      </c>
      <c r="I1858">
        <v>1405715472</v>
      </c>
      <c r="J1858" s="10">
        <f t="shared" si="169"/>
        <v>41838.854999999996</v>
      </c>
      <c r="K1858">
        <v>1403901072</v>
      </c>
      <c r="L1858" s="10">
        <f t="shared" si="170"/>
        <v>41817.854999999996</v>
      </c>
      <c r="M1858" s="4">
        <f t="shared" si="171"/>
        <v>2014</v>
      </c>
      <c r="N1858" t="b">
        <v>0</v>
      </c>
      <c r="O1858">
        <v>38</v>
      </c>
      <c r="P1858" t="b">
        <v>1</v>
      </c>
      <c r="Q1858" t="s">
        <v>8274</v>
      </c>
      <c r="R1858" s="23">
        <f t="shared" si="172"/>
        <v>1.0125</v>
      </c>
      <c r="S1858" s="7">
        <f t="shared" si="173"/>
        <v>53.29</v>
      </c>
      <c r="T1858" t="s">
        <v>8322</v>
      </c>
      <c r="U1858" t="s">
        <v>8323</v>
      </c>
      <c r="V1858" s="14">
        <f t="shared" si="174"/>
        <v>21</v>
      </c>
    </row>
    <row r="1859" spans="1:22" ht="43.2" x14ac:dyDescent="0.3">
      <c r="A1859" s="1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8218</v>
      </c>
      <c r="G1859" s="19" t="s">
        <v>8223</v>
      </c>
      <c r="H1859" s="19" t="s">
        <v>8245</v>
      </c>
      <c r="I1859">
        <v>1410546413</v>
      </c>
      <c r="J1859" s="10">
        <f t="shared" ref="J1859:J1922" si="175">(I1859/86400)+DATE(1970,1,1)</f>
        <v>41894.76866898148</v>
      </c>
      <c r="K1859">
        <v>1407954413</v>
      </c>
      <c r="L1859" s="10">
        <f t="shared" ref="L1859:L1922" si="176">(K1859/86400)+DATE(1970,1,1)</f>
        <v>41864.76866898148</v>
      </c>
      <c r="M1859" s="4">
        <f t="shared" ref="M1859:M1922" si="177">YEAR(L1859)</f>
        <v>2014</v>
      </c>
      <c r="N1859" t="b">
        <v>0</v>
      </c>
      <c r="O1859">
        <v>22</v>
      </c>
      <c r="P1859" t="b">
        <v>1</v>
      </c>
      <c r="Q1859" t="s">
        <v>8274</v>
      </c>
      <c r="R1859" s="23">
        <f t="shared" ref="R1859:R1922" si="178">(E1859/D1859)</f>
        <v>1</v>
      </c>
      <c r="S1859" s="7">
        <f t="shared" ref="S1859:S1922" si="179">IFERROR(ROUND(E1859/O1859,2),0)</f>
        <v>136.36000000000001</v>
      </c>
      <c r="T1859" t="s">
        <v>8322</v>
      </c>
      <c r="U1859" t="s">
        <v>8323</v>
      </c>
      <c r="V1859" s="14">
        <f t="shared" ref="V1859:V1922" si="180">J1859-L1859</f>
        <v>30</v>
      </c>
    </row>
    <row r="1860" spans="1:22" ht="57.6" x14ac:dyDescent="0.3">
      <c r="A1860" s="19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8218</v>
      </c>
      <c r="G1860" s="19" t="s">
        <v>8223</v>
      </c>
      <c r="H1860" s="19" t="s">
        <v>8245</v>
      </c>
      <c r="I1860">
        <v>1324014521</v>
      </c>
      <c r="J1860" s="10">
        <f t="shared" si="175"/>
        <v>40893.242141203707</v>
      </c>
      <c r="K1860">
        <v>1318826921</v>
      </c>
      <c r="L1860" s="10">
        <f t="shared" si="176"/>
        <v>40833.200474537036</v>
      </c>
      <c r="M1860" s="4">
        <f t="shared" si="177"/>
        <v>2011</v>
      </c>
      <c r="N1860" t="b">
        <v>0</v>
      </c>
      <c r="O1860">
        <v>149</v>
      </c>
      <c r="P1860" t="b">
        <v>1</v>
      </c>
      <c r="Q1860" t="s">
        <v>8274</v>
      </c>
      <c r="R1860" s="23">
        <f t="shared" si="178"/>
        <v>1.0874800874800874</v>
      </c>
      <c r="S1860" s="7">
        <f t="shared" si="179"/>
        <v>40.549999999999997</v>
      </c>
      <c r="T1860" t="s">
        <v>8322</v>
      </c>
      <c r="U1860" t="s">
        <v>8323</v>
      </c>
      <c r="V1860" s="14">
        <f t="shared" si="180"/>
        <v>60.041666666671517</v>
      </c>
    </row>
    <row r="1861" spans="1:22" ht="28.8" x14ac:dyDescent="0.3">
      <c r="A1861" s="19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8218</v>
      </c>
      <c r="G1861" s="19" t="s">
        <v>8223</v>
      </c>
      <c r="H1861" s="19" t="s">
        <v>8245</v>
      </c>
      <c r="I1861">
        <v>1316716129</v>
      </c>
      <c r="J1861" s="10">
        <f t="shared" si="175"/>
        <v>40808.770011574074</v>
      </c>
      <c r="K1861">
        <v>1314124129</v>
      </c>
      <c r="L1861" s="10">
        <f t="shared" si="176"/>
        <v>40778.770011574074</v>
      </c>
      <c r="M1861" s="4">
        <f t="shared" si="177"/>
        <v>2011</v>
      </c>
      <c r="N1861" t="b">
        <v>0</v>
      </c>
      <c r="O1861">
        <v>56</v>
      </c>
      <c r="P1861" t="b">
        <v>1</v>
      </c>
      <c r="Q1861" t="s">
        <v>8274</v>
      </c>
      <c r="R1861" s="23">
        <f t="shared" si="178"/>
        <v>1.3183333333333334</v>
      </c>
      <c r="S1861" s="7">
        <f t="shared" si="179"/>
        <v>70.63</v>
      </c>
      <c r="T1861" t="s">
        <v>8322</v>
      </c>
      <c r="U1861" t="s">
        <v>8323</v>
      </c>
      <c r="V1861" s="14">
        <f t="shared" si="180"/>
        <v>30</v>
      </c>
    </row>
    <row r="1862" spans="1:22" ht="43.2" x14ac:dyDescent="0.3">
      <c r="A1862" s="19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8218</v>
      </c>
      <c r="G1862" s="19" t="s">
        <v>8223</v>
      </c>
      <c r="H1862" s="19" t="s">
        <v>8245</v>
      </c>
      <c r="I1862">
        <v>1391706084</v>
      </c>
      <c r="J1862" s="10">
        <f t="shared" si="175"/>
        <v>41676.70930555556</v>
      </c>
      <c r="K1862">
        <v>1389891684</v>
      </c>
      <c r="L1862" s="10">
        <f t="shared" si="176"/>
        <v>41655.70930555556</v>
      </c>
      <c r="M1862" s="4">
        <f t="shared" si="177"/>
        <v>2014</v>
      </c>
      <c r="N1862" t="b">
        <v>0</v>
      </c>
      <c r="O1862">
        <v>19</v>
      </c>
      <c r="P1862" t="b">
        <v>1</v>
      </c>
      <c r="Q1862" t="s">
        <v>8274</v>
      </c>
      <c r="R1862" s="23">
        <f t="shared" si="178"/>
        <v>1.3346666666666667</v>
      </c>
      <c r="S1862" s="7">
        <f t="shared" si="179"/>
        <v>52.68</v>
      </c>
      <c r="T1862" t="s">
        <v>8322</v>
      </c>
      <c r="U1862" t="s">
        <v>8323</v>
      </c>
      <c r="V1862" s="14">
        <f t="shared" si="180"/>
        <v>21</v>
      </c>
    </row>
    <row r="1863" spans="1:22" ht="43.2" x14ac:dyDescent="0.3">
      <c r="A1863" s="19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8220</v>
      </c>
      <c r="G1863" s="19" t="s">
        <v>8224</v>
      </c>
      <c r="H1863" s="19" t="s">
        <v>8246</v>
      </c>
      <c r="I1863">
        <v>1422256341</v>
      </c>
      <c r="J1863" s="10">
        <f t="shared" si="175"/>
        <v>42030.300243055557</v>
      </c>
      <c r="K1863">
        <v>1419664341</v>
      </c>
      <c r="L1863" s="10">
        <f t="shared" si="176"/>
        <v>42000.300243055557</v>
      </c>
      <c r="M1863" s="4">
        <f t="shared" si="177"/>
        <v>2014</v>
      </c>
      <c r="N1863" t="b">
        <v>0</v>
      </c>
      <c r="O1863">
        <v>0</v>
      </c>
      <c r="P1863" t="b">
        <v>0</v>
      </c>
      <c r="Q1863" t="s">
        <v>8281</v>
      </c>
      <c r="R1863" s="23">
        <f t="shared" si="178"/>
        <v>0</v>
      </c>
      <c r="S1863" s="7">
        <f t="shared" si="179"/>
        <v>0</v>
      </c>
      <c r="T1863" t="s">
        <v>8330</v>
      </c>
      <c r="U1863" t="s">
        <v>8332</v>
      </c>
      <c r="V1863" s="14">
        <f t="shared" si="180"/>
        <v>30</v>
      </c>
    </row>
    <row r="1864" spans="1:22" ht="43.2" x14ac:dyDescent="0.3">
      <c r="A1864" s="19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8220</v>
      </c>
      <c r="G1864" s="19" t="s">
        <v>8223</v>
      </c>
      <c r="H1864" s="19" t="s">
        <v>8245</v>
      </c>
      <c r="I1864">
        <v>1488958200</v>
      </c>
      <c r="J1864" s="10">
        <f t="shared" si="175"/>
        <v>42802.3125</v>
      </c>
      <c r="K1864">
        <v>1484912974</v>
      </c>
      <c r="L1864" s="10">
        <f t="shared" si="176"/>
        <v>42755.492754629631</v>
      </c>
      <c r="M1864" s="4">
        <f t="shared" si="177"/>
        <v>2017</v>
      </c>
      <c r="N1864" t="b">
        <v>0</v>
      </c>
      <c r="O1864">
        <v>16</v>
      </c>
      <c r="P1864" t="b">
        <v>0</v>
      </c>
      <c r="Q1864" t="s">
        <v>8281</v>
      </c>
      <c r="R1864" s="23">
        <f t="shared" si="178"/>
        <v>8.0833333333333326E-2</v>
      </c>
      <c r="S1864" s="7">
        <f t="shared" si="179"/>
        <v>90.94</v>
      </c>
      <c r="T1864" t="s">
        <v>8330</v>
      </c>
      <c r="U1864" t="s">
        <v>8332</v>
      </c>
      <c r="V1864" s="14">
        <f t="shared" si="180"/>
        <v>46.819745370368764</v>
      </c>
    </row>
    <row r="1865" spans="1:22" ht="43.2" x14ac:dyDescent="0.3">
      <c r="A1865" s="19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8220</v>
      </c>
      <c r="G1865" s="19" t="s">
        <v>8223</v>
      </c>
      <c r="H1865" s="19" t="s">
        <v>8245</v>
      </c>
      <c r="I1865">
        <v>1402600085</v>
      </c>
      <c r="J1865" s="10">
        <f t="shared" si="175"/>
        <v>41802.797280092593</v>
      </c>
      <c r="K1865">
        <v>1400008085</v>
      </c>
      <c r="L1865" s="10">
        <f t="shared" si="176"/>
        <v>41772.797280092593</v>
      </c>
      <c r="M1865" s="4">
        <f t="shared" si="177"/>
        <v>2014</v>
      </c>
      <c r="N1865" t="b">
        <v>0</v>
      </c>
      <c r="O1865">
        <v>2</v>
      </c>
      <c r="P1865" t="b">
        <v>0</v>
      </c>
      <c r="Q1865" t="s">
        <v>8281</v>
      </c>
      <c r="R1865" s="23">
        <f t="shared" si="178"/>
        <v>4.0000000000000001E-3</v>
      </c>
      <c r="S1865" s="7">
        <f t="shared" si="179"/>
        <v>5</v>
      </c>
      <c r="T1865" t="s">
        <v>8330</v>
      </c>
      <c r="U1865" t="s">
        <v>8332</v>
      </c>
      <c r="V1865" s="14">
        <f t="shared" si="180"/>
        <v>30</v>
      </c>
    </row>
    <row r="1866" spans="1:22" ht="43.2" x14ac:dyDescent="0.3">
      <c r="A1866" s="19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8220</v>
      </c>
      <c r="G1866" s="19" t="s">
        <v>8223</v>
      </c>
      <c r="H1866" s="19" t="s">
        <v>8245</v>
      </c>
      <c r="I1866">
        <v>1399223500</v>
      </c>
      <c r="J1866" s="10">
        <f t="shared" si="175"/>
        <v>41763.716435185182</v>
      </c>
      <c r="K1866">
        <v>1396631500</v>
      </c>
      <c r="L1866" s="10">
        <f t="shared" si="176"/>
        <v>41733.716435185182</v>
      </c>
      <c r="M1866" s="4">
        <f t="shared" si="177"/>
        <v>2014</v>
      </c>
      <c r="N1866" t="b">
        <v>0</v>
      </c>
      <c r="O1866">
        <v>48</v>
      </c>
      <c r="P1866" t="b">
        <v>0</v>
      </c>
      <c r="Q1866" t="s">
        <v>8281</v>
      </c>
      <c r="R1866" s="23">
        <f t="shared" si="178"/>
        <v>0.42892307692307691</v>
      </c>
      <c r="S1866" s="7">
        <f t="shared" si="179"/>
        <v>58.08</v>
      </c>
      <c r="T1866" t="s">
        <v>8330</v>
      </c>
      <c r="U1866" t="s">
        <v>8332</v>
      </c>
      <c r="V1866" s="14">
        <f t="shared" si="180"/>
        <v>30</v>
      </c>
    </row>
    <row r="1867" spans="1:22" ht="57.6" x14ac:dyDescent="0.3">
      <c r="A1867" s="19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8220</v>
      </c>
      <c r="G1867" s="19" t="s">
        <v>8224</v>
      </c>
      <c r="H1867" s="19" t="s">
        <v>8246</v>
      </c>
      <c r="I1867">
        <v>1478425747</v>
      </c>
      <c r="J1867" s="10">
        <f t="shared" si="175"/>
        <v>42680.409108796295</v>
      </c>
      <c r="K1867">
        <v>1475398147</v>
      </c>
      <c r="L1867" s="10">
        <f t="shared" si="176"/>
        <v>42645.367442129631</v>
      </c>
      <c r="M1867" s="4">
        <f t="shared" si="177"/>
        <v>2016</v>
      </c>
      <c r="N1867" t="b">
        <v>0</v>
      </c>
      <c r="O1867">
        <v>2</v>
      </c>
      <c r="P1867" t="b">
        <v>0</v>
      </c>
      <c r="Q1867" t="s">
        <v>8281</v>
      </c>
      <c r="R1867" s="23">
        <f t="shared" si="178"/>
        <v>3.6363636363636364E-5</v>
      </c>
      <c r="S1867" s="7">
        <f t="shared" si="179"/>
        <v>2</v>
      </c>
      <c r="T1867" t="s">
        <v>8330</v>
      </c>
      <c r="U1867" t="s">
        <v>8332</v>
      </c>
      <c r="V1867" s="14">
        <f t="shared" si="180"/>
        <v>35.041666666664241</v>
      </c>
    </row>
    <row r="1868" spans="1:22" ht="43.2" x14ac:dyDescent="0.3">
      <c r="A1868" s="19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8220</v>
      </c>
      <c r="G1868" s="19" t="s">
        <v>8223</v>
      </c>
      <c r="H1868" s="19" t="s">
        <v>8245</v>
      </c>
      <c r="I1868">
        <v>1488340800</v>
      </c>
      <c r="J1868" s="10">
        <f t="shared" si="175"/>
        <v>42795.166666666672</v>
      </c>
      <c r="K1868">
        <v>1483768497</v>
      </c>
      <c r="L1868" s="10">
        <f t="shared" si="176"/>
        <v>42742.246493055558</v>
      </c>
      <c r="M1868" s="4">
        <f t="shared" si="177"/>
        <v>2017</v>
      </c>
      <c r="N1868" t="b">
        <v>0</v>
      </c>
      <c r="O1868">
        <v>2</v>
      </c>
      <c r="P1868" t="b">
        <v>0</v>
      </c>
      <c r="Q1868" t="s">
        <v>8281</v>
      </c>
      <c r="R1868" s="23">
        <f t="shared" si="178"/>
        <v>5.0000000000000001E-3</v>
      </c>
      <c r="S1868" s="7">
        <f t="shared" si="179"/>
        <v>62.5</v>
      </c>
      <c r="T1868" t="s">
        <v>8330</v>
      </c>
      <c r="U1868" t="s">
        <v>8332</v>
      </c>
      <c r="V1868" s="14">
        <f t="shared" si="180"/>
        <v>52.920173611113569</v>
      </c>
    </row>
    <row r="1869" spans="1:22" ht="43.2" x14ac:dyDescent="0.3">
      <c r="A1869" s="1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8220</v>
      </c>
      <c r="G1869" s="19" t="s">
        <v>8223</v>
      </c>
      <c r="H1869" s="19" t="s">
        <v>8245</v>
      </c>
      <c r="I1869">
        <v>1478383912</v>
      </c>
      <c r="J1869" s="10">
        <f t="shared" si="175"/>
        <v>42679.924907407403</v>
      </c>
      <c r="K1869">
        <v>1475791912</v>
      </c>
      <c r="L1869" s="10">
        <f t="shared" si="176"/>
        <v>42649.924907407403</v>
      </c>
      <c r="M1869" s="4">
        <f t="shared" si="177"/>
        <v>2016</v>
      </c>
      <c r="N1869" t="b">
        <v>0</v>
      </c>
      <c r="O1869">
        <v>1</v>
      </c>
      <c r="P1869" t="b">
        <v>0</v>
      </c>
      <c r="Q1869" t="s">
        <v>8281</v>
      </c>
      <c r="R1869" s="23">
        <f t="shared" si="178"/>
        <v>5.0000000000000001E-4</v>
      </c>
      <c r="S1869" s="7">
        <f t="shared" si="179"/>
        <v>10</v>
      </c>
      <c r="T1869" t="s">
        <v>8330</v>
      </c>
      <c r="U1869" t="s">
        <v>8332</v>
      </c>
      <c r="V1869" s="14">
        <f t="shared" si="180"/>
        <v>30</v>
      </c>
    </row>
    <row r="1870" spans="1:22" ht="43.2" x14ac:dyDescent="0.3">
      <c r="A1870" s="19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8220</v>
      </c>
      <c r="G1870" s="19" t="s">
        <v>8223</v>
      </c>
      <c r="H1870" s="19" t="s">
        <v>8245</v>
      </c>
      <c r="I1870">
        <v>1450166340</v>
      </c>
      <c r="J1870" s="10">
        <f t="shared" si="175"/>
        <v>42353.332638888889</v>
      </c>
      <c r="K1870">
        <v>1448044925</v>
      </c>
      <c r="L1870" s="10">
        <f t="shared" si="176"/>
        <v>42328.779224537036</v>
      </c>
      <c r="M1870" s="4">
        <f t="shared" si="177"/>
        <v>2015</v>
      </c>
      <c r="N1870" t="b">
        <v>0</v>
      </c>
      <c r="O1870">
        <v>17</v>
      </c>
      <c r="P1870" t="b">
        <v>0</v>
      </c>
      <c r="Q1870" t="s">
        <v>8281</v>
      </c>
      <c r="R1870" s="23">
        <f t="shared" si="178"/>
        <v>4.8680000000000001E-2</v>
      </c>
      <c r="S1870" s="7">
        <f t="shared" si="179"/>
        <v>71.59</v>
      </c>
      <c r="T1870" t="s">
        <v>8330</v>
      </c>
      <c r="U1870" t="s">
        <v>8332</v>
      </c>
      <c r="V1870" s="14">
        <f t="shared" si="180"/>
        <v>24.553414351852552</v>
      </c>
    </row>
    <row r="1871" spans="1:22" ht="43.2" x14ac:dyDescent="0.3">
      <c r="A1871" s="19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8220</v>
      </c>
      <c r="G1871" s="19" t="s">
        <v>8223</v>
      </c>
      <c r="H1871" s="19" t="s">
        <v>8245</v>
      </c>
      <c r="I1871">
        <v>1483488249</v>
      </c>
      <c r="J1871" s="10">
        <f t="shared" si="175"/>
        <v>42739.002881944441</v>
      </c>
      <c r="K1871">
        <v>1480896249</v>
      </c>
      <c r="L1871" s="10">
        <f t="shared" si="176"/>
        <v>42709.002881944441</v>
      </c>
      <c r="M1871" s="4">
        <f t="shared" si="177"/>
        <v>2016</v>
      </c>
      <c r="N1871" t="b">
        <v>0</v>
      </c>
      <c r="O1871">
        <v>0</v>
      </c>
      <c r="P1871" t="b">
        <v>0</v>
      </c>
      <c r="Q1871" t="s">
        <v>8281</v>
      </c>
      <c r="R1871" s="23">
        <f t="shared" si="178"/>
        <v>0</v>
      </c>
      <c r="S1871" s="7">
        <f t="shared" si="179"/>
        <v>0</v>
      </c>
      <c r="T1871" t="s">
        <v>8330</v>
      </c>
      <c r="U1871" t="s">
        <v>8332</v>
      </c>
      <c r="V1871" s="14">
        <f t="shared" si="180"/>
        <v>30</v>
      </c>
    </row>
    <row r="1872" spans="1:22" ht="43.2" x14ac:dyDescent="0.3">
      <c r="A1872" s="19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8220</v>
      </c>
      <c r="G1872" s="19" t="s">
        <v>8223</v>
      </c>
      <c r="H1872" s="19" t="s">
        <v>8245</v>
      </c>
      <c r="I1872">
        <v>1454213820</v>
      </c>
      <c r="J1872" s="10">
        <f t="shared" si="175"/>
        <v>42400.178472222222</v>
      </c>
      <c r="K1872">
        <v>1451723535</v>
      </c>
      <c r="L1872" s="10">
        <f t="shared" si="176"/>
        <v>42371.355729166666</v>
      </c>
      <c r="M1872" s="4">
        <f t="shared" si="177"/>
        <v>2016</v>
      </c>
      <c r="N1872" t="b">
        <v>0</v>
      </c>
      <c r="O1872">
        <v>11</v>
      </c>
      <c r="P1872" t="b">
        <v>0</v>
      </c>
      <c r="Q1872" t="s">
        <v>8281</v>
      </c>
      <c r="R1872" s="23">
        <f t="shared" si="178"/>
        <v>0.10314285714285715</v>
      </c>
      <c r="S1872" s="7">
        <f t="shared" si="179"/>
        <v>32.82</v>
      </c>
      <c r="T1872" t="s">
        <v>8330</v>
      </c>
      <c r="U1872" t="s">
        <v>8332</v>
      </c>
      <c r="V1872" s="14">
        <f t="shared" si="180"/>
        <v>28.822743055556202</v>
      </c>
    </row>
    <row r="1873" spans="1:22" ht="43.2" x14ac:dyDescent="0.3">
      <c r="A1873" s="19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8220</v>
      </c>
      <c r="G1873" s="19" t="s">
        <v>8223</v>
      </c>
      <c r="H1873" s="19" t="s">
        <v>8245</v>
      </c>
      <c r="I1873">
        <v>1416512901</v>
      </c>
      <c r="J1873" s="10">
        <f t="shared" si="175"/>
        <v>41963.825243055559</v>
      </c>
      <c r="K1873">
        <v>1413053301</v>
      </c>
      <c r="L1873" s="10">
        <f t="shared" si="176"/>
        <v>41923.783576388887</v>
      </c>
      <c r="M1873" s="4">
        <f t="shared" si="177"/>
        <v>2014</v>
      </c>
      <c r="N1873" t="b">
        <v>0</v>
      </c>
      <c r="O1873">
        <v>95</v>
      </c>
      <c r="P1873" t="b">
        <v>0</v>
      </c>
      <c r="Q1873" t="s">
        <v>8281</v>
      </c>
      <c r="R1873" s="23">
        <f t="shared" si="178"/>
        <v>0.7178461538461538</v>
      </c>
      <c r="S1873" s="7">
        <f t="shared" si="179"/>
        <v>49.12</v>
      </c>
      <c r="T1873" t="s">
        <v>8330</v>
      </c>
      <c r="U1873" t="s">
        <v>8332</v>
      </c>
      <c r="V1873" s="14">
        <f t="shared" si="180"/>
        <v>40.041666666671517</v>
      </c>
    </row>
    <row r="1874" spans="1:22" ht="43.2" x14ac:dyDescent="0.3">
      <c r="A1874" s="19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8220</v>
      </c>
      <c r="G1874" s="19" t="s">
        <v>8223</v>
      </c>
      <c r="H1874" s="19" t="s">
        <v>8245</v>
      </c>
      <c r="I1874">
        <v>1435633602</v>
      </c>
      <c r="J1874" s="10">
        <f t="shared" si="175"/>
        <v>42185.129652777774</v>
      </c>
      <c r="K1874">
        <v>1433041602</v>
      </c>
      <c r="L1874" s="10">
        <f t="shared" si="176"/>
        <v>42155.129652777774</v>
      </c>
      <c r="M1874" s="4">
        <f t="shared" si="177"/>
        <v>2015</v>
      </c>
      <c r="N1874" t="b">
        <v>0</v>
      </c>
      <c r="O1874">
        <v>13</v>
      </c>
      <c r="P1874" t="b">
        <v>0</v>
      </c>
      <c r="Q1874" t="s">
        <v>8281</v>
      </c>
      <c r="R1874" s="23">
        <f t="shared" si="178"/>
        <v>1.06E-2</v>
      </c>
      <c r="S1874" s="7">
        <f t="shared" si="179"/>
        <v>16.309999999999999</v>
      </c>
      <c r="T1874" t="s">
        <v>8330</v>
      </c>
      <c r="U1874" t="s">
        <v>8332</v>
      </c>
      <c r="V1874" s="14">
        <f t="shared" si="180"/>
        <v>30</v>
      </c>
    </row>
    <row r="1875" spans="1:22" ht="43.2" x14ac:dyDescent="0.3">
      <c r="A1875" s="19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8220</v>
      </c>
      <c r="G1875" s="19" t="s">
        <v>8228</v>
      </c>
      <c r="H1875" s="19" t="s">
        <v>8250</v>
      </c>
      <c r="I1875">
        <v>1436373900</v>
      </c>
      <c r="J1875" s="10">
        <f t="shared" si="175"/>
        <v>42193.697916666672</v>
      </c>
      <c r="K1875">
        <v>1433861210</v>
      </c>
      <c r="L1875" s="10">
        <f t="shared" si="176"/>
        <v>42164.615856481483</v>
      </c>
      <c r="M1875" s="4">
        <f t="shared" si="177"/>
        <v>2015</v>
      </c>
      <c r="N1875" t="b">
        <v>0</v>
      </c>
      <c r="O1875">
        <v>2</v>
      </c>
      <c r="P1875" t="b">
        <v>0</v>
      </c>
      <c r="Q1875" t="s">
        <v>8281</v>
      </c>
      <c r="R1875" s="23">
        <f t="shared" si="178"/>
        <v>4.4999999999999997E-3</v>
      </c>
      <c r="S1875" s="7">
        <f t="shared" si="179"/>
        <v>18</v>
      </c>
      <c r="T1875" t="s">
        <v>8330</v>
      </c>
      <c r="U1875" t="s">
        <v>8332</v>
      </c>
      <c r="V1875" s="14">
        <f t="shared" si="180"/>
        <v>29.082060185188311</v>
      </c>
    </row>
    <row r="1876" spans="1:22" ht="57.6" x14ac:dyDescent="0.3">
      <c r="A1876" s="19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8220</v>
      </c>
      <c r="G1876" s="19" t="s">
        <v>8223</v>
      </c>
      <c r="H1876" s="19" t="s">
        <v>8245</v>
      </c>
      <c r="I1876">
        <v>1467155733</v>
      </c>
      <c r="J1876" s="10">
        <f t="shared" si="175"/>
        <v>42549.969131944439</v>
      </c>
      <c r="K1876">
        <v>1465427733</v>
      </c>
      <c r="L1876" s="10">
        <f t="shared" si="176"/>
        <v>42529.969131944439</v>
      </c>
      <c r="M1876" s="4">
        <f t="shared" si="177"/>
        <v>2016</v>
      </c>
      <c r="N1876" t="b">
        <v>0</v>
      </c>
      <c r="O1876">
        <v>2</v>
      </c>
      <c r="P1876" t="b">
        <v>0</v>
      </c>
      <c r="Q1876" t="s">
        <v>8281</v>
      </c>
      <c r="R1876" s="23">
        <f t="shared" si="178"/>
        <v>1.6249999999999999E-4</v>
      </c>
      <c r="S1876" s="7">
        <f t="shared" si="179"/>
        <v>13</v>
      </c>
      <c r="T1876" t="s">
        <v>8330</v>
      </c>
      <c r="U1876" t="s">
        <v>8332</v>
      </c>
      <c r="V1876" s="14">
        <f t="shared" si="180"/>
        <v>20</v>
      </c>
    </row>
    <row r="1877" spans="1:22" ht="43.2" x14ac:dyDescent="0.3">
      <c r="A1877" s="19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8220</v>
      </c>
      <c r="G1877" s="19" t="s">
        <v>8223</v>
      </c>
      <c r="H1877" s="19" t="s">
        <v>8245</v>
      </c>
      <c r="I1877">
        <v>1470519308</v>
      </c>
      <c r="J1877" s="10">
        <f t="shared" si="175"/>
        <v>42588.899398148147</v>
      </c>
      <c r="K1877">
        <v>1465335308</v>
      </c>
      <c r="L1877" s="10">
        <f t="shared" si="176"/>
        <v>42528.899398148147</v>
      </c>
      <c r="M1877" s="4">
        <f t="shared" si="177"/>
        <v>2016</v>
      </c>
      <c r="N1877" t="b">
        <v>0</v>
      </c>
      <c r="O1877">
        <v>3</v>
      </c>
      <c r="P1877" t="b">
        <v>0</v>
      </c>
      <c r="Q1877" t="s">
        <v>8281</v>
      </c>
      <c r="R1877" s="23">
        <f t="shared" si="178"/>
        <v>5.1000000000000004E-3</v>
      </c>
      <c r="S1877" s="7">
        <f t="shared" si="179"/>
        <v>17</v>
      </c>
      <c r="T1877" t="s">
        <v>8330</v>
      </c>
      <c r="U1877" t="s">
        <v>8332</v>
      </c>
      <c r="V1877" s="14">
        <f t="shared" si="180"/>
        <v>60</v>
      </c>
    </row>
    <row r="1878" spans="1:22" ht="43.2" x14ac:dyDescent="0.3">
      <c r="A1878" s="19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8220</v>
      </c>
      <c r="G1878" s="19" t="s">
        <v>8225</v>
      </c>
      <c r="H1878" s="19" t="s">
        <v>8247</v>
      </c>
      <c r="I1878">
        <v>1402901405</v>
      </c>
      <c r="J1878" s="10">
        <f t="shared" si="175"/>
        <v>41806.284780092596</v>
      </c>
      <c r="K1878">
        <v>1400309405</v>
      </c>
      <c r="L1878" s="10">
        <f t="shared" si="176"/>
        <v>41776.284780092596</v>
      </c>
      <c r="M1878" s="4">
        <f t="shared" si="177"/>
        <v>2014</v>
      </c>
      <c r="N1878" t="b">
        <v>0</v>
      </c>
      <c r="O1878">
        <v>0</v>
      </c>
      <c r="P1878" t="b">
        <v>0</v>
      </c>
      <c r="Q1878" t="s">
        <v>8281</v>
      </c>
      <c r="R1878" s="23">
        <f t="shared" si="178"/>
        <v>0</v>
      </c>
      <c r="S1878" s="7">
        <f t="shared" si="179"/>
        <v>0</v>
      </c>
      <c r="T1878" t="s">
        <v>8330</v>
      </c>
      <c r="U1878" t="s">
        <v>8332</v>
      </c>
      <c r="V1878" s="14">
        <f t="shared" si="180"/>
        <v>30</v>
      </c>
    </row>
    <row r="1879" spans="1:22" ht="43.2" x14ac:dyDescent="0.3">
      <c r="A1879" s="1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8220</v>
      </c>
      <c r="G1879" s="19" t="s">
        <v>8223</v>
      </c>
      <c r="H1879" s="19" t="s">
        <v>8245</v>
      </c>
      <c r="I1879">
        <v>1425170525</v>
      </c>
      <c r="J1879" s="10">
        <f t="shared" si="175"/>
        <v>42064.029224537036</v>
      </c>
      <c r="K1879">
        <v>1422664925</v>
      </c>
      <c r="L1879" s="10">
        <f t="shared" si="176"/>
        <v>42035.029224537036</v>
      </c>
      <c r="M1879" s="4">
        <f t="shared" si="177"/>
        <v>2015</v>
      </c>
      <c r="N1879" t="b">
        <v>0</v>
      </c>
      <c r="O1879">
        <v>0</v>
      </c>
      <c r="P1879" t="b">
        <v>0</v>
      </c>
      <c r="Q1879" t="s">
        <v>8281</v>
      </c>
      <c r="R1879" s="23">
        <f t="shared" si="178"/>
        <v>0</v>
      </c>
      <c r="S1879" s="7">
        <f t="shared" si="179"/>
        <v>0</v>
      </c>
      <c r="T1879" t="s">
        <v>8330</v>
      </c>
      <c r="U1879" t="s">
        <v>8332</v>
      </c>
      <c r="V1879" s="14">
        <f t="shared" si="180"/>
        <v>29</v>
      </c>
    </row>
    <row r="1880" spans="1:22" ht="57.6" x14ac:dyDescent="0.3">
      <c r="A1880" s="19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8220</v>
      </c>
      <c r="G1880" s="19" t="s">
        <v>8225</v>
      </c>
      <c r="H1880" s="19" t="s">
        <v>8247</v>
      </c>
      <c r="I1880">
        <v>1402618355</v>
      </c>
      <c r="J1880" s="10">
        <f t="shared" si="175"/>
        <v>41803.008738425924</v>
      </c>
      <c r="K1880">
        <v>1400026355</v>
      </c>
      <c r="L1880" s="10">
        <f t="shared" si="176"/>
        <v>41773.008738425924</v>
      </c>
      <c r="M1880" s="4">
        <f t="shared" si="177"/>
        <v>2014</v>
      </c>
      <c r="N1880" t="b">
        <v>0</v>
      </c>
      <c r="O1880">
        <v>0</v>
      </c>
      <c r="P1880" t="b">
        <v>0</v>
      </c>
      <c r="Q1880" t="s">
        <v>8281</v>
      </c>
      <c r="R1880" s="23">
        <f t="shared" si="178"/>
        <v>0</v>
      </c>
      <c r="S1880" s="7">
        <f t="shared" si="179"/>
        <v>0</v>
      </c>
      <c r="T1880" t="s">
        <v>8330</v>
      </c>
      <c r="U1880" t="s">
        <v>8332</v>
      </c>
      <c r="V1880" s="14">
        <f t="shared" si="180"/>
        <v>30</v>
      </c>
    </row>
    <row r="1881" spans="1:22" ht="43.2" x14ac:dyDescent="0.3">
      <c r="A1881" s="19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8220</v>
      </c>
      <c r="G1881" s="19" t="s">
        <v>8226</v>
      </c>
      <c r="H1881" s="19" t="s">
        <v>8248</v>
      </c>
      <c r="I1881">
        <v>1457966129</v>
      </c>
      <c r="J1881" s="10">
        <f t="shared" si="175"/>
        <v>42443.607974537037</v>
      </c>
      <c r="K1881">
        <v>1455377729</v>
      </c>
      <c r="L1881" s="10">
        <f t="shared" si="176"/>
        <v>42413.649641203709</v>
      </c>
      <c r="M1881" s="4">
        <f t="shared" si="177"/>
        <v>2016</v>
      </c>
      <c r="N1881" t="b">
        <v>0</v>
      </c>
      <c r="O1881">
        <v>2</v>
      </c>
      <c r="P1881" t="b">
        <v>0</v>
      </c>
      <c r="Q1881" t="s">
        <v>8281</v>
      </c>
      <c r="R1881" s="23">
        <f t="shared" si="178"/>
        <v>1.1999999999999999E-3</v>
      </c>
      <c r="S1881" s="7">
        <f t="shared" si="179"/>
        <v>3</v>
      </c>
      <c r="T1881" t="s">
        <v>8330</v>
      </c>
      <c r="U1881" t="s">
        <v>8332</v>
      </c>
      <c r="V1881" s="14">
        <f t="shared" si="180"/>
        <v>29.958333333328483</v>
      </c>
    </row>
    <row r="1882" spans="1:22" ht="28.8" x14ac:dyDescent="0.3">
      <c r="A1882" s="19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8220</v>
      </c>
      <c r="G1882" s="19" t="s">
        <v>8224</v>
      </c>
      <c r="H1882" s="19" t="s">
        <v>8246</v>
      </c>
      <c r="I1882">
        <v>1459341380</v>
      </c>
      <c r="J1882" s="10">
        <f t="shared" si="175"/>
        <v>42459.525231481486</v>
      </c>
      <c r="K1882">
        <v>1456839380</v>
      </c>
      <c r="L1882" s="10">
        <f t="shared" si="176"/>
        <v>42430.566898148143</v>
      </c>
      <c r="M1882" s="4">
        <f t="shared" si="177"/>
        <v>2016</v>
      </c>
      <c r="N1882" t="b">
        <v>0</v>
      </c>
      <c r="O1882">
        <v>24</v>
      </c>
      <c r="P1882" t="b">
        <v>0</v>
      </c>
      <c r="Q1882" t="s">
        <v>8281</v>
      </c>
      <c r="R1882" s="23">
        <f t="shared" si="178"/>
        <v>0.20080000000000001</v>
      </c>
      <c r="S1882" s="7">
        <f t="shared" si="179"/>
        <v>41.83</v>
      </c>
      <c r="T1882" t="s">
        <v>8330</v>
      </c>
      <c r="U1882" t="s">
        <v>8332</v>
      </c>
      <c r="V1882" s="14">
        <f t="shared" si="180"/>
        <v>28.958333333343035</v>
      </c>
    </row>
    <row r="1883" spans="1:22" ht="43.2" x14ac:dyDescent="0.3">
      <c r="A1883" s="19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8218</v>
      </c>
      <c r="G1883" s="19" t="s">
        <v>8223</v>
      </c>
      <c r="H1883" s="19" t="s">
        <v>8245</v>
      </c>
      <c r="I1883">
        <v>1425955189</v>
      </c>
      <c r="J1883" s="10">
        <f t="shared" si="175"/>
        <v>42073.110983796301</v>
      </c>
      <c r="K1883">
        <v>1423366789</v>
      </c>
      <c r="L1883" s="10">
        <f t="shared" si="176"/>
        <v>42043.152650462958</v>
      </c>
      <c r="M1883" s="4">
        <f t="shared" si="177"/>
        <v>2015</v>
      </c>
      <c r="N1883" t="b">
        <v>0</v>
      </c>
      <c r="O1883">
        <v>70</v>
      </c>
      <c r="P1883" t="b">
        <v>1</v>
      </c>
      <c r="Q1883" t="s">
        <v>8277</v>
      </c>
      <c r="R1883" s="23">
        <f t="shared" si="178"/>
        <v>1.726845</v>
      </c>
      <c r="S1883" s="7">
        <f t="shared" si="179"/>
        <v>49.34</v>
      </c>
      <c r="T1883" t="s">
        <v>8322</v>
      </c>
      <c r="U1883" t="s">
        <v>8326</v>
      </c>
      <c r="V1883" s="14">
        <f t="shared" si="180"/>
        <v>29.958333333343035</v>
      </c>
    </row>
    <row r="1884" spans="1:22" ht="43.2" x14ac:dyDescent="0.3">
      <c r="A1884" s="19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8218</v>
      </c>
      <c r="G1884" s="19" t="s">
        <v>8223</v>
      </c>
      <c r="H1884" s="19" t="s">
        <v>8245</v>
      </c>
      <c r="I1884">
        <v>1341964080</v>
      </c>
      <c r="J1884" s="10">
        <f t="shared" si="175"/>
        <v>41100.991666666669</v>
      </c>
      <c r="K1884">
        <v>1339109212</v>
      </c>
      <c r="L1884" s="10">
        <f t="shared" si="176"/>
        <v>41067.949212962965</v>
      </c>
      <c r="M1884" s="4">
        <f t="shared" si="177"/>
        <v>2012</v>
      </c>
      <c r="N1884" t="b">
        <v>0</v>
      </c>
      <c r="O1884">
        <v>81</v>
      </c>
      <c r="P1884" t="b">
        <v>1</v>
      </c>
      <c r="Q1884" t="s">
        <v>8277</v>
      </c>
      <c r="R1884" s="23">
        <f t="shared" si="178"/>
        <v>1.008955223880597</v>
      </c>
      <c r="S1884" s="7">
        <f t="shared" si="179"/>
        <v>41.73</v>
      </c>
      <c r="T1884" t="s">
        <v>8322</v>
      </c>
      <c r="U1884" t="s">
        <v>8326</v>
      </c>
      <c r="V1884" s="14">
        <f t="shared" si="180"/>
        <v>33.042453703703359</v>
      </c>
    </row>
    <row r="1885" spans="1:22" ht="43.2" x14ac:dyDescent="0.3">
      <c r="A1885" s="19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8218</v>
      </c>
      <c r="G1885" s="19" t="s">
        <v>8223</v>
      </c>
      <c r="H1885" s="19" t="s">
        <v>8245</v>
      </c>
      <c r="I1885">
        <v>1333921508</v>
      </c>
      <c r="J1885" s="10">
        <f t="shared" si="175"/>
        <v>41007.906342592592</v>
      </c>
      <c r="K1885">
        <v>1331333108</v>
      </c>
      <c r="L1885" s="10">
        <f t="shared" si="176"/>
        <v>40977.948009259257</v>
      </c>
      <c r="M1885" s="4">
        <f t="shared" si="177"/>
        <v>2012</v>
      </c>
      <c r="N1885" t="b">
        <v>0</v>
      </c>
      <c r="O1885">
        <v>32</v>
      </c>
      <c r="P1885" t="b">
        <v>1</v>
      </c>
      <c r="Q1885" t="s">
        <v>8277</v>
      </c>
      <c r="R1885" s="23">
        <f t="shared" si="178"/>
        <v>1.0480480480480481</v>
      </c>
      <c r="S1885" s="7">
        <f t="shared" si="179"/>
        <v>32.72</v>
      </c>
      <c r="T1885" t="s">
        <v>8322</v>
      </c>
      <c r="U1885" t="s">
        <v>8326</v>
      </c>
      <c r="V1885" s="14">
        <f t="shared" si="180"/>
        <v>29.958333333335759</v>
      </c>
    </row>
    <row r="1886" spans="1:22" ht="43.2" x14ac:dyDescent="0.3">
      <c r="A1886" s="19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8218</v>
      </c>
      <c r="G1886" s="19" t="s">
        <v>8223</v>
      </c>
      <c r="H1886" s="19" t="s">
        <v>8245</v>
      </c>
      <c r="I1886">
        <v>1354017600</v>
      </c>
      <c r="J1886" s="10">
        <f t="shared" si="175"/>
        <v>41240.5</v>
      </c>
      <c r="K1886">
        <v>1350967535</v>
      </c>
      <c r="L1886" s="10">
        <f t="shared" si="176"/>
        <v>41205.198321759257</v>
      </c>
      <c r="M1886" s="4">
        <f t="shared" si="177"/>
        <v>2012</v>
      </c>
      <c r="N1886" t="b">
        <v>0</v>
      </c>
      <c r="O1886">
        <v>26</v>
      </c>
      <c r="P1886" t="b">
        <v>1</v>
      </c>
      <c r="Q1886" t="s">
        <v>8277</v>
      </c>
      <c r="R1886" s="23">
        <f t="shared" si="178"/>
        <v>1.351</v>
      </c>
      <c r="S1886" s="7">
        <f t="shared" si="179"/>
        <v>51.96</v>
      </c>
      <c r="T1886" t="s">
        <v>8322</v>
      </c>
      <c r="U1886" t="s">
        <v>8326</v>
      </c>
      <c r="V1886" s="14">
        <f t="shared" si="180"/>
        <v>35.301678240743058</v>
      </c>
    </row>
    <row r="1887" spans="1:22" ht="43.2" x14ac:dyDescent="0.3">
      <c r="A1887" s="19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8218</v>
      </c>
      <c r="G1887" s="19" t="s">
        <v>8223</v>
      </c>
      <c r="H1887" s="19" t="s">
        <v>8245</v>
      </c>
      <c r="I1887">
        <v>1344636000</v>
      </c>
      <c r="J1887" s="10">
        <f t="shared" si="175"/>
        <v>41131.916666666664</v>
      </c>
      <c r="K1887">
        <v>1341800110</v>
      </c>
      <c r="L1887" s="10">
        <f t="shared" si="176"/>
        <v>41099.093865740739</v>
      </c>
      <c r="M1887" s="4">
        <f t="shared" si="177"/>
        <v>2012</v>
      </c>
      <c r="N1887" t="b">
        <v>0</v>
      </c>
      <c r="O1887">
        <v>105</v>
      </c>
      <c r="P1887" t="b">
        <v>1</v>
      </c>
      <c r="Q1887" t="s">
        <v>8277</v>
      </c>
      <c r="R1887" s="23">
        <f t="shared" si="178"/>
        <v>1.1632786885245903</v>
      </c>
      <c r="S1887" s="7">
        <f t="shared" si="179"/>
        <v>50.69</v>
      </c>
      <c r="T1887" t="s">
        <v>8322</v>
      </c>
      <c r="U1887" t="s">
        <v>8326</v>
      </c>
      <c r="V1887" s="14">
        <f t="shared" si="180"/>
        <v>32.822800925925549</v>
      </c>
    </row>
    <row r="1888" spans="1:22" ht="43.2" x14ac:dyDescent="0.3">
      <c r="A1888" s="19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8218</v>
      </c>
      <c r="G1888" s="19" t="s">
        <v>8223</v>
      </c>
      <c r="H1888" s="19" t="s">
        <v>8245</v>
      </c>
      <c r="I1888">
        <v>1415832338</v>
      </c>
      <c r="J1888" s="10">
        <f t="shared" si="175"/>
        <v>41955.94835648148</v>
      </c>
      <c r="K1888">
        <v>1413236738</v>
      </c>
      <c r="L1888" s="10">
        <f t="shared" si="176"/>
        <v>41925.906689814816</v>
      </c>
      <c r="M1888" s="4">
        <f t="shared" si="177"/>
        <v>2014</v>
      </c>
      <c r="N1888" t="b">
        <v>0</v>
      </c>
      <c r="O1888">
        <v>29</v>
      </c>
      <c r="P1888" t="b">
        <v>1</v>
      </c>
      <c r="Q1888" t="s">
        <v>8277</v>
      </c>
      <c r="R1888" s="23">
        <f t="shared" si="178"/>
        <v>1.0208333333333333</v>
      </c>
      <c r="S1888" s="7">
        <f t="shared" si="179"/>
        <v>42.24</v>
      </c>
      <c r="T1888" t="s">
        <v>8322</v>
      </c>
      <c r="U1888" t="s">
        <v>8326</v>
      </c>
      <c r="V1888" s="14">
        <f t="shared" si="180"/>
        <v>30.041666666664241</v>
      </c>
    </row>
    <row r="1889" spans="1:22" ht="43.2" x14ac:dyDescent="0.3">
      <c r="A1889" s="1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8218</v>
      </c>
      <c r="G1889" s="19" t="s">
        <v>8226</v>
      </c>
      <c r="H1889" s="19" t="s">
        <v>8248</v>
      </c>
      <c r="I1889">
        <v>1449178200</v>
      </c>
      <c r="J1889" s="10">
        <f t="shared" si="175"/>
        <v>42341.895833333328</v>
      </c>
      <c r="K1889">
        <v>1447614732</v>
      </c>
      <c r="L1889" s="10">
        <f t="shared" si="176"/>
        <v>42323.800138888888</v>
      </c>
      <c r="M1889" s="4">
        <f t="shared" si="177"/>
        <v>2015</v>
      </c>
      <c r="N1889" t="b">
        <v>0</v>
      </c>
      <c r="O1889">
        <v>8</v>
      </c>
      <c r="P1889" t="b">
        <v>1</v>
      </c>
      <c r="Q1889" t="s">
        <v>8277</v>
      </c>
      <c r="R1889" s="23">
        <f t="shared" si="178"/>
        <v>1.1116666666666666</v>
      </c>
      <c r="S1889" s="7">
        <f t="shared" si="179"/>
        <v>416.88</v>
      </c>
      <c r="T1889" t="s">
        <v>8322</v>
      </c>
      <c r="U1889" t="s">
        <v>8326</v>
      </c>
      <c r="V1889" s="14">
        <f t="shared" si="180"/>
        <v>18.095694444440596</v>
      </c>
    </row>
    <row r="1890" spans="1:22" ht="57.6" x14ac:dyDescent="0.3">
      <c r="A1890" s="19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8218</v>
      </c>
      <c r="G1890" s="19" t="s">
        <v>8223</v>
      </c>
      <c r="H1890" s="19" t="s">
        <v>8245</v>
      </c>
      <c r="I1890">
        <v>1275368340</v>
      </c>
      <c r="J1890" s="10">
        <f t="shared" si="175"/>
        <v>40330.207638888889</v>
      </c>
      <c r="K1890">
        <v>1272692732</v>
      </c>
      <c r="L1890" s="10">
        <f t="shared" si="176"/>
        <v>40299.239953703705</v>
      </c>
      <c r="M1890" s="4">
        <f t="shared" si="177"/>
        <v>2010</v>
      </c>
      <c r="N1890" t="b">
        <v>0</v>
      </c>
      <c r="O1890">
        <v>89</v>
      </c>
      <c r="P1890" t="b">
        <v>1</v>
      </c>
      <c r="Q1890" t="s">
        <v>8277</v>
      </c>
      <c r="R1890" s="23">
        <f t="shared" si="178"/>
        <v>1.6608000000000001</v>
      </c>
      <c r="S1890" s="7">
        <f t="shared" si="179"/>
        <v>46.65</v>
      </c>
      <c r="T1890" t="s">
        <v>8322</v>
      </c>
      <c r="U1890" t="s">
        <v>8326</v>
      </c>
      <c r="V1890" s="14">
        <f t="shared" si="180"/>
        <v>30.967685185183655</v>
      </c>
    </row>
    <row r="1891" spans="1:22" ht="43.2" x14ac:dyDescent="0.3">
      <c r="A1891" s="19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8218</v>
      </c>
      <c r="G1891" s="19" t="s">
        <v>8223</v>
      </c>
      <c r="H1891" s="19" t="s">
        <v>8245</v>
      </c>
      <c r="I1891">
        <v>1363024946</v>
      </c>
      <c r="J1891" s="10">
        <f t="shared" si="175"/>
        <v>41344.751689814817</v>
      </c>
      <c r="K1891">
        <v>1359140546</v>
      </c>
      <c r="L1891" s="10">
        <f t="shared" si="176"/>
        <v>41299.793356481481</v>
      </c>
      <c r="M1891" s="4">
        <f t="shared" si="177"/>
        <v>2013</v>
      </c>
      <c r="N1891" t="b">
        <v>0</v>
      </c>
      <c r="O1891">
        <v>44</v>
      </c>
      <c r="P1891" t="b">
        <v>1</v>
      </c>
      <c r="Q1891" t="s">
        <v>8277</v>
      </c>
      <c r="R1891" s="23">
        <f t="shared" si="178"/>
        <v>1.0660000000000001</v>
      </c>
      <c r="S1891" s="7">
        <f t="shared" si="179"/>
        <v>48.45</v>
      </c>
      <c r="T1891" t="s">
        <v>8322</v>
      </c>
      <c r="U1891" t="s">
        <v>8326</v>
      </c>
      <c r="V1891" s="14">
        <f t="shared" si="180"/>
        <v>44.958333333335759</v>
      </c>
    </row>
    <row r="1892" spans="1:22" ht="43.2" x14ac:dyDescent="0.3">
      <c r="A1892" s="19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8218</v>
      </c>
      <c r="G1892" s="19" t="s">
        <v>8223</v>
      </c>
      <c r="H1892" s="19" t="s">
        <v>8245</v>
      </c>
      <c r="I1892">
        <v>1355597528</v>
      </c>
      <c r="J1892" s="10">
        <f t="shared" si="175"/>
        <v>41258.786203703705</v>
      </c>
      <c r="K1892">
        <v>1353005528</v>
      </c>
      <c r="L1892" s="10">
        <f t="shared" si="176"/>
        <v>41228.786203703705</v>
      </c>
      <c r="M1892" s="4">
        <f t="shared" si="177"/>
        <v>2012</v>
      </c>
      <c r="N1892" t="b">
        <v>0</v>
      </c>
      <c r="O1892">
        <v>246</v>
      </c>
      <c r="P1892" t="b">
        <v>1</v>
      </c>
      <c r="Q1892" t="s">
        <v>8277</v>
      </c>
      <c r="R1892" s="23">
        <f t="shared" si="178"/>
        <v>1.4458441666666668</v>
      </c>
      <c r="S1892" s="7">
        <f t="shared" si="179"/>
        <v>70.53</v>
      </c>
      <c r="T1892" t="s">
        <v>8322</v>
      </c>
      <c r="U1892" t="s">
        <v>8326</v>
      </c>
      <c r="V1892" s="14">
        <f t="shared" si="180"/>
        <v>30</v>
      </c>
    </row>
    <row r="1893" spans="1:22" ht="57.6" x14ac:dyDescent="0.3">
      <c r="A1893" s="19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8218</v>
      </c>
      <c r="G1893" s="19" t="s">
        <v>8223</v>
      </c>
      <c r="H1893" s="19" t="s">
        <v>8245</v>
      </c>
      <c r="I1893">
        <v>1279778400</v>
      </c>
      <c r="J1893" s="10">
        <f t="shared" si="175"/>
        <v>40381.25</v>
      </c>
      <c r="K1893">
        <v>1275851354</v>
      </c>
      <c r="L1893" s="10">
        <f t="shared" si="176"/>
        <v>40335.798078703701</v>
      </c>
      <c r="M1893" s="4">
        <f t="shared" si="177"/>
        <v>2010</v>
      </c>
      <c r="N1893" t="b">
        <v>0</v>
      </c>
      <c r="O1893">
        <v>120</v>
      </c>
      <c r="P1893" t="b">
        <v>1</v>
      </c>
      <c r="Q1893" t="s">
        <v>8277</v>
      </c>
      <c r="R1893" s="23">
        <f t="shared" si="178"/>
        <v>1.0555000000000001</v>
      </c>
      <c r="S1893" s="7">
        <f t="shared" si="179"/>
        <v>87.96</v>
      </c>
      <c r="T1893" t="s">
        <v>8322</v>
      </c>
      <c r="U1893" t="s">
        <v>8326</v>
      </c>
      <c r="V1893" s="14">
        <f t="shared" si="180"/>
        <v>45.451921296298678</v>
      </c>
    </row>
    <row r="1894" spans="1:22" ht="43.2" x14ac:dyDescent="0.3">
      <c r="A1894" s="19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8218</v>
      </c>
      <c r="G1894" s="19" t="s">
        <v>8223</v>
      </c>
      <c r="H1894" s="19" t="s">
        <v>8245</v>
      </c>
      <c r="I1894">
        <v>1307459881</v>
      </c>
      <c r="J1894" s="10">
        <f t="shared" si="175"/>
        <v>40701.637511574074</v>
      </c>
      <c r="K1894">
        <v>1304867881</v>
      </c>
      <c r="L1894" s="10">
        <f t="shared" si="176"/>
        <v>40671.637511574074</v>
      </c>
      <c r="M1894" s="4">
        <f t="shared" si="177"/>
        <v>2011</v>
      </c>
      <c r="N1894" t="b">
        <v>0</v>
      </c>
      <c r="O1894">
        <v>26</v>
      </c>
      <c r="P1894" t="b">
        <v>1</v>
      </c>
      <c r="Q1894" t="s">
        <v>8277</v>
      </c>
      <c r="R1894" s="23">
        <f t="shared" si="178"/>
        <v>1.3660000000000001</v>
      </c>
      <c r="S1894" s="7">
        <f t="shared" si="179"/>
        <v>26.27</v>
      </c>
      <c r="T1894" t="s">
        <v>8322</v>
      </c>
      <c r="U1894" t="s">
        <v>8326</v>
      </c>
      <c r="V1894" s="14">
        <f t="shared" si="180"/>
        <v>30</v>
      </c>
    </row>
    <row r="1895" spans="1:22" ht="43.2" x14ac:dyDescent="0.3">
      <c r="A1895" s="19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8218</v>
      </c>
      <c r="G1895" s="19" t="s">
        <v>8223</v>
      </c>
      <c r="H1895" s="19" t="s">
        <v>8245</v>
      </c>
      <c r="I1895">
        <v>1302926340</v>
      </c>
      <c r="J1895" s="10">
        <f t="shared" si="175"/>
        <v>40649.165972222225</v>
      </c>
      <c r="K1895">
        <v>1301524585</v>
      </c>
      <c r="L1895" s="10">
        <f t="shared" si="176"/>
        <v>40632.94195601852</v>
      </c>
      <c r="M1895" s="4">
        <f t="shared" si="177"/>
        <v>2011</v>
      </c>
      <c r="N1895" t="b">
        <v>0</v>
      </c>
      <c r="O1895">
        <v>45</v>
      </c>
      <c r="P1895" t="b">
        <v>1</v>
      </c>
      <c r="Q1895" t="s">
        <v>8277</v>
      </c>
      <c r="R1895" s="23">
        <f t="shared" si="178"/>
        <v>1.04</v>
      </c>
      <c r="S1895" s="7">
        <f t="shared" si="179"/>
        <v>57.78</v>
      </c>
      <c r="T1895" t="s">
        <v>8322</v>
      </c>
      <c r="U1895" t="s">
        <v>8326</v>
      </c>
      <c r="V1895" s="14">
        <f t="shared" si="180"/>
        <v>16.224016203705105</v>
      </c>
    </row>
    <row r="1896" spans="1:22" ht="28.8" x14ac:dyDescent="0.3">
      <c r="A1896" s="19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8218</v>
      </c>
      <c r="G1896" s="19" t="s">
        <v>8223</v>
      </c>
      <c r="H1896" s="19" t="s">
        <v>8245</v>
      </c>
      <c r="I1896">
        <v>1329082983</v>
      </c>
      <c r="J1896" s="10">
        <f t="shared" si="175"/>
        <v>40951.90489583333</v>
      </c>
      <c r="K1896">
        <v>1326404583</v>
      </c>
      <c r="L1896" s="10">
        <f t="shared" si="176"/>
        <v>40920.90489583333</v>
      </c>
      <c r="M1896" s="4">
        <f t="shared" si="177"/>
        <v>2012</v>
      </c>
      <c r="N1896" t="b">
        <v>0</v>
      </c>
      <c r="O1896">
        <v>20</v>
      </c>
      <c r="P1896" t="b">
        <v>1</v>
      </c>
      <c r="Q1896" t="s">
        <v>8277</v>
      </c>
      <c r="R1896" s="23">
        <f t="shared" si="178"/>
        <v>1.145</v>
      </c>
      <c r="S1896" s="7">
        <f t="shared" si="179"/>
        <v>57.25</v>
      </c>
      <c r="T1896" t="s">
        <v>8322</v>
      </c>
      <c r="U1896" t="s">
        <v>8326</v>
      </c>
      <c r="V1896" s="14">
        <f t="shared" si="180"/>
        <v>31</v>
      </c>
    </row>
    <row r="1897" spans="1:22" ht="57.6" x14ac:dyDescent="0.3">
      <c r="A1897" s="19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8218</v>
      </c>
      <c r="G1897" s="19" t="s">
        <v>8223</v>
      </c>
      <c r="H1897" s="19" t="s">
        <v>8245</v>
      </c>
      <c r="I1897">
        <v>1445363722</v>
      </c>
      <c r="J1897" s="10">
        <f t="shared" si="175"/>
        <v>42297.746782407412</v>
      </c>
      <c r="K1897">
        <v>1442771722</v>
      </c>
      <c r="L1897" s="10">
        <f t="shared" si="176"/>
        <v>42267.746782407412</v>
      </c>
      <c r="M1897" s="4">
        <f t="shared" si="177"/>
        <v>2015</v>
      </c>
      <c r="N1897" t="b">
        <v>0</v>
      </c>
      <c r="O1897">
        <v>47</v>
      </c>
      <c r="P1897" t="b">
        <v>1</v>
      </c>
      <c r="Q1897" t="s">
        <v>8277</v>
      </c>
      <c r="R1897" s="23">
        <f t="shared" si="178"/>
        <v>1.0171957671957672</v>
      </c>
      <c r="S1897" s="7">
        <f t="shared" si="179"/>
        <v>196.34</v>
      </c>
      <c r="T1897" t="s">
        <v>8322</v>
      </c>
      <c r="U1897" t="s">
        <v>8326</v>
      </c>
      <c r="V1897" s="14">
        <f t="shared" si="180"/>
        <v>30</v>
      </c>
    </row>
    <row r="1898" spans="1:22" ht="43.2" x14ac:dyDescent="0.3">
      <c r="A1898" s="19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8218</v>
      </c>
      <c r="G1898" s="19" t="s">
        <v>8223</v>
      </c>
      <c r="H1898" s="19" t="s">
        <v>8245</v>
      </c>
      <c r="I1898">
        <v>1334250165</v>
      </c>
      <c r="J1898" s="10">
        <f t="shared" si="175"/>
        <v>41011.710243055553</v>
      </c>
      <c r="K1898">
        <v>1331658165</v>
      </c>
      <c r="L1898" s="10">
        <f t="shared" si="176"/>
        <v>40981.710243055553</v>
      </c>
      <c r="M1898" s="4">
        <f t="shared" si="177"/>
        <v>2012</v>
      </c>
      <c r="N1898" t="b">
        <v>0</v>
      </c>
      <c r="O1898">
        <v>13</v>
      </c>
      <c r="P1898" t="b">
        <v>1</v>
      </c>
      <c r="Q1898" t="s">
        <v>8277</v>
      </c>
      <c r="R1898" s="23">
        <f t="shared" si="178"/>
        <v>1.2394678492239468</v>
      </c>
      <c r="S1898" s="7">
        <f t="shared" si="179"/>
        <v>43</v>
      </c>
      <c r="T1898" t="s">
        <v>8322</v>
      </c>
      <c r="U1898" t="s">
        <v>8326</v>
      </c>
      <c r="V1898" s="14">
        <f t="shared" si="180"/>
        <v>30</v>
      </c>
    </row>
    <row r="1899" spans="1:22" ht="43.2" x14ac:dyDescent="0.3">
      <c r="A1899" s="1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8218</v>
      </c>
      <c r="G1899" s="19" t="s">
        <v>8223</v>
      </c>
      <c r="H1899" s="19" t="s">
        <v>8245</v>
      </c>
      <c r="I1899">
        <v>1393966800</v>
      </c>
      <c r="J1899" s="10">
        <f t="shared" si="175"/>
        <v>41702.875</v>
      </c>
      <c r="K1899">
        <v>1392040806</v>
      </c>
      <c r="L1899" s="10">
        <f t="shared" si="176"/>
        <v>41680.583402777775</v>
      </c>
      <c r="M1899" s="4">
        <f t="shared" si="177"/>
        <v>2014</v>
      </c>
      <c r="N1899" t="b">
        <v>0</v>
      </c>
      <c r="O1899">
        <v>183</v>
      </c>
      <c r="P1899" t="b">
        <v>1</v>
      </c>
      <c r="Q1899" t="s">
        <v>8277</v>
      </c>
      <c r="R1899" s="23">
        <f t="shared" si="178"/>
        <v>1.0245669291338582</v>
      </c>
      <c r="S1899" s="7">
        <f t="shared" si="179"/>
        <v>35.549999999999997</v>
      </c>
      <c r="T1899" t="s">
        <v>8322</v>
      </c>
      <c r="U1899" t="s">
        <v>8326</v>
      </c>
      <c r="V1899" s="14">
        <f t="shared" si="180"/>
        <v>22.291597222225391</v>
      </c>
    </row>
    <row r="1900" spans="1:22" ht="43.2" x14ac:dyDescent="0.3">
      <c r="A1900" s="19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8218</v>
      </c>
      <c r="G1900" s="19" t="s">
        <v>8223</v>
      </c>
      <c r="H1900" s="19" t="s">
        <v>8245</v>
      </c>
      <c r="I1900">
        <v>1454349600</v>
      </c>
      <c r="J1900" s="10">
        <f t="shared" si="175"/>
        <v>42401.75</v>
      </c>
      <c r="K1900">
        <v>1451277473</v>
      </c>
      <c r="L1900" s="10">
        <f t="shared" si="176"/>
        <v>42366.192974537036</v>
      </c>
      <c r="M1900" s="4">
        <f t="shared" si="177"/>
        <v>2015</v>
      </c>
      <c r="N1900" t="b">
        <v>0</v>
      </c>
      <c r="O1900">
        <v>21</v>
      </c>
      <c r="P1900" t="b">
        <v>1</v>
      </c>
      <c r="Q1900" t="s">
        <v>8277</v>
      </c>
      <c r="R1900" s="23">
        <f t="shared" si="178"/>
        <v>1.4450000000000001</v>
      </c>
      <c r="S1900" s="7">
        <f t="shared" si="179"/>
        <v>68.81</v>
      </c>
      <c r="T1900" t="s">
        <v>8322</v>
      </c>
      <c r="U1900" t="s">
        <v>8326</v>
      </c>
      <c r="V1900" s="14">
        <f t="shared" si="180"/>
        <v>35.557025462963793</v>
      </c>
    </row>
    <row r="1901" spans="1:22" ht="43.2" x14ac:dyDescent="0.3">
      <c r="A1901" s="19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8218</v>
      </c>
      <c r="G1901" s="19" t="s">
        <v>8223</v>
      </c>
      <c r="H1901" s="19" t="s">
        <v>8245</v>
      </c>
      <c r="I1901">
        <v>1427319366</v>
      </c>
      <c r="J1901" s="10">
        <f t="shared" si="175"/>
        <v>42088.90006944444</v>
      </c>
      <c r="K1901">
        <v>1424730966</v>
      </c>
      <c r="L1901" s="10">
        <f t="shared" si="176"/>
        <v>42058.941736111112</v>
      </c>
      <c r="M1901" s="4">
        <f t="shared" si="177"/>
        <v>2015</v>
      </c>
      <c r="N1901" t="b">
        <v>0</v>
      </c>
      <c r="O1901">
        <v>42</v>
      </c>
      <c r="P1901" t="b">
        <v>1</v>
      </c>
      <c r="Q1901" t="s">
        <v>8277</v>
      </c>
      <c r="R1901" s="23">
        <f t="shared" si="178"/>
        <v>1.3333333333333333</v>
      </c>
      <c r="S1901" s="7">
        <f t="shared" si="179"/>
        <v>28.57</v>
      </c>
      <c r="T1901" t="s">
        <v>8322</v>
      </c>
      <c r="U1901" t="s">
        <v>8326</v>
      </c>
      <c r="V1901" s="14">
        <f t="shared" si="180"/>
        <v>29.958333333328483</v>
      </c>
    </row>
    <row r="1902" spans="1:22" ht="57.6" x14ac:dyDescent="0.3">
      <c r="A1902" s="19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8218</v>
      </c>
      <c r="G1902" s="19" t="s">
        <v>8223</v>
      </c>
      <c r="H1902" s="19" t="s">
        <v>8245</v>
      </c>
      <c r="I1902">
        <v>1349517540</v>
      </c>
      <c r="J1902" s="10">
        <f t="shared" si="175"/>
        <v>41188.415972222225</v>
      </c>
      <c r="K1902">
        <v>1347137731</v>
      </c>
      <c r="L1902" s="10">
        <f t="shared" si="176"/>
        <v>41160.871886574074</v>
      </c>
      <c r="M1902" s="4">
        <f t="shared" si="177"/>
        <v>2012</v>
      </c>
      <c r="N1902" t="b">
        <v>0</v>
      </c>
      <c r="O1902">
        <v>54</v>
      </c>
      <c r="P1902" t="b">
        <v>1</v>
      </c>
      <c r="Q1902" t="s">
        <v>8277</v>
      </c>
      <c r="R1902" s="23">
        <f t="shared" si="178"/>
        <v>1.0936440000000001</v>
      </c>
      <c r="S1902" s="7">
        <f t="shared" si="179"/>
        <v>50.63</v>
      </c>
      <c r="T1902" t="s">
        <v>8322</v>
      </c>
      <c r="U1902" t="s">
        <v>8326</v>
      </c>
      <c r="V1902" s="14">
        <f t="shared" si="180"/>
        <v>27.54408564815094</v>
      </c>
    </row>
    <row r="1903" spans="1:22" ht="43.2" x14ac:dyDescent="0.3">
      <c r="A1903" s="19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8220</v>
      </c>
      <c r="G1903" s="19" t="s">
        <v>8224</v>
      </c>
      <c r="H1903" s="19" t="s">
        <v>8246</v>
      </c>
      <c r="I1903">
        <v>1432299600</v>
      </c>
      <c r="J1903" s="10">
        <f t="shared" si="175"/>
        <v>42146.541666666672</v>
      </c>
      <c r="K1903">
        <v>1429707729</v>
      </c>
      <c r="L1903" s="10">
        <f t="shared" si="176"/>
        <v>42116.54315972222</v>
      </c>
      <c r="M1903" s="4">
        <f t="shared" si="177"/>
        <v>2015</v>
      </c>
      <c r="N1903" t="b">
        <v>0</v>
      </c>
      <c r="O1903">
        <v>25</v>
      </c>
      <c r="P1903" t="b">
        <v>0</v>
      </c>
      <c r="Q1903" t="s">
        <v>8292</v>
      </c>
      <c r="R1903" s="23">
        <f t="shared" si="178"/>
        <v>2.696969696969697E-2</v>
      </c>
      <c r="S1903" s="7">
        <f t="shared" si="179"/>
        <v>106.8</v>
      </c>
      <c r="T1903" t="s">
        <v>8316</v>
      </c>
      <c r="U1903" t="s">
        <v>8345</v>
      </c>
      <c r="V1903" s="14">
        <f t="shared" si="180"/>
        <v>29.998506944451947</v>
      </c>
    </row>
    <row r="1904" spans="1:22" ht="43.2" x14ac:dyDescent="0.3">
      <c r="A1904" s="19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8220</v>
      </c>
      <c r="G1904" s="19" t="s">
        <v>8232</v>
      </c>
      <c r="H1904" s="19" t="s">
        <v>8248</v>
      </c>
      <c r="I1904">
        <v>1425495447</v>
      </c>
      <c r="J1904" s="10">
        <f t="shared" si="175"/>
        <v>42067.789895833332</v>
      </c>
      <c r="K1904">
        <v>1422903447</v>
      </c>
      <c r="L1904" s="10">
        <f t="shared" si="176"/>
        <v>42037.789895833332</v>
      </c>
      <c r="M1904" s="4">
        <f t="shared" si="177"/>
        <v>2015</v>
      </c>
      <c r="N1904" t="b">
        <v>0</v>
      </c>
      <c r="O1904">
        <v>3</v>
      </c>
      <c r="P1904" t="b">
        <v>0</v>
      </c>
      <c r="Q1904" t="s">
        <v>8292</v>
      </c>
      <c r="R1904" s="23">
        <f t="shared" si="178"/>
        <v>1.2E-2</v>
      </c>
      <c r="S1904" s="7">
        <f t="shared" si="179"/>
        <v>4</v>
      </c>
      <c r="T1904" t="s">
        <v>8316</v>
      </c>
      <c r="U1904" t="s">
        <v>8345</v>
      </c>
      <c r="V1904" s="14">
        <f t="shared" si="180"/>
        <v>30</v>
      </c>
    </row>
    <row r="1905" spans="1:22" ht="43.2" x14ac:dyDescent="0.3">
      <c r="A1905" s="19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8220</v>
      </c>
      <c r="G1905" s="19" t="s">
        <v>8223</v>
      </c>
      <c r="H1905" s="19" t="s">
        <v>8245</v>
      </c>
      <c r="I1905">
        <v>1485541791</v>
      </c>
      <c r="J1905" s="10">
        <f t="shared" si="175"/>
        <v>42762.770729166667</v>
      </c>
      <c r="K1905">
        <v>1480357791</v>
      </c>
      <c r="L1905" s="10">
        <f t="shared" si="176"/>
        <v>42702.770729166667</v>
      </c>
      <c r="M1905" s="4">
        <f t="shared" si="177"/>
        <v>2016</v>
      </c>
      <c r="N1905" t="b">
        <v>0</v>
      </c>
      <c r="O1905">
        <v>41</v>
      </c>
      <c r="P1905" t="b">
        <v>0</v>
      </c>
      <c r="Q1905" t="s">
        <v>8292</v>
      </c>
      <c r="R1905" s="23">
        <f t="shared" si="178"/>
        <v>0.46600000000000003</v>
      </c>
      <c r="S1905" s="7">
        <f t="shared" si="179"/>
        <v>34.1</v>
      </c>
      <c r="T1905" t="s">
        <v>8316</v>
      </c>
      <c r="U1905" t="s">
        <v>8345</v>
      </c>
      <c r="V1905" s="14">
        <f t="shared" si="180"/>
        <v>60</v>
      </c>
    </row>
    <row r="1906" spans="1:22" ht="43.2" x14ac:dyDescent="0.3">
      <c r="A1906" s="19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8220</v>
      </c>
      <c r="G1906" s="19" t="s">
        <v>8223</v>
      </c>
      <c r="H1906" s="19" t="s">
        <v>8245</v>
      </c>
      <c r="I1906">
        <v>1451752021</v>
      </c>
      <c r="J1906" s="10">
        <f t="shared" si="175"/>
        <v>42371.685428240744</v>
      </c>
      <c r="K1906">
        <v>1447864021</v>
      </c>
      <c r="L1906" s="10">
        <f t="shared" si="176"/>
        <v>42326.685428240744</v>
      </c>
      <c r="M1906" s="4">
        <f t="shared" si="177"/>
        <v>2015</v>
      </c>
      <c r="N1906" t="b">
        <v>0</v>
      </c>
      <c r="O1906">
        <v>2</v>
      </c>
      <c r="P1906" t="b">
        <v>0</v>
      </c>
      <c r="Q1906" t="s">
        <v>8292</v>
      </c>
      <c r="R1906" s="23">
        <f t="shared" si="178"/>
        <v>1E-3</v>
      </c>
      <c r="S1906" s="7">
        <f t="shared" si="179"/>
        <v>25</v>
      </c>
      <c r="T1906" t="s">
        <v>8316</v>
      </c>
      <c r="U1906" t="s">
        <v>8345</v>
      </c>
      <c r="V1906" s="14">
        <f t="shared" si="180"/>
        <v>45</v>
      </c>
    </row>
    <row r="1907" spans="1:22" ht="57.6" x14ac:dyDescent="0.3">
      <c r="A1907" s="19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8220</v>
      </c>
      <c r="G1907" s="19" t="s">
        <v>8223</v>
      </c>
      <c r="H1907" s="19" t="s">
        <v>8245</v>
      </c>
      <c r="I1907">
        <v>1410127994</v>
      </c>
      <c r="J1907" s="10">
        <f t="shared" si="175"/>
        <v>41889.925856481481</v>
      </c>
      <c r="K1907">
        <v>1407535994</v>
      </c>
      <c r="L1907" s="10">
        <f t="shared" si="176"/>
        <v>41859.925856481481</v>
      </c>
      <c r="M1907" s="4">
        <f t="shared" si="177"/>
        <v>2014</v>
      </c>
      <c r="N1907" t="b">
        <v>0</v>
      </c>
      <c r="O1907">
        <v>4</v>
      </c>
      <c r="P1907" t="b">
        <v>0</v>
      </c>
      <c r="Q1907" t="s">
        <v>8292</v>
      </c>
      <c r="R1907" s="23">
        <f t="shared" si="178"/>
        <v>1.6800000000000001E-3</v>
      </c>
      <c r="S1907" s="7">
        <f t="shared" si="179"/>
        <v>10.5</v>
      </c>
      <c r="T1907" t="s">
        <v>8316</v>
      </c>
      <c r="U1907" t="s">
        <v>8345</v>
      </c>
      <c r="V1907" s="14">
        <f t="shared" si="180"/>
        <v>30</v>
      </c>
    </row>
    <row r="1908" spans="1:22" ht="43.2" x14ac:dyDescent="0.3">
      <c r="A1908" s="19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8220</v>
      </c>
      <c r="G1908" s="19" t="s">
        <v>8223</v>
      </c>
      <c r="H1908" s="19" t="s">
        <v>8245</v>
      </c>
      <c r="I1908">
        <v>1466697983</v>
      </c>
      <c r="J1908" s="10">
        <f t="shared" si="175"/>
        <v>42544.671099537038</v>
      </c>
      <c r="K1908">
        <v>1464105983</v>
      </c>
      <c r="L1908" s="10">
        <f t="shared" si="176"/>
        <v>42514.671099537038</v>
      </c>
      <c r="M1908" s="4">
        <f t="shared" si="177"/>
        <v>2016</v>
      </c>
      <c r="N1908" t="b">
        <v>0</v>
      </c>
      <c r="O1908">
        <v>99</v>
      </c>
      <c r="P1908" t="b">
        <v>0</v>
      </c>
      <c r="Q1908" t="s">
        <v>8292</v>
      </c>
      <c r="R1908" s="23">
        <f t="shared" si="178"/>
        <v>0.42759999999999998</v>
      </c>
      <c r="S1908" s="7">
        <f t="shared" si="179"/>
        <v>215.96</v>
      </c>
      <c r="T1908" t="s">
        <v>8316</v>
      </c>
      <c r="U1908" t="s">
        <v>8345</v>
      </c>
      <c r="V1908" s="14">
        <f t="shared" si="180"/>
        <v>30</v>
      </c>
    </row>
    <row r="1909" spans="1:22" ht="43.2" x14ac:dyDescent="0.3">
      <c r="A1909" s="1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8220</v>
      </c>
      <c r="G1909" s="19" t="s">
        <v>8223</v>
      </c>
      <c r="H1909" s="19" t="s">
        <v>8245</v>
      </c>
      <c r="I1909">
        <v>1400853925</v>
      </c>
      <c r="J1909" s="10">
        <f t="shared" si="175"/>
        <v>41782.587094907409</v>
      </c>
      <c r="K1909">
        <v>1399557925</v>
      </c>
      <c r="L1909" s="10">
        <f t="shared" si="176"/>
        <v>41767.587094907409</v>
      </c>
      <c r="M1909" s="4">
        <f t="shared" si="177"/>
        <v>2014</v>
      </c>
      <c r="N1909" t="b">
        <v>0</v>
      </c>
      <c r="O1909">
        <v>4</v>
      </c>
      <c r="P1909" t="b">
        <v>0</v>
      </c>
      <c r="Q1909" t="s">
        <v>8292</v>
      </c>
      <c r="R1909" s="23">
        <f t="shared" si="178"/>
        <v>2.8333333333333335E-3</v>
      </c>
      <c r="S1909" s="7">
        <f t="shared" si="179"/>
        <v>21.25</v>
      </c>
      <c r="T1909" t="s">
        <v>8316</v>
      </c>
      <c r="U1909" t="s">
        <v>8345</v>
      </c>
      <c r="V1909" s="14">
        <f t="shared" si="180"/>
        <v>15</v>
      </c>
    </row>
    <row r="1910" spans="1:22" ht="43.2" x14ac:dyDescent="0.3">
      <c r="A1910" s="19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8220</v>
      </c>
      <c r="G1910" s="19" t="s">
        <v>8223</v>
      </c>
      <c r="H1910" s="19" t="s">
        <v>8245</v>
      </c>
      <c r="I1910">
        <v>1483048900</v>
      </c>
      <c r="J1910" s="10">
        <f t="shared" si="175"/>
        <v>42733.917824074073</v>
      </c>
      <c r="K1910">
        <v>1480456900</v>
      </c>
      <c r="L1910" s="10">
        <f t="shared" si="176"/>
        <v>42703.917824074073</v>
      </c>
      <c r="M1910" s="4">
        <f t="shared" si="177"/>
        <v>2016</v>
      </c>
      <c r="N1910" t="b">
        <v>0</v>
      </c>
      <c r="O1910">
        <v>4</v>
      </c>
      <c r="P1910" t="b">
        <v>0</v>
      </c>
      <c r="Q1910" t="s">
        <v>8292</v>
      </c>
      <c r="R1910" s="23">
        <f t="shared" si="178"/>
        <v>1.7319999999999999E-2</v>
      </c>
      <c r="S1910" s="7">
        <f t="shared" si="179"/>
        <v>108.25</v>
      </c>
      <c r="T1910" t="s">
        <v>8316</v>
      </c>
      <c r="U1910" t="s">
        <v>8345</v>
      </c>
      <c r="V1910" s="14">
        <f t="shared" si="180"/>
        <v>30</v>
      </c>
    </row>
    <row r="1911" spans="1:22" ht="43.2" x14ac:dyDescent="0.3">
      <c r="A1911" s="19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8220</v>
      </c>
      <c r="G1911" s="19" t="s">
        <v>8223</v>
      </c>
      <c r="H1911" s="19" t="s">
        <v>8245</v>
      </c>
      <c r="I1911">
        <v>1414059479</v>
      </c>
      <c r="J1911" s="10">
        <f t="shared" si="175"/>
        <v>41935.429155092592</v>
      </c>
      <c r="K1911">
        <v>1411467479</v>
      </c>
      <c r="L1911" s="10">
        <f t="shared" si="176"/>
        <v>41905.429155092592</v>
      </c>
      <c r="M1911" s="4">
        <f t="shared" si="177"/>
        <v>2014</v>
      </c>
      <c r="N1911" t="b">
        <v>0</v>
      </c>
      <c r="O1911">
        <v>38</v>
      </c>
      <c r="P1911" t="b">
        <v>0</v>
      </c>
      <c r="Q1911" t="s">
        <v>8292</v>
      </c>
      <c r="R1911" s="23">
        <f t="shared" si="178"/>
        <v>0.14111428571428572</v>
      </c>
      <c r="S1911" s="7">
        <f t="shared" si="179"/>
        <v>129.97</v>
      </c>
      <c r="T1911" t="s">
        <v>8316</v>
      </c>
      <c r="U1911" t="s">
        <v>8345</v>
      </c>
      <c r="V1911" s="14">
        <f t="shared" si="180"/>
        <v>30</v>
      </c>
    </row>
    <row r="1912" spans="1:22" ht="43.2" x14ac:dyDescent="0.3">
      <c r="A1912" s="19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8220</v>
      </c>
      <c r="G1912" s="19" t="s">
        <v>8232</v>
      </c>
      <c r="H1912" s="19" t="s">
        <v>8248</v>
      </c>
      <c r="I1912">
        <v>1446331500</v>
      </c>
      <c r="J1912" s="10">
        <f t="shared" si="175"/>
        <v>42308.947916666672</v>
      </c>
      <c r="K1912">
        <v>1442531217</v>
      </c>
      <c r="L1912" s="10">
        <f t="shared" si="176"/>
        <v>42264.963159722218</v>
      </c>
      <c r="M1912" s="4">
        <f t="shared" si="177"/>
        <v>2015</v>
      </c>
      <c r="N1912" t="b">
        <v>0</v>
      </c>
      <c r="O1912">
        <v>285</v>
      </c>
      <c r="P1912" t="b">
        <v>0</v>
      </c>
      <c r="Q1912" t="s">
        <v>8292</v>
      </c>
      <c r="R1912" s="23">
        <f t="shared" si="178"/>
        <v>0.39395294117647056</v>
      </c>
      <c r="S1912" s="7">
        <f t="shared" si="179"/>
        <v>117.49</v>
      </c>
      <c r="T1912" t="s">
        <v>8316</v>
      </c>
      <c r="U1912" t="s">
        <v>8345</v>
      </c>
      <c r="V1912" s="14">
        <f t="shared" si="180"/>
        <v>43.984756944453693</v>
      </c>
    </row>
    <row r="1913" spans="1:22" ht="57.6" x14ac:dyDescent="0.3">
      <c r="A1913" s="19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8220</v>
      </c>
      <c r="G1913" s="19" t="s">
        <v>8227</v>
      </c>
      <c r="H1913" s="19" t="s">
        <v>8249</v>
      </c>
      <c r="I1913">
        <v>1407545334</v>
      </c>
      <c r="J1913" s="10">
        <f t="shared" si="175"/>
        <v>41860.033958333333</v>
      </c>
      <c r="K1913">
        <v>1404953334</v>
      </c>
      <c r="L1913" s="10">
        <f t="shared" si="176"/>
        <v>41830.033958333333</v>
      </c>
      <c r="M1913" s="4">
        <f t="shared" si="177"/>
        <v>2014</v>
      </c>
      <c r="N1913" t="b">
        <v>0</v>
      </c>
      <c r="O1913">
        <v>1</v>
      </c>
      <c r="P1913" t="b">
        <v>0</v>
      </c>
      <c r="Q1913" t="s">
        <v>8292</v>
      </c>
      <c r="R1913" s="23">
        <f t="shared" si="178"/>
        <v>2.3529411764705883E-4</v>
      </c>
      <c r="S1913" s="7">
        <f t="shared" si="179"/>
        <v>10</v>
      </c>
      <c r="T1913" t="s">
        <v>8316</v>
      </c>
      <c r="U1913" t="s">
        <v>8345</v>
      </c>
      <c r="V1913" s="14">
        <f t="shared" si="180"/>
        <v>30</v>
      </c>
    </row>
    <row r="1914" spans="1:22" ht="43.2" x14ac:dyDescent="0.3">
      <c r="A1914" s="19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8220</v>
      </c>
      <c r="G1914" s="19" t="s">
        <v>8223</v>
      </c>
      <c r="H1914" s="19" t="s">
        <v>8245</v>
      </c>
      <c r="I1914">
        <v>1433395560</v>
      </c>
      <c r="J1914" s="10">
        <f t="shared" si="175"/>
        <v>42159.226388888885</v>
      </c>
      <c r="K1914">
        <v>1430803560</v>
      </c>
      <c r="L1914" s="10">
        <f t="shared" si="176"/>
        <v>42129.226388888885</v>
      </c>
      <c r="M1914" s="4">
        <f t="shared" si="177"/>
        <v>2015</v>
      </c>
      <c r="N1914" t="b">
        <v>0</v>
      </c>
      <c r="O1914">
        <v>42</v>
      </c>
      <c r="P1914" t="b">
        <v>0</v>
      </c>
      <c r="Q1914" t="s">
        <v>8292</v>
      </c>
      <c r="R1914" s="23">
        <f t="shared" si="178"/>
        <v>0.59299999999999997</v>
      </c>
      <c r="S1914" s="7">
        <f t="shared" si="179"/>
        <v>70.599999999999994</v>
      </c>
      <c r="T1914" t="s">
        <v>8316</v>
      </c>
      <c r="U1914" t="s">
        <v>8345</v>
      </c>
      <c r="V1914" s="14">
        <f t="shared" si="180"/>
        <v>30</v>
      </c>
    </row>
    <row r="1915" spans="1:22" ht="28.8" x14ac:dyDescent="0.3">
      <c r="A1915" s="19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8220</v>
      </c>
      <c r="G1915" s="19" t="s">
        <v>8224</v>
      </c>
      <c r="H1915" s="19" t="s">
        <v>8246</v>
      </c>
      <c r="I1915">
        <v>1412770578</v>
      </c>
      <c r="J1915" s="10">
        <f t="shared" si="175"/>
        <v>41920.511319444442</v>
      </c>
      <c r="K1915">
        <v>1410178578</v>
      </c>
      <c r="L1915" s="10">
        <f t="shared" si="176"/>
        <v>41890.511319444442</v>
      </c>
      <c r="M1915" s="4">
        <f t="shared" si="177"/>
        <v>2014</v>
      </c>
      <c r="N1915" t="b">
        <v>0</v>
      </c>
      <c r="O1915">
        <v>26</v>
      </c>
      <c r="P1915" t="b">
        <v>0</v>
      </c>
      <c r="Q1915" t="s">
        <v>8292</v>
      </c>
      <c r="R1915" s="23">
        <f t="shared" si="178"/>
        <v>1.3270833333333334E-2</v>
      </c>
      <c r="S1915" s="7">
        <f t="shared" si="179"/>
        <v>24.5</v>
      </c>
      <c r="T1915" t="s">
        <v>8316</v>
      </c>
      <c r="U1915" t="s">
        <v>8345</v>
      </c>
      <c r="V1915" s="14">
        <f t="shared" si="180"/>
        <v>30</v>
      </c>
    </row>
    <row r="1916" spans="1:22" ht="43.2" x14ac:dyDescent="0.3">
      <c r="A1916" s="19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8220</v>
      </c>
      <c r="G1916" s="19" t="s">
        <v>8223</v>
      </c>
      <c r="H1916" s="19" t="s">
        <v>8245</v>
      </c>
      <c r="I1916">
        <v>1414814340</v>
      </c>
      <c r="J1916" s="10">
        <f t="shared" si="175"/>
        <v>41944.165972222225</v>
      </c>
      <c r="K1916">
        <v>1413519073</v>
      </c>
      <c r="L1916" s="10">
        <f t="shared" si="176"/>
        <v>41929.174456018518</v>
      </c>
      <c r="M1916" s="4">
        <f t="shared" si="177"/>
        <v>2014</v>
      </c>
      <c r="N1916" t="b">
        <v>0</v>
      </c>
      <c r="O1916">
        <v>2</v>
      </c>
      <c r="P1916" t="b">
        <v>0</v>
      </c>
      <c r="Q1916" t="s">
        <v>8292</v>
      </c>
      <c r="R1916" s="23">
        <f t="shared" si="178"/>
        <v>9.0090090090090086E-2</v>
      </c>
      <c r="S1916" s="7">
        <f t="shared" si="179"/>
        <v>30</v>
      </c>
      <c r="T1916" t="s">
        <v>8316</v>
      </c>
      <c r="U1916" t="s">
        <v>8345</v>
      </c>
      <c r="V1916" s="14">
        <f t="shared" si="180"/>
        <v>14.991516203706851</v>
      </c>
    </row>
    <row r="1917" spans="1:22" ht="43.2" x14ac:dyDescent="0.3">
      <c r="A1917" s="19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8220</v>
      </c>
      <c r="G1917" s="19" t="s">
        <v>8223</v>
      </c>
      <c r="H1917" s="19" t="s">
        <v>8245</v>
      </c>
      <c r="I1917">
        <v>1409620222</v>
      </c>
      <c r="J1917" s="10">
        <f t="shared" si="175"/>
        <v>41884.04886574074</v>
      </c>
      <c r="K1917">
        <v>1407892222</v>
      </c>
      <c r="L1917" s="10">
        <f t="shared" si="176"/>
        <v>41864.04886574074</v>
      </c>
      <c r="M1917" s="4">
        <f t="shared" si="177"/>
        <v>2014</v>
      </c>
      <c r="N1917" t="b">
        <v>0</v>
      </c>
      <c r="O1917">
        <v>4</v>
      </c>
      <c r="P1917" t="b">
        <v>0</v>
      </c>
      <c r="Q1917" t="s">
        <v>8292</v>
      </c>
      <c r="R1917" s="23">
        <f t="shared" si="178"/>
        <v>1.6E-2</v>
      </c>
      <c r="S1917" s="7">
        <f t="shared" si="179"/>
        <v>2</v>
      </c>
      <c r="T1917" t="s">
        <v>8316</v>
      </c>
      <c r="U1917" t="s">
        <v>8345</v>
      </c>
      <c r="V1917" s="14">
        <f t="shared" si="180"/>
        <v>20</v>
      </c>
    </row>
    <row r="1918" spans="1:22" ht="28.8" x14ac:dyDescent="0.3">
      <c r="A1918" s="19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8220</v>
      </c>
      <c r="G1918" s="19" t="s">
        <v>8223</v>
      </c>
      <c r="H1918" s="19" t="s">
        <v>8245</v>
      </c>
      <c r="I1918">
        <v>1478542375</v>
      </c>
      <c r="J1918" s="10">
        <f t="shared" si="175"/>
        <v>42681.758969907409</v>
      </c>
      <c r="K1918">
        <v>1476378775</v>
      </c>
      <c r="L1918" s="10">
        <f t="shared" si="176"/>
        <v>42656.717303240745</v>
      </c>
      <c r="M1918" s="4">
        <f t="shared" si="177"/>
        <v>2016</v>
      </c>
      <c r="N1918" t="b">
        <v>0</v>
      </c>
      <c r="O1918">
        <v>6</v>
      </c>
      <c r="P1918" t="b">
        <v>0</v>
      </c>
      <c r="Q1918" t="s">
        <v>8292</v>
      </c>
      <c r="R1918" s="23">
        <f t="shared" si="178"/>
        <v>5.1000000000000004E-3</v>
      </c>
      <c r="S1918" s="7">
        <f t="shared" si="179"/>
        <v>17</v>
      </c>
      <c r="T1918" t="s">
        <v>8316</v>
      </c>
      <c r="U1918" t="s">
        <v>8345</v>
      </c>
      <c r="V1918" s="14">
        <f t="shared" si="180"/>
        <v>25.041666666664241</v>
      </c>
    </row>
    <row r="1919" spans="1:22" ht="28.8" x14ac:dyDescent="0.3">
      <c r="A1919" s="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8220</v>
      </c>
      <c r="G1919" s="19" t="s">
        <v>8230</v>
      </c>
      <c r="H1919" s="19" t="s">
        <v>8251</v>
      </c>
      <c r="I1919">
        <v>1486708133</v>
      </c>
      <c r="J1919" s="10">
        <f t="shared" si="175"/>
        <v>42776.270057870366</v>
      </c>
      <c r="K1919">
        <v>1484116133</v>
      </c>
      <c r="L1919" s="10">
        <f t="shared" si="176"/>
        <v>42746.270057870366</v>
      </c>
      <c r="M1919" s="4">
        <f t="shared" si="177"/>
        <v>2017</v>
      </c>
      <c r="N1919" t="b">
        <v>0</v>
      </c>
      <c r="O1919">
        <v>70</v>
      </c>
      <c r="P1919" t="b">
        <v>0</v>
      </c>
      <c r="Q1919" t="s">
        <v>8292</v>
      </c>
      <c r="R1919" s="23">
        <f t="shared" si="178"/>
        <v>0.52570512820512816</v>
      </c>
      <c r="S1919" s="7">
        <f t="shared" si="179"/>
        <v>2928.93</v>
      </c>
      <c r="T1919" t="s">
        <v>8316</v>
      </c>
      <c r="U1919" t="s">
        <v>8345</v>
      </c>
      <c r="V1919" s="14">
        <f t="shared" si="180"/>
        <v>30</v>
      </c>
    </row>
    <row r="1920" spans="1:22" ht="43.2" x14ac:dyDescent="0.3">
      <c r="A1920" s="19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8220</v>
      </c>
      <c r="G1920" s="19" t="s">
        <v>8223</v>
      </c>
      <c r="H1920" s="19" t="s">
        <v>8245</v>
      </c>
      <c r="I1920">
        <v>1407869851</v>
      </c>
      <c r="J1920" s="10">
        <f t="shared" si="175"/>
        <v>41863.789942129632</v>
      </c>
      <c r="K1920">
        <v>1404845851</v>
      </c>
      <c r="L1920" s="10">
        <f t="shared" si="176"/>
        <v>41828.789942129632</v>
      </c>
      <c r="M1920" s="4">
        <f t="shared" si="177"/>
        <v>2014</v>
      </c>
      <c r="N1920" t="b">
        <v>0</v>
      </c>
      <c r="O1920">
        <v>9</v>
      </c>
      <c r="P1920" t="b">
        <v>0</v>
      </c>
      <c r="Q1920" t="s">
        <v>8292</v>
      </c>
      <c r="R1920" s="23">
        <f t="shared" si="178"/>
        <v>1.04E-2</v>
      </c>
      <c r="S1920" s="7">
        <f t="shared" si="179"/>
        <v>28.89</v>
      </c>
      <c r="T1920" t="s">
        <v>8316</v>
      </c>
      <c r="U1920" t="s">
        <v>8345</v>
      </c>
      <c r="V1920" s="14">
        <f t="shared" si="180"/>
        <v>35</v>
      </c>
    </row>
    <row r="1921" spans="1:22" ht="43.2" x14ac:dyDescent="0.3">
      <c r="A1921" s="19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8220</v>
      </c>
      <c r="G1921" s="19" t="s">
        <v>8223</v>
      </c>
      <c r="H1921" s="19" t="s">
        <v>8245</v>
      </c>
      <c r="I1921">
        <v>1432069249</v>
      </c>
      <c r="J1921" s="10">
        <f t="shared" si="175"/>
        <v>42143.875567129631</v>
      </c>
      <c r="K1921">
        <v>1429477249</v>
      </c>
      <c r="L1921" s="10">
        <f t="shared" si="176"/>
        <v>42113.875567129631</v>
      </c>
      <c r="M1921" s="4">
        <f t="shared" si="177"/>
        <v>2015</v>
      </c>
      <c r="N1921" t="b">
        <v>0</v>
      </c>
      <c r="O1921">
        <v>8</v>
      </c>
      <c r="P1921" t="b">
        <v>0</v>
      </c>
      <c r="Q1921" t="s">
        <v>8292</v>
      </c>
      <c r="R1921" s="23">
        <f t="shared" si="178"/>
        <v>0.47399999999999998</v>
      </c>
      <c r="S1921" s="7">
        <f t="shared" si="179"/>
        <v>29.63</v>
      </c>
      <c r="T1921" t="s">
        <v>8316</v>
      </c>
      <c r="U1921" t="s">
        <v>8345</v>
      </c>
      <c r="V1921" s="14">
        <f t="shared" si="180"/>
        <v>30</v>
      </c>
    </row>
    <row r="1922" spans="1:22" ht="43.2" x14ac:dyDescent="0.3">
      <c r="A1922" s="19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8220</v>
      </c>
      <c r="G1922" s="19" t="s">
        <v>8224</v>
      </c>
      <c r="H1922" s="19" t="s">
        <v>8246</v>
      </c>
      <c r="I1922">
        <v>1445468400</v>
      </c>
      <c r="J1922" s="10">
        <f t="shared" si="175"/>
        <v>42298.958333333328</v>
      </c>
      <c r="K1922">
        <v>1443042061</v>
      </c>
      <c r="L1922" s="10">
        <f t="shared" si="176"/>
        <v>42270.875706018516</v>
      </c>
      <c r="M1922" s="4">
        <f t="shared" si="177"/>
        <v>2015</v>
      </c>
      <c r="N1922" t="b">
        <v>0</v>
      </c>
      <c r="O1922">
        <v>105</v>
      </c>
      <c r="P1922" t="b">
        <v>0</v>
      </c>
      <c r="Q1922" t="s">
        <v>8292</v>
      </c>
      <c r="R1922" s="23">
        <f t="shared" si="178"/>
        <v>0.43030000000000002</v>
      </c>
      <c r="S1922" s="7">
        <f t="shared" si="179"/>
        <v>40.98</v>
      </c>
      <c r="T1922" t="s">
        <v>8316</v>
      </c>
      <c r="U1922" t="s">
        <v>8345</v>
      </c>
      <c r="V1922" s="14">
        <f t="shared" si="180"/>
        <v>28.082627314812271</v>
      </c>
    </row>
    <row r="1923" spans="1:22" ht="28.8" x14ac:dyDescent="0.3">
      <c r="A1923" s="19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8218</v>
      </c>
      <c r="G1923" s="19" t="s">
        <v>8223</v>
      </c>
      <c r="H1923" s="19" t="s">
        <v>8245</v>
      </c>
      <c r="I1923">
        <v>1342243143</v>
      </c>
      <c r="J1923" s="10">
        <f t="shared" ref="J1923:J1986" si="181">(I1923/86400)+DATE(1970,1,1)</f>
        <v>41104.221562500003</v>
      </c>
      <c r="K1923">
        <v>1339651143</v>
      </c>
      <c r="L1923" s="10">
        <f t="shared" ref="L1923:L1986" si="182">(K1923/86400)+DATE(1970,1,1)</f>
        <v>41074.221562500003</v>
      </c>
      <c r="M1923" s="4">
        <f t="shared" ref="M1923:M1986" si="183">YEAR(L1923)</f>
        <v>2012</v>
      </c>
      <c r="N1923" t="b">
        <v>0</v>
      </c>
      <c r="O1923">
        <v>38</v>
      </c>
      <c r="P1923" t="b">
        <v>1</v>
      </c>
      <c r="Q1923" t="s">
        <v>8277</v>
      </c>
      <c r="R1923" s="23">
        <f t="shared" ref="R1923:R1986" si="184">(E1923/D1923)</f>
        <v>1.3680000000000001</v>
      </c>
      <c r="S1923" s="7">
        <f t="shared" ref="S1923:S1986" si="185">IFERROR(ROUND(E1923/O1923,2),0)</f>
        <v>54</v>
      </c>
      <c r="T1923" t="s">
        <v>8322</v>
      </c>
      <c r="U1923" t="s">
        <v>8326</v>
      </c>
      <c r="V1923" s="14">
        <f t="shared" ref="V1923:V1986" si="186">J1923-L1923</f>
        <v>30</v>
      </c>
    </row>
    <row r="1924" spans="1:22" ht="43.2" x14ac:dyDescent="0.3">
      <c r="A1924" s="19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8218</v>
      </c>
      <c r="G1924" s="19" t="s">
        <v>8223</v>
      </c>
      <c r="H1924" s="19" t="s">
        <v>8245</v>
      </c>
      <c r="I1924">
        <v>1386828507</v>
      </c>
      <c r="J1924" s="10">
        <f t="shared" si="181"/>
        <v>41620.255868055552</v>
      </c>
      <c r="K1924">
        <v>1384236507</v>
      </c>
      <c r="L1924" s="10">
        <f t="shared" si="182"/>
        <v>41590.255868055552</v>
      </c>
      <c r="M1924" s="4">
        <f t="shared" si="183"/>
        <v>2013</v>
      </c>
      <c r="N1924" t="b">
        <v>0</v>
      </c>
      <c r="O1924">
        <v>64</v>
      </c>
      <c r="P1924" t="b">
        <v>1</v>
      </c>
      <c r="Q1924" t="s">
        <v>8277</v>
      </c>
      <c r="R1924" s="23">
        <f t="shared" si="184"/>
        <v>1.1555</v>
      </c>
      <c r="S1924" s="7">
        <f t="shared" si="185"/>
        <v>36.11</v>
      </c>
      <c r="T1924" t="s">
        <v>8322</v>
      </c>
      <c r="U1924" t="s">
        <v>8326</v>
      </c>
      <c r="V1924" s="14">
        <f t="shared" si="186"/>
        <v>30</v>
      </c>
    </row>
    <row r="1925" spans="1:22" ht="43.2" x14ac:dyDescent="0.3">
      <c r="A1925" s="19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8218</v>
      </c>
      <c r="G1925" s="19" t="s">
        <v>8223</v>
      </c>
      <c r="H1925" s="19" t="s">
        <v>8245</v>
      </c>
      <c r="I1925">
        <v>1317099540</v>
      </c>
      <c r="J1925" s="10">
        <f t="shared" si="181"/>
        <v>40813.207638888889</v>
      </c>
      <c r="K1925">
        <v>1313612532</v>
      </c>
      <c r="L1925" s="10">
        <f t="shared" si="182"/>
        <v>40772.848749999997</v>
      </c>
      <c r="M1925" s="4">
        <f t="shared" si="183"/>
        <v>2011</v>
      </c>
      <c r="N1925" t="b">
        <v>0</v>
      </c>
      <c r="O1925">
        <v>13</v>
      </c>
      <c r="P1925" t="b">
        <v>1</v>
      </c>
      <c r="Q1925" t="s">
        <v>8277</v>
      </c>
      <c r="R1925" s="23">
        <f t="shared" si="184"/>
        <v>2.4079999999999999</v>
      </c>
      <c r="S1925" s="7">
        <f t="shared" si="185"/>
        <v>23.15</v>
      </c>
      <c r="T1925" t="s">
        <v>8322</v>
      </c>
      <c r="U1925" t="s">
        <v>8326</v>
      </c>
      <c r="V1925" s="14">
        <f t="shared" si="186"/>
        <v>40.35888888889167</v>
      </c>
    </row>
    <row r="1926" spans="1:22" ht="57.6" x14ac:dyDescent="0.3">
      <c r="A1926" s="19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8218</v>
      </c>
      <c r="G1926" s="19" t="s">
        <v>8223</v>
      </c>
      <c r="H1926" s="19" t="s">
        <v>8245</v>
      </c>
      <c r="I1926">
        <v>1389814380</v>
      </c>
      <c r="J1926" s="10">
        <f t="shared" si="181"/>
        <v>41654.814583333333</v>
      </c>
      <c r="K1926">
        <v>1387390555</v>
      </c>
      <c r="L1926" s="10">
        <f t="shared" si="182"/>
        <v>41626.761053240742</v>
      </c>
      <c r="M1926" s="4">
        <f t="shared" si="183"/>
        <v>2013</v>
      </c>
      <c r="N1926" t="b">
        <v>0</v>
      </c>
      <c r="O1926">
        <v>33</v>
      </c>
      <c r="P1926" t="b">
        <v>1</v>
      </c>
      <c r="Q1926" t="s">
        <v>8277</v>
      </c>
      <c r="R1926" s="23">
        <f t="shared" si="184"/>
        <v>1.1439999999999999</v>
      </c>
      <c r="S1926" s="7">
        <f t="shared" si="185"/>
        <v>104</v>
      </c>
      <c r="T1926" t="s">
        <v>8322</v>
      </c>
      <c r="U1926" t="s">
        <v>8326</v>
      </c>
      <c r="V1926" s="14">
        <f t="shared" si="186"/>
        <v>28.053530092591245</v>
      </c>
    </row>
    <row r="1927" spans="1:22" ht="43.2" x14ac:dyDescent="0.3">
      <c r="A1927" s="19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8218</v>
      </c>
      <c r="G1927" s="19" t="s">
        <v>8223</v>
      </c>
      <c r="H1927" s="19" t="s">
        <v>8245</v>
      </c>
      <c r="I1927">
        <v>1381449600</v>
      </c>
      <c r="J1927" s="10">
        <f t="shared" si="181"/>
        <v>41558</v>
      </c>
      <c r="K1927">
        <v>1379540288</v>
      </c>
      <c r="L1927" s="10">
        <f t="shared" si="182"/>
        <v>41535.90148148148</v>
      </c>
      <c r="M1927" s="4">
        <f t="shared" si="183"/>
        <v>2013</v>
      </c>
      <c r="N1927" t="b">
        <v>0</v>
      </c>
      <c r="O1927">
        <v>52</v>
      </c>
      <c r="P1927" t="b">
        <v>1</v>
      </c>
      <c r="Q1927" t="s">
        <v>8277</v>
      </c>
      <c r="R1927" s="23">
        <f t="shared" si="184"/>
        <v>1.1033333333333333</v>
      </c>
      <c r="S1927" s="7">
        <f t="shared" si="185"/>
        <v>31.83</v>
      </c>
      <c r="T1927" t="s">
        <v>8322</v>
      </c>
      <c r="U1927" t="s">
        <v>8326</v>
      </c>
      <c r="V1927" s="14">
        <f t="shared" si="186"/>
        <v>22.098518518519995</v>
      </c>
    </row>
    <row r="1928" spans="1:22" ht="57.6" x14ac:dyDescent="0.3">
      <c r="A1928" s="19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8218</v>
      </c>
      <c r="G1928" s="19" t="s">
        <v>8223</v>
      </c>
      <c r="H1928" s="19" t="s">
        <v>8245</v>
      </c>
      <c r="I1928">
        <v>1288657560</v>
      </c>
      <c r="J1928" s="10">
        <f t="shared" si="181"/>
        <v>40484.018055555556</v>
      </c>
      <c r="K1928">
        <v>1286319256</v>
      </c>
      <c r="L1928" s="10">
        <f t="shared" si="182"/>
        <v>40456.954351851848</v>
      </c>
      <c r="M1928" s="4">
        <f t="shared" si="183"/>
        <v>2010</v>
      </c>
      <c r="N1928" t="b">
        <v>0</v>
      </c>
      <c r="O1928">
        <v>107</v>
      </c>
      <c r="P1928" t="b">
        <v>1</v>
      </c>
      <c r="Q1928" t="s">
        <v>8277</v>
      </c>
      <c r="R1928" s="23">
        <f t="shared" si="184"/>
        <v>1.9537933333333333</v>
      </c>
      <c r="S1928" s="7">
        <f t="shared" si="185"/>
        <v>27.39</v>
      </c>
      <c r="T1928" t="s">
        <v>8322</v>
      </c>
      <c r="U1928" t="s">
        <v>8326</v>
      </c>
      <c r="V1928" s="14">
        <f t="shared" si="186"/>
        <v>27.063703703708597</v>
      </c>
    </row>
    <row r="1929" spans="1:22" x14ac:dyDescent="0.3">
      <c r="A1929" s="1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8218</v>
      </c>
      <c r="G1929" s="19" t="s">
        <v>8223</v>
      </c>
      <c r="H1929" s="19" t="s">
        <v>8245</v>
      </c>
      <c r="I1929">
        <v>1331182740</v>
      </c>
      <c r="J1929" s="10">
        <f t="shared" si="181"/>
        <v>40976.207638888889</v>
      </c>
      <c r="K1929">
        <v>1329856839</v>
      </c>
      <c r="L1929" s="10">
        <f t="shared" si="182"/>
        <v>40960.861562500002</v>
      </c>
      <c r="M1929" s="4">
        <f t="shared" si="183"/>
        <v>2012</v>
      </c>
      <c r="N1929" t="b">
        <v>0</v>
      </c>
      <c r="O1929">
        <v>11</v>
      </c>
      <c r="P1929" t="b">
        <v>1</v>
      </c>
      <c r="Q1929" t="s">
        <v>8277</v>
      </c>
      <c r="R1929" s="23">
        <f t="shared" si="184"/>
        <v>1.0333333333333334</v>
      </c>
      <c r="S1929" s="7">
        <f t="shared" si="185"/>
        <v>56.36</v>
      </c>
      <c r="T1929" t="s">
        <v>8322</v>
      </c>
      <c r="U1929" t="s">
        <v>8326</v>
      </c>
      <c r="V1929" s="14">
        <f t="shared" si="186"/>
        <v>15.346076388887013</v>
      </c>
    </row>
    <row r="1930" spans="1:22" ht="28.8" x14ac:dyDescent="0.3">
      <c r="A1930" s="19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8218</v>
      </c>
      <c r="G1930" s="19" t="s">
        <v>8223</v>
      </c>
      <c r="H1930" s="19" t="s">
        <v>8245</v>
      </c>
      <c r="I1930">
        <v>1367940794</v>
      </c>
      <c r="J1930" s="10">
        <f t="shared" si="181"/>
        <v>41401.6480787037</v>
      </c>
      <c r="K1930">
        <v>1365348794</v>
      </c>
      <c r="L1930" s="10">
        <f t="shared" si="182"/>
        <v>41371.6480787037</v>
      </c>
      <c r="M1930" s="4">
        <f t="shared" si="183"/>
        <v>2013</v>
      </c>
      <c r="N1930" t="b">
        <v>0</v>
      </c>
      <c r="O1930">
        <v>34</v>
      </c>
      <c r="P1930" t="b">
        <v>1</v>
      </c>
      <c r="Q1930" t="s">
        <v>8277</v>
      </c>
      <c r="R1930" s="23">
        <f t="shared" si="184"/>
        <v>1.031372549019608</v>
      </c>
      <c r="S1930" s="7">
        <f t="shared" si="185"/>
        <v>77.349999999999994</v>
      </c>
      <c r="T1930" t="s">
        <v>8322</v>
      </c>
      <c r="U1930" t="s">
        <v>8326</v>
      </c>
      <c r="V1930" s="14">
        <f t="shared" si="186"/>
        <v>30</v>
      </c>
    </row>
    <row r="1931" spans="1:22" ht="43.2" x14ac:dyDescent="0.3">
      <c r="A1931" s="19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8218</v>
      </c>
      <c r="G1931" s="19" t="s">
        <v>8223</v>
      </c>
      <c r="H1931" s="19" t="s">
        <v>8245</v>
      </c>
      <c r="I1931">
        <v>1309825866</v>
      </c>
      <c r="J1931" s="10">
        <f t="shared" si="181"/>
        <v>40729.021597222221</v>
      </c>
      <c r="K1931">
        <v>1306197066</v>
      </c>
      <c r="L1931" s="10">
        <f t="shared" si="182"/>
        <v>40687.021597222221</v>
      </c>
      <c r="M1931" s="4">
        <f t="shared" si="183"/>
        <v>2011</v>
      </c>
      <c r="N1931" t="b">
        <v>0</v>
      </c>
      <c r="O1931">
        <v>75</v>
      </c>
      <c r="P1931" t="b">
        <v>1</v>
      </c>
      <c r="Q1931" t="s">
        <v>8277</v>
      </c>
      <c r="R1931" s="23">
        <f t="shared" si="184"/>
        <v>1.003125</v>
      </c>
      <c r="S1931" s="7">
        <f t="shared" si="185"/>
        <v>42.8</v>
      </c>
      <c r="T1931" t="s">
        <v>8322</v>
      </c>
      <c r="U1931" t="s">
        <v>8326</v>
      </c>
      <c r="V1931" s="14">
        <f t="shared" si="186"/>
        <v>42</v>
      </c>
    </row>
    <row r="1932" spans="1:22" ht="28.8" x14ac:dyDescent="0.3">
      <c r="A1932" s="19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8218</v>
      </c>
      <c r="G1932" s="19" t="s">
        <v>8223</v>
      </c>
      <c r="H1932" s="19" t="s">
        <v>8245</v>
      </c>
      <c r="I1932">
        <v>1373203482</v>
      </c>
      <c r="J1932" s="10">
        <f t="shared" si="181"/>
        <v>41462.558819444443</v>
      </c>
      <c r="K1932">
        <v>1368019482</v>
      </c>
      <c r="L1932" s="10">
        <f t="shared" si="182"/>
        <v>41402.558819444443</v>
      </c>
      <c r="M1932" s="4">
        <f t="shared" si="183"/>
        <v>2013</v>
      </c>
      <c r="N1932" t="b">
        <v>0</v>
      </c>
      <c r="O1932">
        <v>26</v>
      </c>
      <c r="P1932" t="b">
        <v>1</v>
      </c>
      <c r="Q1932" t="s">
        <v>8277</v>
      </c>
      <c r="R1932" s="23">
        <f t="shared" si="184"/>
        <v>1.27</v>
      </c>
      <c r="S1932" s="7">
        <f t="shared" si="185"/>
        <v>48.85</v>
      </c>
      <c r="T1932" t="s">
        <v>8322</v>
      </c>
      <c r="U1932" t="s">
        <v>8326</v>
      </c>
      <c r="V1932" s="14">
        <f t="shared" si="186"/>
        <v>60</v>
      </c>
    </row>
    <row r="1933" spans="1:22" ht="43.2" x14ac:dyDescent="0.3">
      <c r="A1933" s="19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8218</v>
      </c>
      <c r="G1933" s="19" t="s">
        <v>8223</v>
      </c>
      <c r="H1933" s="19" t="s">
        <v>8245</v>
      </c>
      <c r="I1933">
        <v>1337657400</v>
      </c>
      <c r="J1933" s="10">
        <f t="shared" si="181"/>
        <v>41051.145833333336</v>
      </c>
      <c r="K1933">
        <v>1336512309</v>
      </c>
      <c r="L1933" s="10">
        <f t="shared" si="182"/>
        <v>41037.892465277779</v>
      </c>
      <c r="M1933" s="4">
        <f t="shared" si="183"/>
        <v>2012</v>
      </c>
      <c r="N1933" t="b">
        <v>0</v>
      </c>
      <c r="O1933">
        <v>50</v>
      </c>
      <c r="P1933" t="b">
        <v>1</v>
      </c>
      <c r="Q1933" t="s">
        <v>8277</v>
      </c>
      <c r="R1933" s="23">
        <f t="shared" si="184"/>
        <v>1.20601</v>
      </c>
      <c r="S1933" s="7">
        <f t="shared" si="185"/>
        <v>48.24</v>
      </c>
      <c r="T1933" t="s">
        <v>8322</v>
      </c>
      <c r="U1933" t="s">
        <v>8326</v>
      </c>
      <c r="V1933" s="14">
        <f t="shared" si="186"/>
        <v>13.253368055557075</v>
      </c>
    </row>
    <row r="1934" spans="1:22" ht="57.6" x14ac:dyDescent="0.3">
      <c r="A1934" s="19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8218</v>
      </c>
      <c r="G1934" s="19" t="s">
        <v>8223</v>
      </c>
      <c r="H1934" s="19" t="s">
        <v>8245</v>
      </c>
      <c r="I1934">
        <v>1327433173</v>
      </c>
      <c r="J1934" s="10">
        <f t="shared" si="181"/>
        <v>40932.809872685189</v>
      </c>
      <c r="K1934">
        <v>1325618773</v>
      </c>
      <c r="L1934" s="10">
        <f t="shared" si="182"/>
        <v>40911.809872685189</v>
      </c>
      <c r="M1934" s="4">
        <f t="shared" si="183"/>
        <v>2012</v>
      </c>
      <c r="N1934" t="b">
        <v>0</v>
      </c>
      <c r="O1934">
        <v>80</v>
      </c>
      <c r="P1934" t="b">
        <v>1</v>
      </c>
      <c r="Q1934" t="s">
        <v>8277</v>
      </c>
      <c r="R1934" s="23">
        <f t="shared" si="184"/>
        <v>1.0699047619047619</v>
      </c>
      <c r="S1934" s="7">
        <f t="shared" si="185"/>
        <v>70.209999999999994</v>
      </c>
      <c r="T1934" t="s">
        <v>8322</v>
      </c>
      <c r="U1934" t="s">
        <v>8326</v>
      </c>
      <c r="V1934" s="14">
        <f t="shared" si="186"/>
        <v>21</v>
      </c>
    </row>
    <row r="1935" spans="1:22" ht="43.2" x14ac:dyDescent="0.3">
      <c r="A1935" s="19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8218</v>
      </c>
      <c r="G1935" s="19" t="s">
        <v>8223</v>
      </c>
      <c r="H1935" s="19" t="s">
        <v>8245</v>
      </c>
      <c r="I1935">
        <v>1411787307</v>
      </c>
      <c r="J1935" s="10">
        <f t="shared" si="181"/>
        <v>41909.130868055552</v>
      </c>
      <c r="K1935">
        <v>1409195307</v>
      </c>
      <c r="L1935" s="10">
        <f t="shared" si="182"/>
        <v>41879.130868055552</v>
      </c>
      <c r="M1935" s="4">
        <f t="shared" si="183"/>
        <v>2014</v>
      </c>
      <c r="N1935" t="b">
        <v>0</v>
      </c>
      <c r="O1935">
        <v>110</v>
      </c>
      <c r="P1935" t="b">
        <v>1</v>
      </c>
      <c r="Q1935" t="s">
        <v>8277</v>
      </c>
      <c r="R1935" s="23">
        <f t="shared" si="184"/>
        <v>1.7243333333333333</v>
      </c>
      <c r="S1935" s="7">
        <f t="shared" si="185"/>
        <v>94.05</v>
      </c>
      <c r="T1935" t="s">
        <v>8322</v>
      </c>
      <c r="U1935" t="s">
        <v>8326</v>
      </c>
      <c r="V1935" s="14">
        <f t="shared" si="186"/>
        <v>30</v>
      </c>
    </row>
    <row r="1936" spans="1:22" ht="43.2" x14ac:dyDescent="0.3">
      <c r="A1936" s="19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8218</v>
      </c>
      <c r="G1936" s="19" t="s">
        <v>8223</v>
      </c>
      <c r="H1936" s="19" t="s">
        <v>8245</v>
      </c>
      <c r="I1936">
        <v>1324789200</v>
      </c>
      <c r="J1936" s="10">
        <f t="shared" si="181"/>
        <v>40902.208333333336</v>
      </c>
      <c r="K1936">
        <v>1321649321</v>
      </c>
      <c r="L1936" s="10">
        <f t="shared" si="182"/>
        <v>40865.867141203707</v>
      </c>
      <c r="M1936" s="4">
        <f t="shared" si="183"/>
        <v>2011</v>
      </c>
      <c r="N1936" t="b">
        <v>0</v>
      </c>
      <c r="O1936">
        <v>77</v>
      </c>
      <c r="P1936" t="b">
        <v>1</v>
      </c>
      <c r="Q1936" t="s">
        <v>8277</v>
      </c>
      <c r="R1936" s="23">
        <f t="shared" si="184"/>
        <v>1.2362</v>
      </c>
      <c r="S1936" s="7">
        <f t="shared" si="185"/>
        <v>80.27</v>
      </c>
      <c r="T1936" t="s">
        <v>8322</v>
      </c>
      <c r="U1936" t="s">
        <v>8326</v>
      </c>
      <c r="V1936" s="14">
        <f t="shared" si="186"/>
        <v>36.341192129628325</v>
      </c>
    </row>
    <row r="1937" spans="1:22" ht="43.2" x14ac:dyDescent="0.3">
      <c r="A1937" s="19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8218</v>
      </c>
      <c r="G1937" s="19" t="s">
        <v>8223</v>
      </c>
      <c r="H1937" s="19" t="s">
        <v>8245</v>
      </c>
      <c r="I1937">
        <v>1403326740</v>
      </c>
      <c r="J1937" s="10">
        <f t="shared" si="181"/>
        <v>41811.207638888889</v>
      </c>
      <c r="K1937">
        <v>1400106171</v>
      </c>
      <c r="L1937" s="10">
        <f t="shared" si="182"/>
        <v>41773.932534722218</v>
      </c>
      <c r="M1937" s="4">
        <f t="shared" si="183"/>
        <v>2014</v>
      </c>
      <c r="N1937" t="b">
        <v>0</v>
      </c>
      <c r="O1937">
        <v>50</v>
      </c>
      <c r="P1937" t="b">
        <v>1</v>
      </c>
      <c r="Q1937" t="s">
        <v>8277</v>
      </c>
      <c r="R1937" s="23">
        <f t="shared" si="184"/>
        <v>1.0840000000000001</v>
      </c>
      <c r="S1937" s="7">
        <f t="shared" si="185"/>
        <v>54.2</v>
      </c>
      <c r="T1937" t="s">
        <v>8322</v>
      </c>
      <c r="U1937" t="s">
        <v>8326</v>
      </c>
      <c r="V1937" s="14">
        <f t="shared" si="186"/>
        <v>37.275104166670644</v>
      </c>
    </row>
    <row r="1938" spans="1:22" ht="43.2" x14ac:dyDescent="0.3">
      <c r="A1938" s="19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8218</v>
      </c>
      <c r="G1938" s="19" t="s">
        <v>8223</v>
      </c>
      <c r="H1938" s="19" t="s">
        <v>8245</v>
      </c>
      <c r="I1938">
        <v>1323151140</v>
      </c>
      <c r="J1938" s="10">
        <f t="shared" si="181"/>
        <v>40883.249305555553</v>
      </c>
      <c r="K1938">
        <v>1320528070</v>
      </c>
      <c r="L1938" s="10">
        <f t="shared" si="182"/>
        <v>40852.889699074076</v>
      </c>
      <c r="M1938" s="4">
        <f t="shared" si="183"/>
        <v>2011</v>
      </c>
      <c r="N1938" t="b">
        <v>0</v>
      </c>
      <c r="O1938">
        <v>145</v>
      </c>
      <c r="P1938" t="b">
        <v>1</v>
      </c>
      <c r="Q1938" t="s">
        <v>8277</v>
      </c>
      <c r="R1938" s="23">
        <f t="shared" si="184"/>
        <v>1.1652013333333333</v>
      </c>
      <c r="S1938" s="7">
        <f t="shared" si="185"/>
        <v>60.27</v>
      </c>
      <c r="T1938" t="s">
        <v>8322</v>
      </c>
      <c r="U1938" t="s">
        <v>8326</v>
      </c>
      <c r="V1938" s="14">
        <f t="shared" si="186"/>
        <v>30.359606481477385</v>
      </c>
    </row>
    <row r="1939" spans="1:22" ht="43.2" x14ac:dyDescent="0.3">
      <c r="A1939" s="1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8218</v>
      </c>
      <c r="G1939" s="19" t="s">
        <v>8223</v>
      </c>
      <c r="H1939" s="19" t="s">
        <v>8245</v>
      </c>
      <c r="I1939">
        <v>1339732740</v>
      </c>
      <c r="J1939" s="10">
        <f t="shared" si="181"/>
        <v>41075.165972222225</v>
      </c>
      <c r="K1939">
        <v>1338346281</v>
      </c>
      <c r="L1939" s="10">
        <f t="shared" si="182"/>
        <v>41059.118993055556</v>
      </c>
      <c r="M1939" s="4">
        <f t="shared" si="183"/>
        <v>2012</v>
      </c>
      <c r="N1939" t="b">
        <v>0</v>
      </c>
      <c r="O1939">
        <v>29</v>
      </c>
      <c r="P1939" t="b">
        <v>1</v>
      </c>
      <c r="Q1939" t="s">
        <v>8277</v>
      </c>
      <c r="R1939" s="23">
        <f t="shared" si="184"/>
        <v>1.8724499999999999</v>
      </c>
      <c r="S1939" s="7">
        <f t="shared" si="185"/>
        <v>38.74</v>
      </c>
      <c r="T1939" t="s">
        <v>8322</v>
      </c>
      <c r="U1939" t="s">
        <v>8326</v>
      </c>
      <c r="V1939" s="14">
        <f t="shared" si="186"/>
        <v>16.046979166669189</v>
      </c>
    </row>
    <row r="1940" spans="1:22" ht="43.2" x14ac:dyDescent="0.3">
      <c r="A1940" s="19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8218</v>
      </c>
      <c r="G1940" s="19" t="s">
        <v>8223</v>
      </c>
      <c r="H1940" s="19" t="s">
        <v>8245</v>
      </c>
      <c r="I1940">
        <v>1372741200</v>
      </c>
      <c r="J1940" s="10">
        <f t="shared" si="181"/>
        <v>41457.208333333336</v>
      </c>
      <c r="K1940">
        <v>1370067231</v>
      </c>
      <c r="L1940" s="10">
        <f t="shared" si="182"/>
        <v>41426.259618055556</v>
      </c>
      <c r="M1940" s="4">
        <f t="shared" si="183"/>
        <v>2013</v>
      </c>
      <c r="N1940" t="b">
        <v>0</v>
      </c>
      <c r="O1940">
        <v>114</v>
      </c>
      <c r="P1940" t="b">
        <v>1</v>
      </c>
      <c r="Q1940" t="s">
        <v>8277</v>
      </c>
      <c r="R1940" s="23">
        <f t="shared" si="184"/>
        <v>1.1593333333333333</v>
      </c>
      <c r="S1940" s="7">
        <f t="shared" si="185"/>
        <v>152.54</v>
      </c>
      <c r="T1940" t="s">
        <v>8322</v>
      </c>
      <c r="U1940" t="s">
        <v>8326</v>
      </c>
      <c r="V1940" s="14">
        <f t="shared" si="186"/>
        <v>30.948715277780138</v>
      </c>
    </row>
    <row r="1941" spans="1:22" ht="57.6" x14ac:dyDescent="0.3">
      <c r="A1941" s="19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8218</v>
      </c>
      <c r="G1941" s="19" t="s">
        <v>8223</v>
      </c>
      <c r="H1941" s="19" t="s">
        <v>8245</v>
      </c>
      <c r="I1941">
        <v>1362955108</v>
      </c>
      <c r="J1941" s="10">
        <f t="shared" si="181"/>
        <v>41343.943379629629</v>
      </c>
      <c r="K1941">
        <v>1360366708</v>
      </c>
      <c r="L1941" s="10">
        <f t="shared" si="182"/>
        <v>41313.985046296293</v>
      </c>
      <c r="M1941" s="4">
        <f t="shared" si="183"/>
        <v>2013</v>
      </c>
      <c r="N1941" t="b">
        <v>0</v>
      </c>
      <c r="O1941">
        <v>96</v>
      </c>
      <c r="P1941" t="b">
        <v>1</v>
      </c>
      <c r="Q1941" t="s">
        <v>8277</v>
      </c>
      <c r="R1941" s="23">
        <f t="shared" si="184"/>
        <v>1.107</v>
      </c>
      <c r="S1941" s="7">
        <f t="shared" si="185"/>
        <v>115.31</v>
      </c>
      <c r="T1941" t="s">
        <v>8322</v>
      </c>
      <c r="U1941" t="s">
        <v>8326</v>
      </c>
      <c r="V1941" s="14">
        <f t="shared" si="186"/>
        <v>29.958333333335759</v>
      </c>
    </row>
    <row r="1942" spans="1:22" ht="43.2" x14ac:dyDescent="0.3">
      <c r="A1942" s="19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8218</v>
      </c>
      <c r="G1942" s="19" t="s">
        <v>8223</v>
      </c>
      <c r="H1942" s="19" t="s">
        <v>8245</v>
      </c>
      <c r="I1942">
        <v>1308110340</v>
      </c>
      <c r="J1942" s="10">
        <f t="shared" si="181"/>
        <v>40709.165972222225</v>
      </c>
      <c r="K1942">
        <v>1304770233</v>
      </c>
      <c r="L1942" s="10">
        <f t="shared" si="182"/>
        <v>40670.507326388892</v>
      </c>
      <c r="M1942" s="4">
        <f t="shared" si="183"/>
        <v>2011</v>
      </c>
      <c r="N1942" t="b">
        <v>0</v>
      </c>
      <c r="O1942">
        <v>31</v>
      </c>
      <c r="P1942" t="b">
        <v>1</v>
      </c>
      <c r="Q1942" t="s">
        <v>8277</v>
      </c>
      <c r="R1942" s="23">
        <f t="shared" si="184"/>
        <v>1.7092307692307693</v>
      </c>
      <c r="S1942" s="7">
        <f t="shared" si="185"/>
        <v>35.840000000000003</v>
      </c>
      <c r="T1942" t="s">
        <v>8322</v>
      </c>
      <c r="U1942" t="s">
        <v>8326</v>
      </c>
      <c r="V1942" s="14">
        <f t="shared" si="186"/>
        <v>38.658645833333139</v>
      </c>
    </row>
    <row r="1943" spans="1:22" ht="43.2" x14ac:dyDescent="0.3">
      <c r="A1943" s="19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8218</v>
      </c>
      <c r="G1943" s="19" t="s">
        <v>8223</v>
      </c>
      <c r="H1943" s="19" t="s">
        <v>8245</v>
      </c>
      <c r="I1943">
        <v>1400137131</v>
      </c>
      <c r="J1943" s="10">
        <f t="shared" si="181"/>
        <v>41774.290868055556</v>
      </c>
      <c r="K1943">
        <v>1397545131</v>
      </c>
      <c r="L1943" s="10">
        <f t="shared" si="182"/>
        <v>41744.290868055556</v>
      </c>
      <c r="M1943" s="4">
        <f t="shared" si="183"/>
        <v>2014</v>
      </c>
      <c r="N1943" t="b">
        <v>1</v>
      </c>
      <c r="O1943">
        <v>4883</v>
      </c>
      <c r="P1943" t="b">
        <v>1</v>
      </c>
      <c r="Q1943" t="s">
        <v>8293</v>
      </c>
      <c r="R1943" s="23">
        <f t="shared" si="184"/>
        <v>1.2611835600000001</v>
      </c>
      <c r="S1943" s="7">
        <f t="shared" si="185"/>
        <v>64.569999999999993</v>
      </c>
      <c r="T1943" t="s">
        <v>8316</v>
      </c>
      <c r="U1943" t="s">
        <v>8346</v>
      </c>
      <c r="V1943" s="14">
        <f t="shared" si="186"/>
        <v>30</v>
      </c>
    </row>
    <row r="1944" spans="1:22" ht="43.2" x14ac:dyDescent="0.3">
      <c r="A1944" s="19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8218</v>
      </c>
      <c r="G1944" s="19" t="s">
        <v>8223</v>
      </c>
      <c r="H1944" s="19" t="s">
        <v>8245</v>
      </c>
      <c r="I1944">
        <v>1309809140</v>
      </c>
      <c r="J1944" s="10">
        <f t="shared" si="181"/>
        <v>40728.828009259261</v>
      </c>
      <c r="K1944">
        <v>1302033140</v>
      </c>
      <c r="L1944" s="10">
        <f t="shared" si="182"/>
        <v>40638.828009259261</v>
      </c>
      <c r="M1944" s="4">
        <f t="shared" si="183"/>
        <v>2011</v>
      </c>
      <c r="N1944" t="b">
        <v>1</v>
      </c>
      <c r="O1944">
        <v>95</v>
      </c>
      <c r="P1944" t="b">
        <v>1</v>
      </c>
      <c r="Q1944" t="s">
        <v>8293</v>
      </c>
      <c r="R1944" s="23">
        <f t="shared" si="184"/>
        <v>1.3844033333333334</v>
      </c>
      <c r="S1944" s="7">
        <f t="shared" si="185"/>
        <v>87.44</v>
      </c>
      <c r="T1944" t="s">
        <v>8316</v>
      </c>
      <c r="U1944" t="s">
        <v>8346</v>
      </c>
      <c r="V1944" s="14">
        <f t="shared" si="186"/>
        <v>90</v>
      </c>
    </row>
    <row r="1945" spans="1:22" ht="43.2" x14ac:dyDescent="0.3">
      <c r="A1945" s="19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8218</v>
      </c>
      <c r="G1945" s="19" t="s">
        <v>8223</v>
      </c>
      <c r="H1945" s="19" t="s">
        <v>8245</v>
      </c>
      <c r="I1945">
        <v>1470896916</v>
      </c>
      <c r="J1945" s="10">
        <f t="shared" si="181"/>
        <v>42593.269861111112</v>
      </c>
      <c r="K1945">
        <v>1467008916</v>
      </c>
      <c r="L1945" s="10">
        <f t="shared" si="182"/>
        <v>42548.269861111112</v>
      </c>
      <c r="M1945" s="4">
        <f t="shared" si="183"/>
        <v>2016</v>
      </c>
      <c r="N1945" t="b">
        <v>1</v>
      </c>
      <c r="O1945">
        <v>2478</v>
      </c>
      <c r="P1945" t="b">
        <v>1</v>
      </c>
      <c r="Q1945" t="s">
        <v>8293</v>
      </c>
      <c r="R1945" s="23">
        <f t="shared" si="184"/>
        <v>17.052499999999998</v>
      </c>
      <c r="S1945" s="7">
        <f t="shared" si="185"/>
        <v>68.819999999999993</v>
      </c>
      <c r="T1945" t="s">
        <v>8316</v>
      </c>
      <c r="U1945" t="s">
        <v>8346</v>
      </c>
      <c r="V1945" s="14">
        <f t="shared" si="186"/>
        <v>45</v>
      </c>
    </row>
    <row r="1946" spans="1:22" ht="43.2" x14ac:dyDescent="0.3">
      <c r="A1946" s="19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8218</v>
      </c>
      <c r="G1946" s="19" t="s">
        <v>8223</v>
      </c>
      <c r="H1946" s="19" t="s">
        <v>8245</v>
      </c>
      <c r="I1946">
        <v>1398952890</v>
      </c>
      <c r="J1946" s="10">
        <f t="shared" si="181"/>
        <v>41760.584374999999</v>
      </c>
      <c r="K1946">
        <v>1396360890</v>
      </c>
      <c r="L1946" s="10">
        <f t="shared" si="182"/>
        <v>41730.584374999999</v>
      </c>
      <c r="M1946" s="4">
        <f t="shared" si="183"/>
        <v>2014</v>
      </c>
      <c r="N1946" t="b">
        <v>1</v>
      </c>
      <c r="O1946">
        <v>1789</v>
      </c>
      <c r="P1946" t="b">
        <v>1</v>
      </c>
      <c r="Q1946" t="s">
        <v>8293</v>
      </c>
      <c r="R1946" s="23">
        <f t="shared" si="184"/>
        <v>7.8805550000000002</v>
      </c>
      <c r="S1946" s="7">
        <f t="shared" si="185"/>
        <v>176.2</v>
      </c>
      <c r="T1946" t="s">
        <v>8316</v>
      </c>
      <c r="U1946" t="s">
        <v>8346</v>
      </c>
      <c r="V1946" s="14">
        <f t="shared" si="186"/>
        <v>30</v>
      </c>
    </row>
    <row r="1947" spans="1:22" ht="43.2" x14ac:dyDescent="0.3">
      <c r="A1947" s="19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8218</v>
      </c>
      <c r="G1947" s="19" t="s">
        <v>8226</v>
      </c>
      <c r="H1947" s="19" t="s">
        <v>8248</v>
      </c>
      <c r="I1947">
        <v>1436680958</v>
      </c>
      <c r="J1947" s="10">
        <f t="shared" si="181"/>
        <v>42197.251828703702</v>
      </c>
      <c r="K1947">
        <v>1433224958</v>
      </c>
      <c r="L1947" s="10">
        <f t="shared" si="182"/>
        <v>42157.251828703702</v>
      </c>
      <c r="M1947" s="4">
        <f t="shared" si="183"/>
        <v>2015</v>
      </c>
      <c r="N1947" t="b">
        <v>1</v>
      </c>
      <c r="O1947">
        <v>680</v>
      </c>
      <c r="P1947" t="b">
        <v>1</v>
      </c>
      <c r="Q1947" t="s">
        <v>8293</v>
      </c>
      <c r="R1947" s="23">
        <f t="shared" si="184"/>
        <v>3.4801799999999998</v>
      </c>
      <c r="S1947" s="7">
        <f t="shared" si="185"/>
        <v>511.79</v>
      </c>
      <c r="T1947" t="s">
        <v>8316</v>
      </c>
      <c r="U1947" t="s">
        <v>8346</v>
      </c>
      <c r="V1947" s="14">
        <f t="shared" si="186"/>
        <v>40</v>
      </c>
    </row>
    <row r="1948" spans="1:22" ht="43.2" x14ac:dyDescent="0.3">
      <c r="A1948" s="19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8218</v>
      </c>
      <c r="G1948" s="19" t="s">
        <v>8223</v>
      </c>
      <c r="H1948" s="19" t="s">
        <v>8245</v>
      </c>
      <c r="I1948">
        <v>1397961361</v>
      </c>
      <c r="J1948" s="10">
        <f t="shared" si="181"/>
        <v>41749.108344907407</v>
      </c>
      <c r="K1948">
        <v>1392780961</v>
      </c>
      <c r="L1948" s="10">
        <f t="shared" si="182"/>
        <v>41689.150011574078</v>
      </c>
      <c r="M1948" s="4">
        <f t="shared" si="183"/>
        <v>2014</v>
      </c>
      <c r="N1948" t="b">
        <v>1</v>
      </c>
      <c r="O1948">
        <v>70</v>
      </c>
      <c r="P1948" t="b">
        <v>1</v>
      </c>
      <c r="Q1948" t="s">
        <v>8293</v>
      </c>
      <c r="R1948" s="23">
        <f t="shared" si="184"/>
        <v>1.4974666666666667</v>
      </c>
      <c r="S1948" s="7">
        <f t="shared" si="185"/>
        <v>160.44</v>
      </c>
      <c r="T1948" t="s">
        <v>8316</v>
      </c>
      <c r="U1948" t="s">
        <v>8346</v>
      </c>
      <c r="V1948" s="14">
        <f t="shared" si="186"/>
        <v>59.958333333328483</v>
      </c>
    </row>
    <row r="1949" spans="1:22" ht="57.6" x14ac:dyDescent="0.3">
      <c r="A1949" s="1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8218</v>
      </c>
      <c r="G1949" s="19" t="s">
        <v>8223</v>
      </c>
      <c r="H1949" s="19" t="s">
        <v>8245</v>
      </c>
      <c r="I1949">
        <v>1258955940</v>
      </c>
      <c r="J1949" s="10">
        <f t="shared" si="181"/>
        <v>40140.249305555553</v>
      </c>
      <c r="K1949">
        <v>1255730520</v>
      </c>
      <c r="L1949" s="10">
        <f t="shared" si="182"/>
        <v>40102.918055555558</v>
      </c>
      <c r="M1949" s="4">
        <f t="shared" si="183"/>
        <v>2009</v>
      </c>
      <c r="N1949" t="b">
        <v>1</v>
      </c>
      <c r="O1949">
        <v>23</v>
      </c>
      <c r="P1949" t="b">
        <v>1</v>
      </c>
      <c r="Q1949" t="s">
        <v>8293</v>
      </c>
      <c r="R1949" s="23">
        <f t="shared" si="184"/>
        <v>1.0063375000000001</v>
      </c>
      <c r="S1949" s="7">
        <f t="shared" si="185"/>
        <v>35</v>
      </c>
      <c r="T1949" t="s">
        <v>8316</v>
      </c>
      <c r="U1949" t="s">
        <v>8346</v>
      </c>
      <c r="V1949" s="14">
        <f t="shared" si="186"/>
        <v>37.331249999995634</v>
      </c>
    </row>
    <row r="1950" spans="1:22" ht="28.8" x14ac:dyDescent="0.3">
      <c r="A1950" s="19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8218</v>
      </c>
      <c r="G1950" s="19" t="s">
        <v>8223</v>
      </c>
      <c r="H1950" s="19" t="s">
        <v>8245</v>
      </c>
      <c r="I1950">
        <v>1465232520</v>
      </c>
      <c r="J1950" s="10">
        <f t="shared" si="181"/>
        <v>42527.709722222222</v>
      </c>
      <c r="K1950">
        <v>1460557809</v>
      </c>
      <c r="L1950" s="10">
        <f t="shared" si="182"/>
        <v>42473.604270833333</v>
      </c>
      <c r="M1950" s="4">
        <f t="shared" si="183"/>
        <v>2016</v>
      </c>
      <c r="N1950" t="b">
        <v>1</v>
      </c>
      <c r="O1950">
        <v>4245</v>
      </c>
      <c r="P1950" t="b">
        <v>1</v>
      </c>
      <c r="Q1950" t="s">
        <v>8293</v>
      </c>
      <c r="R1950" s="23">
        <f t="shared" si="184"/>
        <v>8.0021100000000001</v>
      </c>
      <c r="S1950" s="7">
        <f t="shared" si="185"/>
        <v>188.51</v>
      </c>
      <c r="T1950" t="s">
        <v>8316</v>
      </c>
      <c r="U1950" t="s">
        <v>8346</v>
      </c>
      <c r="V1950" s="14">
        <f t="shared" si="186"/>
        <v>54.105451388888469</v>
      </c>
    </row>
    <row r="1951" spans="1:22" ht="43.2" x14ac:dyDescent="0.3">
      <c r="A1951" s="19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8218</v>
      </c>
      <c r="G1951" s="19" t="s">
        <v>8224</v>
      </c>
      <c r="H1951" s="19" t="s">
        <v>8246</v>
      </c>
      <c r="I1951">
        <v>1404986951</v>
      </c>
      <c r="J1951" s="10">
        <f t="shared" si="181"/>
        <v>41830.423043981486</v>
      </c>
      <c r="K1951">
        <v>1402394951</v>
      </c>
      <c r="L1951" s="10">
        <f t="shared" si="182"/>
        <v>41800.423043981486</v>
      </c>
      <c r="M1951" s="4">
        <f t="shared" si="183"/>
        <v>2014</v>
      </c>
      <c r="N1951" t="b">
        <v>1</v>
      </c>
      <c r="O1951">
        <v>943</v>
      </c>
      <c r="P1951" t="b">
        <v>1</v>
      </c>
      <c r="Q1951" t="s">
        <v>8293</v>
      </c>
      <c r="R1951" s="23">
        <f t="shared" si="184"/>
        <v>1.0600260000000001</v>
      </c>
      <c r="S1951" s="7">
        <f t="shared" si="185"/>
        <v>56.2</v>
      </c>
      <c r="T1951" t="s">
        <v>8316</v>
      </c>
      <c r="U1951" t="s">
        <v>8346</v>
      </c>
      <c r="V1951" s="14">
        <f t="shared" si="186"/>
        <v>30</v>
      </c>
    </row>
    <row r="1952" spans="1:22" ht="43.2" x14ac:dyDescent="0.3">
      <c r="A1952" s="19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8218</v>
      </c>
      <c r="G1952" s="19" t="s">
        <v>8223</v>
      </c>
      <c r="H1952" s="19" t="s">
        <v>8245</v>
      </c>
      <c r="I1952">
        <v>1303446073</v>
      </c>
      <c r="J1952" s="10">
        <f t="shared" si="181"/>
        <v>40655.181400462963</v>
      </c>
      <c r="K1952">
        <v>1300767673</v>
      </c>
      <c r="L1952" s="10">
        <f t="shared" si="182"/>
        <v>40624.181400462963</v>
      </c>
      <c r="M1952" s="4">
        <f t="shared" si="183"/>
        <v>2011</v>
      </c>
      <c r="N1952" t="b">
        <v>1</v>
      </c>
      <c r="O1952">
        <v>1876</v>
      </c>
      <c r="P1952" t="b">
        <v>1</v>
      </c>
      <c r="Q1952" t="s">
        <v>8293</v>
      </c>
      <c r="R1952" s="23">
        <f t="shared" si="184"/>
        <v>2.0051866666666669</v>
      </c>
      <c r="S1952" s="7">
        <f t="shared" si="185"/>
        <v>51.31</v>
      </c>
      <c r="T1952" t="s">
        <v>8316</v>
      </c>
      <c r="U1952" t="s">
        <v>8346</v>
      </c>
      <c r="V1952" s="14">
        <f t="shared" si="186"/>
        <v>31</v>
      </c>
    </row>
    <row r="1953" spans="1:22" ht="43.2" x14ac:dyDescent="0.3">
      <c r="A1953" s="19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8218</v>
      </c>
      <c r="G1953" s="19" t="s">
        <v>8223</v>
      </c>
      <c r="H1953" s="19" t="s">
        <v>8245</v>
      </c>
      <c r="I1953">
        <v>1478516737</v>
      </c>
      <c r="J1953" s="10">
        <f t="shared" si="181"/>
        <v>42681.462233796294</v>
      </c>
      <c r="K1953">
        <v>1475921137</v>
      </c>
      <c r="L1953" s="10">
        <f t="shared" si="182"/>
        <v>42651.420567129629</v>
      </c>
      <c r="M1953" s="4">
        <f t="shared" si="183"/>
        <v>2016</v>
      </c>
      <c r="N1953" t="b">
        <v>1</v>
      </c>
      <c r="O1953">
        <v>834</v>
      </c>
      <c r="P1953" t="b">
        <v>1</v>
      </c>
      <c r="Q1953" t="s">
        <v>8293</v>
      </c>
      <c r="R1953" s="23">
        <f t="shared" si="184"/>
        <v>2.1244399999999999</v>
      </c>
      <c r="S1953" s="7">
        <f t="shared" si="185"/>
        <v>127.36</v>
      </c>
      <c r="T1953" t="s">
        <v>8316</v>
      </c>
      <c r="U1953" t="s">
        <v>8346</v>
      </c>
      <c r="V1953" s="14">
        <f t="shared" si="186"/>
        <v>30.041666666664241</v>
      </c>
    </row>
    <row r="1954" spans="1:22" ht="43.2" x14ac:dyDescent="0.3">
      <c r="A1954" s="19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8218</v>
      </c>
      <c r="G1954" s="19" t="s">
        <v>8228</v>
      </c>
      <c r="H1954" s="19" t="s">
        <v>8250</v>
      </c>
      <c r="I1954">
        <v>1381934015</v>
      </c>
      <c r="J1954" s="10">
        <f t="shared" si="181"/>
        <v>41563.60665509259</v>
      </c>
      <c r="K1954">
        <v>1378737215</v>
      </c>
      <c r="L1954" s="10">
        <f t="shared" si="182"/>
        <v>41526.60665509259</v>
      </c>
      <c r="M1954" s="4">
        <f t="shared" si="183"/>
        <v>2013</v>
      </c>
      <c r="N1954" t="b">
        <v>1</v>
      </c>
      <c r="O1954">
        <v>682</v>
      </c>
      <c r="P1954" t="b">
        <v>1</v>
      </c>
      <c r="Q1954" t="s">
        <v>8293</v>
      </c>
      <c r="R1954" s="23">
        <f t="shared" si="184"/>
        <v>1.9847237142857144</v>
      </c>
      <c r="S1954" s="7">
        <f t="shared" si="185"/>
        <v>101.86</v>
      </c>
      <c r="T1954" t="s">
        <v>8316</v>
      </c>
      <c r="U1954" t="s">
        <v>8346</v>
      </c>
      <c r="V1954" s="14">
        <f t="shared" si="186"/>
        <v>37</v>
      </c>
    </row>
    <row r="1955" spans="1:22" ht="43.2" x14ac:dyDescent="0.3">
      <c r="A1955" s="19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8218</v>
      </c>
      <c r="G1955" s="19" t="s">
        <v>8223</v>
      </c>
      <c r="H1955" s="19" t="s">
        <v>8245</v>
      </c>
      <c r="I1955">
        <v>1330657200</v>
      </c>
      <c r="J1955" s="10">
        <f t="shared" si="181"/>
        <v>40970.125</v>
      </c>
      <c r="K1955">
        <v>1328158065</v>
      </c>
      <c r="L1955" s="10">
        <f t="shared" si="182"/>
        <v>40941.199826388889</v>
      </c>
      <c r="M1955" s="4">
        <f t="shared" si="183"/>
        <v>2012</v>
      </c>
      <c r="N1955" t="b">
        <v>1</v>
      </c>
      <c r="O1955">
        <v>147</v>
      </c>
      <c r="P1955" t="b">
        <v>1</v>
      </c>
      <c r="Q1955" t="s">
        <v>8293</v>
      </c>
      <c r="R1955" s="23">
        <f t="shared" si="184"/>
        <v>2.2594666666666665</v>
      </c>
      <c r="S1955" s="7">
        <f t="shared" si="185"/>
        <v>230.56</v>
      </c>
      <c r="T1955" t="s">
        <v>8316</v>
      </c>
      <c r="U1955" t="s">
        <v>8346</v>
      </c>
      <c r="V1955" s="14">
        <f t="shared" si="186"/>
        <v>28.925173611110949</v>
      </c>
    </row>
    <row r="1956" spans="1:22" ht="28.8" x14ac:dyDescent="0.3">
      <c r="A1956" s="19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8218</v>
      </c>
      <c r="G1956" s="19" t="s">
        <v>8223</v>
      </c>
      <c r="H1956" s="19" t="s">
        <v>8245</v>
      </c>
      <c r="I1956">
        <v>1457758800</v>
      </c>
      <c r="J1956" s="10">
        <f t="shared" si="181"/>
        <v>42441.208333333328</v>
      </c>
      <c r="K1956">
        <v>1453730176</v>
      </c>
      <c r="L1956" s="10">
        <f t="shared" si="182"/>
        <v>42394.580740740741</v>
      </c>
      <c r="M1956" s="4">
        <f t="shared" si="183"/>
        <v>2016</v>
      </c>
      <c r="N1956" t="b">
        <v>1</v>
      </c>
      <c r="O1956">
        <v>415</v>
      </c>
      <c r="P1956" t="b">
        <v>1</v>
      </c>
      <c r="Q1956" t="s">
        <v>8293</v>
      </c>
      <c r="R1956" s="23">
        <f t="shared" si="184"/>
        <v>6.9894800000000004</v>
      </c>
      <c r="S1956" s="7">
        <f t="shared" si="185"/>
        <v>842.11</v>
      </c>
      <c r="T1956" t="s">
        <v>8316</v>
      </c>
      <c r="U1956" t="s">
        <v>8346</v>
      </c>
      <c r="V1956" s="14">
        <f t="shared" si="186"/>
        <v>46.627592592587462</v>
      </c>
    </row>
    <row r="1957" spans="1:22" ht="43.2" x14ac:dyDescent="0.3">
      <c r="A1957" s="19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8218</v>
      </c>
      <c r="G1957" s="19" t="s">
        <v>8223</v>
      </c>
      <c r="H1957" s="19" t="s">
        <v>8245</v>
      </c>
      <c r="I1957">
        <v>1337799600</v>
      </c>
      <c r="J1957" s="10">
        <f t="shared" si="181"/>
        <v>41052.791666666664</v>
      </c>
      <c r="K1957">
        <v>1334989881</v>
      </c>
      <c r="L1957" s="10">
        <f t="shared" si="182"/>
        <v>41020.271770833337</v>
      </c>
      <c r="M1957" s="4">
        <f t="shared" si="183"/>
        <v>2012</v>
      </c>
      <c r="N1957" t="b">
        <v>1</v>
      </c>
      <c r="O1957">
        <v>290</v>
      </c>
      <c r="P1957" t="b">
        <v>1</v>
      </c>
      <c r="Q1957" t="s">
        <v>8293</v>
      </c>
      <c r="R1957" s="23">
        <f t="shared" si="184"/>
        <v>3.9859528571428569</v>
      </c>
      <c r="S1957" s="7">
        <f t="shared" si="185"/>
        <v>577.28</v>
      </c>
      <c r="T1957" t="s">
        <v>8316</v>
      </c>
      <c r="U1957" t="s">
        <v>8346</v>
      </c>
      <c r="V1957" s="14">
        <f t="shared" si="186"/>
        <v>32.51989583332761</v>
      </c>
    </row>
    <row r="1958" spans="1:22" ht="43.2" x14ac:dyDescent="0.3">
      <c r="A1958" s="19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8218</v>
      </c>
      <c r="G1958" s="19" t="s">
        <v>8223</v>
      </c>
      <c r="H1958" s="19" t="s">
        <v>8245</v>
      </c>
      <c r="I1958">
        <v>1429391405</v>
      </c>
      <c r="J1958" s="10">
        <f t="shared" si="181"/>
        <v>42112.882002314815</v>
      </c>
      <c r="K1958">
        <v>1425507005</v>
      </c>
      <c r="L1958" s="10">
        <f t="shared" si="182"/>
        <v>42067.923668981486</v>
      </c>
      <c r="M1958" s="4">
        <f t="shared" si="183"/>
        <v>2015</v>
      </c>
      <c r="N1958" t="b">
        <v>1</v>
      </c>
      <c r="O1958">
        <v>365</v>
      </c>
      <c r="P1958" t="b">
        <v>1</v>
      </c>
      <c r="Q1958" t="s">
        <v>8293</v>
      </c>
      <c r="R1958" s="23">
        <f t="shared" si="184"/>
        <v>2.9403333333333332</v>
      </c>
      <c r="S1958" s="7">
        <f t="shared" si="185"/>
        <v>483.34</v>
      </c>
      <c r="T1958" t="s">
        <v>8316</v>
      </c>
      <c r="U1958" t="s">
        <v>8346</v>
      </c>
      <c r="V1958" s="14">
        <f t="shared" si="186"/>
        <v>44.958333333328483</v>
      </c>
    </row>
    <row r="1959" spans="1:22" ht="28.8" x14ac:dyDescent="0.3">
      <c r="A1959" s="1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8218</v>
      </c>
      <c r="G1959" s="19" t="s">
        <v>8223</v>
      </c>
      <c r="H1959" s="19" t="s">
        <v>8245</v>
      </c>
      <c r="I1959">
        <v>1351304513</v>
      </c>
      <c r="J1959" s="10">
        <f t="shared" si="181"/>
        <v>41209.098530092597</v>
      </c>
      <c r="K1959">
        <v>1348712513</v>
      </c>
      <c r="L1959" s="10">
        <f t="shared" si="182"/>
        <v>41179.098530092597</v>
      </c>
      <c r="M1959" s="4">
        <f t="shared" si="183"/>
        <v>2012</v>
      </c>
      <c r="N1959" t="b">
        <v>1</v>
      </c>
      <c r="O1959">
        <v>660</v>
      </c>
      <c r="P1959" t="b">
        <v>1</v>
      </c>
      <c r="Q1959" t="s">
        <v>8293</v>
      </c>
      <c r="R1959" s="23">
        <f t="shared" si="184"/>
        <v>1.6750470000000002</v>
      </c>
      <c r="S1959" s="7">
        <f t="shared" si="185"/>
        <v>76.14</v>
      </c>
      <c r="T1959" t="s">
        <v>8316</v>
      </c>
      <c r="U1959" t="s">
        <v>8346</v>
      </c>
      <c r="V1959" s="14">
        <f t="shared" si="186"/>
        <v>30</v>
      </c>
    </row>
    <row r="1960" spans="1:22" ht="43.2" x14ac:dyDescent="0.3">
      <c r="A1960" s="19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8218</v>
      </c>
      <c r="G1960" s="19" t="s">
        <v>8223</v>
      </c>
      <c r="H1960" s="19" t="s">
        <v>8245</v>
      </c>
      <c r="I1960">
        <v>1364078561</v>
      </c>
      <c r="J1960" s="10">
        <f t="shared" si="181"/>
        <v>41356.94630787037</v>
      </c>
      <c r="K1960">
        <v>1361490161</v>
      </c>
      <c r="L1960" s="10">
        <f t="shared" si="182"/>
        <v>41326.987974537034</v>
      </c>
      <c r="M1960" s="4">
        <f t="shared" si="183"/>
        <v>2013</v>
      </c>
      <c r="N1960" t="b">
        <v>1</v>
      </c>
      <c r="O1960">
        <v>1356</v>
      </c>
      <c r="P1960" t="b">
        <v>1</v>
      </c>
      <c r="Q1960" t="s">
        <v>8293</v>
      </c>
      <c r="R1960" s="23">
        <f t="shared" si="184"/>
        <v>14.355717142857143</v>
      </c>
      <c r="S1960" s="7">
        <f t="shared" si="185"/>
        <v>74.11</v>
      </c>
      <c r="T1960" t="s">
        <v>8316</v>
      </c>
      <c r="U1960" t="s">
        <v>8346</v>
      </c>
      <c r="V1960" s="14">
        <f t="shared" si="186"/>
        <v>29.958333333335759</v>
      </c>
    </row>
    <row r="1961" spans="1:22" ht="57.6" x14ac:dyDescent="0.3">
      <c r="A1961" s="19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8218</v>
      </c>
      <c r="G1961" s="19" t="s">
        <v>8223</v>
      </c>
      <c r="H1961" s="19" t="s">
        <v>8245</v>
      </c>
      <c r="I1961">
        <v>1412121600</v>
      </c>
      <c r="J1961" s="10">
        <f t="shared" si="181"/>
        <v>41913</v>
      </c>
      <c r="K1961">
        <v>1408565860</v>
      </c>
      <c r="L1961" s="10">
        <f t="shared" si="182"/>
        <v>41871.845601851848</v>
      </c>
      <c r="M1961" s="4">
        <f t="shared" si="183"/>
        <v>2014</v>
      </c>
      <c r="N1961" t="b">
        <v>1</v>
      </c>
      <c r="O1961">
        <v>424</v>
      </c>
      <c r="P1961" t="b">
        <v>1</v>
      </c>
      <c r="Q1961" t="s">
        <v>8293</v>
      </c>
      <c r="R1961" s="23">
        <f t="shared" si="184"/>
        <v>1.5673440000000001</v>
      </c>
      <c r="S1961" s="7">
        <f t="shared" si="185"/>
        <v>36.97</v>
      </c>
      <c r="T1961" t="s">
        <v>8316</v>
      </c>
      <c r="U1961" t="s">
        <v>8346</v>
      </c>
      <c r="V1961" s="14">
        <f t="shared" si="186"/>
        <v>41.154398148151813</v>
      </c>
    </row>
    <row r="1962" spans="1:22" ht="43.2" x14ac:dyDescent="0.3">
      <c r="A1962" s="19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8218</v>
      </c>
      <c r="G1962" s="19" t="s">
        <v>8234</v>
      </c>
      <c r="H1962" s="19" t="s">
        <v>8254</v>
      </c>
      <c r="I1962">
        <v>1419151341</v>
      </c>
      <c r="J1962" s="10">
        <f t="shared" si="181"/>
        <v>41994.362743055557</v>
      </c>
      <c r="K1962">
        <v>1416559341</v>
      </c>
      <c r="L1962" s="10">
        <f t="shared" si="182"/>
        <v>41964.362743055557</v>
      </c>
      <c r="M1962" s="4">
        <f t="shared" si="183"/>
        <v>2014</v>
      </c>
      <c r="N1962" t="b">
        <v>1</v>
      </c>
      <c r="O1962">
        <v>33</v>
      </c>
      <c r="P1962" t="b">
        <v>1</v>
      </c>
      <c r="Q1962" t="s">
        <v>8293</v>
      </c>
      <c r="R1962" s="23">
        <f t="shared" si="184"/>
        <v>1.1790285714285715</v>
      </c>
      <c r="S1962" s="7">
        <f t="shared" si="185"/>
        <v>2500.9699999999998</v>
      </c>
      <c r="T1962" t="s">
        <v>8316</v>
      </c>
      <c r="U1962" t="s">
        <v>8346</v>
      </c>
      <c r="V1962" s="14">
        <f t="shared" si="186"/>
        <v>30</v>
      </c>
    </row>
    <row r="1963" spans="1:22" ht="43.2" x14ac:dyDescent="0.3">
      <c r="A1963" s="19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8218</v>
      </c>
      <c r="G1963" s="19" t="s">
        <v>8223</v>
      </c>
      <c r="H1963" s="19" t="s">
        <v>8245</v>
      </c>
      <c r="I1963">
        <v>1349495940</v>
      </c>
      <c r="J1963" s="10">
        <f t="shared" si="181"/>
        <v>41188.165972222225</v>
      </c>
      <c r="K1963">
        <v>1346042417</v>
      </c>
      <c r="L1963" s="10">
        <f t="shared" si="182"/>
        <v>41148.194641203707</v>
      </c>
      <c r="M1963" s="4">
        <f t="shared" si="183"/>
        <v>2012</v>
      </c>
      <c r="N1963" t="b">
        <v>1</v>
      </c>
      <c r="O1963">
        <v>1633</v>
      </c>
      <c r="P1963" t="b">
        <v>1</v>
      </c>
      <c r="Q1963" t="s">
        <v>8293</v>
      </c>
      <c r="R1963" s="23">
        <f t="shared" si="184"/>
        <v>11.053811999999999</v>
      </c>
      <c r="S1963" s="7">
        <f t="shared" si="185"/>
        <v>67.69</v>
      </c>
      <c r="T1963" t="s">
        <v>8316</v>
      </c>
      <c r="U1963" t="s">
        <v>8346</v>
      </c>
      <c r="V1963" s="14">
        <f t="shared" si="186"/>
        <v>39.971331018517958</v>
      </c>
    </row>
    <row r="1964" spans="1:22" ht="43.2" x14ac:dyDescent="0.3">
      <c r="A1964" s="19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8218</v>
      </c>
      <c r="G1964" s="19" t="s">
        <v>8223</v>
      </c>
      <c r="H1964" s="19" t="s">
        <v>8245</v>
      </c>
      <c r="I1964">
        <v>1400006636</v>
      </c>
      <c r="J1964" s="10">
        <f t="shared" si="181"/>
        <v>41772.780509259261</v>
      </c>
      <c r="K1964">
        <v>1397414636</v>
      </c>
      <c r="L1964" s="10">
        <f t="shared" si="182"/>
        <v>41742.780509259261</v>
      </c>
      <c r="M1964" s="4">
        <f t="shared" si="183"/>
        <v>2014</v>
      </c>
      <c r="N1964" t="b">
        <v>1</v>
      </c>
      <c r="O1964">
        <v>306</v>
      </c>
      <c r="P1964" t="b">
        <v>1</v>
      </c>
      <c r="Q1964" t="s">
        <v>8293</v>
      </c>
      <c r="R1964" s="23">
        <f t="shared" si="184"/>
        <v>1.9292499999999999</v>
      </c>
      <c r="S1964" s="7">
        <f t="shared" si="185"/>
        <v>63.05</v>
      </c>
      <c r="T1964" t="s">
        <v>8316</v>
      </c>
      <c r="U1964" t="s">
        <v>8346</v>
      </c>
      <c r="V1964" s="14">
        <f t="shared" si="186"/>
        <v>30</v>
      </c>
    </row>
    <row r="1965" spans="1:22" ht="43.2" x14ac:dyDescent="0.3">
      <c r="A1965" s="19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8218</v>
      </c>
      <c r="G1965" s="19" t="s">
        <v>8224</v>
      </c>
      <c r="H1965" s="19" t="s">
        <v>8246</v>
      </c>
      <c r="I1965">
        <v>1410862734</v>
      </c>
      <c r="J1965" s="10">
        <f t="shared" si="181"/>
        <v>41898.429791666669</v>
      </c>
      <c r="K1965">
        <v>1407838734</v>
      </c>
      <c r="L1965" s="10">
        <f t="shared" si="182"/>
        <v>41863.429791666669</v>
      </c>
      <c r="M1965" s="4">
        <f t="shared" si="183"/>
        <v>2014</v>
      </c>
      <c r="N1965" t="b">
        <v>1</v>
      </c>
      <c r="O1965">
        <v>205</v>
      </c>
      <c r="P1965" t="b">
        <v>1</v>
      </c>
      <c r="Q1965" t="s">
        <v>8293</v>
      </c>
      <c r="R1965" s="23">
        <f t="shared" si="184"/>
        <v>1.268842105263158</v>
      </c>
      <c r="S1965" s="7">
        <f t="shared" si="185"/>
        <v>117.6</v>
      </c>
      <c r="T1965" t="s">
        <v>8316</v>
      </c>
      <c r="U1965" t="s">
        <v>8346</v>
      </c>
      <c r="V1965" s="14">
        <f t="shared" si="186"/>
        <v>35</v>
      </c>
    </row>
    <row r="1966" spans="1:22" ht="43.2" x14ac:dyDescent="0.3">
      <c r="A1966" s="19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8218</v>
      </c>
      <c r="G1966" s="19" t="s">
        <v>8236</v>
      </c>
      <c r="H1966" s="19" t="s">
        <v>8248</v>
      </c>
      <c r="I1966">
        <v>1461306772</v>
      </c>
      <c r="J1966" s="10">
        <f t="shared" si="181"/>
        <v>42482.272824074069</v>
      </c>
      <c r="K1966">
        <v>1458714772</v>
      </c>
      <c r="L1966" s="10">
        <f t="shared" si="182"/>
        <v>42452.272824074069</v>
      </c>
      <c r="M1966" s="4">
        <f t="shared" si="183"/>
        <v>2016</v>
      </c>
      <c r="N1966" t="b">
        <v>1</v>
      </c>
      <c r="O1966">
        <v>1281</v>
      </c>
      <c r="P1966" t="b">
        <v>1</v>
      </c>
      <c r="Q1966" t="s">
        <v>8293</v>
      </c>
      <c r="R1966" s="23">
        <f t="shared" si="184"/>
        <v>2.5957748878923765</v>
      </c>
      <c r="S1966" s="7">
        <f t="shared" si="185"/>
        <v>180.75</v>
      </c>
      <c r="T1966" t="s">
        <v>8316</v>
      </c>
      <c r="U1966" t="s">
        <v>8346</v>
      </c>
      <c r="V1966" s="14">
        <f t="shared" si="186"/>
        <v>30</v>
      </c>
    </row>
    <row r="1967" spans="1:22" ht="43.2" x14ac:dyDescent="0.3">
      <c r="A1967" s="19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8218</v>
      </c>
      <c r="G1967" s="19" t="s">
        <v>8223</v>
      </c>
      <c r="H1967" s="19" t="s">
        <v>8245</v>
      </c>
      <c r="I1967">
        <v>1326330000</v>
      </c>
      <c r="J1967" s="10">
        <f t="shared" si="181"/>
        <v>40920.041666666664</v>
      </c>
      <c r="K1967">
        <v>1324433310</v>
      </c>
      <c r="L1967" s="10">
        <f t="shared" si="182"/>
        <v>40898.089236111111</v>
      </c>
      <c r="M1967" s="4">
        <f t="shared" si="183"/>
        <v>2011</v>
      </c>
      <c r="N1967" t="b">
        <v>1</v>
      </c>
      <c r="O1967">
        <v>103</v>
      </c>
      <c r="P1967" t="b">
        <v>1</v>
      </c>
      <c r="Q1967" t="s">
        <v>8293</v>
      </c>
      <c r="R1967" s="23">
        <f t="shared" si="184"/>
        <v>2.6227999999999998</v>
      </c>
      <c r="S1967" s="7">
        <f t="shared" si="185"/>
        <v>127.32</v>
      </c>
      <c r="T1967" t="s">
        <v>8316</v>
      </c>
      <c r="U1967" t="s">
        <v>8346</v>
      </c>
      <c r="V1967" s="14">
        <f t="shared" si="186"/>
        <v>21.952430555553292</v>
      </c>
    </row>
    <row r="1968" spans="1:22" ht="43.2" x14ac:dyDescent="0.3">
      <c r="A1968" s="19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8218</v>
      </c>
      <c r="G1968" s="19" t="s">
        <v>8223</v>
      </c>
      <c r="H1968" s="19" t="s">
        <v>8245</v>
      </c>
      <c r="I1968">
        <v>1408021098</v>
      </c>
      <c r="J1968" s="10">
        <f t="shared" si="181"/>
        <v>41865.540486111109</v>
      </c>
      <c r="K1968">
        <v>1405429098</v>
      </c>
      <c r="L1968" s="10">
        <f t="shared" si="182"/>
        <v>41835.540486111109</v>
      </c>
      <c r="M1968" s="4">
        <f t="shared" si="183"/>
        <v>2014</v>
      </c>
      <c r="N1968" t="b">
        <v>1</v>
      </c>
      <c r="O1968">
        <v>1513</v>
      </c>
      <c r="P1968" t="b">
        <v>1</v>
      </c>
      <c r="Q1968" t="s">
        <v>8293</v>
      </c>
      <c r="R1968" s="23">
        <f t="shared" si="184"/>
        <v>2.0674309000000002</v>
      </c>
      <c r="S1968" s="7">
        <f t="shared" si="185"/>
        <v>136.63999999999999</v>
      </c>
      <c r="T1968" t="s">
        <v>8316</v>
      </c>
      <c r="U1968" t="s">
        <v>8346</v>
      </c>
      <c r="V1968" s="14">
        <f t="shared" si="186"/>
        <v>30</v>
      </c>
    </row>
    <row r="1969" spans="1:22" ht="43.2" x14ac:dyDescent="0.3">
      <c r="A1969" s="1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8218</v>
      </c>
      <c r="G1969" s="19" t="s">
        <v>8223</v>
      </c>
      <c r="H1969" s="19" t="s">
        <v>8245</v>
      </c>
      <c r="I1969">
        <v>1398959729</v>
      </c>
      <c r="J1969" s="10">
        <f t="shared" si="181"/>
        <v>41760.663530092592</v>
      </c>
      <c r="K1969">
        <v>1396367729</v>
      </c>
      <c r="L1969" s="10">
        <f t="shared" si="182"/>
        <v>41730.663530092592</v>
      </c>
      <c r="M1969" s="4">
        <f t="shared" si="183"/>
        <v>2014</v>
      </c>
      <c r="N1969" t="b">
        <v>1</v>
      </c>
      <c r="O1969">
        <v>405</v>
      </c>
      <c r="P1969" t="b">
        <v>1</v>
      </c>
      <c r="Q1969" t="s">
        <v>8293</v>
      </c>
      <c r="R1969" s="23">
        <f t="shared" si="184"/>
        <v>3.7012999999999998</v>
      </c>
      <c r="S1969" s="7">
        <f t="shared" si="185"/>
        <v>182.78</v>
      </c>
      <c r="T1969" t="s">
        <v>8316</v>
      </c>
      <c r="U1969" t="s">
        <v>8346</v>
      </c>
      <c r="V1969" s="14">
        <f t="shared" si="186"/>
        <v>30</v>
      </c>
    </row>
    <row r="1970" spans="1:22" ht="28.8" x14ac:dyDescent="0.3">
      <c r="A1970" s="19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8218</v>
      </c>
      <c r="G1970" s="19" t="s">
        <v>8223</v>
      </c>
      <c r="H1970" s="19" t="s">
        <v>8245</v>
      </c>
      <c r="I1970">
        <v>1480777515</v>
      </c>
      <c r="J1970" s="10">
        <f t="shared" si="181"/>
        <v>42707.628645833334</v>
      </c>
      <c r="K1970">
        <v>1478095515</v>
      </c>
      <c r="L1970" s="10">
        <f t="shared" si="182"/>
        <v>42676.586979166663</v>
      </c>
      <c r="M1970" s="4">
        <f t="shared" si="183"/>
        <v>2016</v>
      </c>
      <c r="N1970" t="b">
        <v>1</v>
      </c>
      <c r="O1970">
        <v>510</v>
      </c>
      <c r="P1970" t="b">
        <v>1</v>
      </c>
      <c r="Q1970" t="s">
        <v>8293</v>
      </c>
      <c r="R1970" s="23">
        <f t="shared" si="184"/>
        <v>2.8496600000000001</v>
      </c>
      <c r="S1970" s="7">
        <f t="shared" si="185"/>
        <v>279.38</v>
      </c>
      <c r="T1970" t="s">
        <v>8316</v>
      </c>
      <c r="U1970" t="s">
        <v>8346</v>
      </c>
      <c r="V1970" s="14">
        <f t="shared" si="186"/>
        <v>31.041666666671517</v>
      </c>
    </row>
    <row r="1971" spans="1:22" ht="43.2" x14ac:dyDescent="0.3">
      <c r="A1971" s="19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8218</v>
      </c>
      <c r="G1971" s="19" t="s">
        <v>8224</v>
      </c>
      <c r="H1971" s="19" t="s">
        <v>8246</v>
      </c>
      <c r="I1971">
        <v>1470423668</v>
      </c>
      <c r="J1971" s="10">
        <f t="shared" si="181"/>
        <v>42587.792453703703</v>
      </c>
      <c r="K1971">
        <v>1467831668</v>
      </c>
      <c r="L1971" s="10">
        <f t="shared" si="182"/>
        <v>42557.792453703703</v>
      </c>
      <c r="M1971" s="4">
        <f t="shared" si="183"/>
        <v>2016</v>
      </c>
      <c r="N1971" t="b">
        <v>1</v>
      </c>
      <c r="O1971">
        <v>1887</v>
      </c>
      <c r="P1971" t="b">
        <v>1</v>
      </c>
      <c r="Q1971" t="s">
        <v>8293</v>
      </c>
      <c r="R1971" s="23">
        <f t="shared" si="184"/>
        <v>5.7907999999999999</v>
      </c>
      <c r="S1971" s="7">
        <f t="shared" si="185"/>
        <v>61.38</v>
      </c>
      <c r="T1971" t="s">
        <v>8316</v>
      </c>
      <c r="U1971" t="s">
        <v>8346</v>
      </c>
      <c r="V1971" s="14">
        <f t="shared" si="186"/>
        <v>30</v>
      </c>
    </row>
    <row r="1972" spans="1:22" ht="43.2" x14ac:dyDescent="0.3">
      <c r="A1972" s="19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8218</v>
      </c>
      <c r="G1972" s="19" t="s">
        <v>8223</v>
      </c>
      <c r="H1972" s="19" t="s">
        <v>8245</v>
      </c>
      <c r="I1972">
        <v>1366429101</v>
      </c>
      <c r="J1972" s="10">
        <f t="shared" si="181"/>
        <v>41384.151631944442</v>
      </c>
      <c r="K1972">
        <v>1361248701</v>
      </c>
      <c r="L1972" s="10">
        <f t="shared" si="182"/>
        <v>41324.193298611113</v>
      </c>
      <c r="M1972" s="4">
        <f t="shared" si="183"/>
        <v>2013</v>
      </c>
      <c r="N1972" t="b">
        <v>1</v>
      </c>
      <c r="O1972">
        <v>701</v>
      </c>
      <c r="P1972" t="b">
        <v>1</v>
      </c>
      <c r="Q1972" t="s">
        <v>8293</v>
      </c>
      <c r="R1972" s="23">
        <f t="shared" si="184"/>
        <v>11.318</v>
      </c>
      <c r="S1972" s="7">
        <f t="shared" si="185"/>
        <v>80.73</v>
      </c>
      <c r="T1972" t="s">
        <v>8316</v>
      </c>
      <c r="U1972" t="s">
        <v>8346</v>
      </c>
      <c r="V1972" s="14">
        <f t="shared" si="186"/>
        <v>59.958333333328483</v>
      </c>
    </row>
    <row r="1973" spans="1:22" ht="43.2" x14ac:dyDescent="0.3">
      <c r="A1973" s="19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8218</v>
      </c>
      <c r="G1973" s="19" t="s">
        <v>8223</v>
      </c>
      <c r="H1973" s="19" t="s">
        <v>8245</v>
      </c>
      <c r="I1973">
        <v>1384488000</v>
      </c>
      <c r="J1973" s="10">
        <f t="shared" si="181"/>
        <v>41593.166666666664</v>
      </c>
      <c r="K1973">
        <v>1381752061</v>
      </c>
      <c r="L1973" s="10">
        <f t="shared" si="182"/>
        <v>41561.500706018516</v>
      </c>
      <c r="M1973" s="4">
        <f t="shared" si="183"/>
        <v>2013</v>
      </c>
      <c r="N1973" t="b">
        <v>1</v>
      </c>
      <c r="O1973">
        <v>3863</v>
      </c>
      <c r="P1973" t="b">
        <v>1</v>
      </c>
      <c r="Q1973" t="s">
        <v>8293</v>
      </c>
      <c r="R1973" s="23">
        <f t="shared" si="184"/>
        <v>2.6302771750000002</v>
      </c>
      <c r="S1973" s="7">
        <f t="shared" si="185"/>
        <v>272.36</v>
      </c>
      <c r="T1973" t="s">
        <v>8316</v>
      </c>
      <c r="U1973" t="s">
        <v>8346</v>
      </c>
      <c r="V1973" s="14">
        <f t="shared" si="186"/>
        <v>31.66596064814803</v>
      </c>
    </row>
    <row r="1974" spans="1:22" ht="43.2" x14ac:dyDescent="0.3">
      <c r="A1974" s="19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8218</v>
      </c>
      <c r="G1974" s="19" t="s">
        <v>8223</v>
      </c>
      <c r="H1974" s="19" t="s">
        <v>8245</v>
      </c>
      <c r="I1974">
        <v>1353201444</v>
      </c>
      <c r="J1974" s="10">
        <f t="shared" si="181"/>
        <v>41231.053749999999</v>
      </c>
      <c r="K1974">
        <v>1350605844</v>
      </c>
      <c r="L1974" s="10">
        <f t="shared" si="182"/>
        <v>41201.012083333335</v>
      </c>
      <c r="M1974" s="4">
        <f t="shared" si="183"/>
        <v>2012</v>
      </c>
      <c r="N1974" t="b">
        <v>1</v>
      </c>
      <c r="O1974">
        <v>238</v>
      </c>
      <c r="P1974" t="b">
        <v>1</v>
      </c>
      <c r="Q1974" t="s">
        <v>8293</v>
      </c>
      <c r="R1974" s="23">
        <f t="shared" si="184"/>
        <v>6.7447999999999997</v>
      </c>
      <c r="S1974" s="7">
        <f t="shared" si="185"/>
        <v>70.849999999999994</v>
      </c>
      <c r="T1974" t="s">
        <v>8316</v>
      </c>
      <c r="U1974" t="s">
        <v>8346</v>
      </c>
      <c r="V1974" s="14">
        <f t="shared" si="186"/>
        <v>30.041666666664241</v>
      </c>
    </row>
    <row r="1975" spans="1:22" ht="43.2" x14ac:dyDescent="0.3">
      <c r="A1975" s="19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8218</v>
      </c>
      <c r="G1975" s="19" t="s">
        <v>8223</v>
      </c>
      <c r="H1975" s="19" t="s">
        <v>8245</v>
      </c>
      <c r="I1975">
        <v>1470466800</v>
      </c>
      <c r="J1975" s="10">
        <f t="shared" si="181"/>
        <v>42588.291666666672</v>
      </c>
      <c r="K1975">
        <v>1467134464</v>
      </c>
      <c r="L1975" s="10">
        <f t="shared" si="182"/>
        <v>42549.722962962958</v>
      </c>
      <c r="M1975" s="4">
        <f t="shared" si="183"/>
        <v>2016</v>
      </c>
      <c r="N1975" t="b">
        <v>1</v>
      </c>
      <c r="O1975">
        <v>2051</v>
      </c>
      <c r="P1975" t="b">
        <v>1</v>
      </c>
      <c r="Q1975" t="s">
        <v>8293</v>
      </c>
      <c r="R1975" s="23">
        <f t="shared" si="184"/>
        <v>2.5683081313131315</v>
      </c>
      <c r="S1975" s="7">
        <f t="shared" si="185"/>
        <v>247.94</v>
      </c>
      <c r="T1975" t="s">
        <v>8316</v>
      </c>
      <c r="U1975" t="s">
        <v>8346</v>
      </c>
      <c r="V1975" s="14">
        <f t="shared" si="186"/>
        <v>38.568703703713254</v>
      </c>
    </row>
    <row r="1976" spans="1:22" ht="43.2" x14ac:dyDescent="0.3">
      <c r="A1976" s="19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8218</v>
      </c>
      <c r="G1976" s="19" t="s">
        <v>8224</v>
      </c>
      <c r="H1976" s="19" t="s">
        <v>8246</v>
      </c>
      <c r="I1976">
        <v>1376899269</v>
      </c>
      <c r="J1976" s="10">
        <f t="shared" si="181"/>
        <v>41505.334131944444</v>
      </c>
      <c r="K1976">
        <v>1371715269</v>
      </c>
      <c r="L1976" s="10">
        <f t="shared" si="182"/>
        <v>41445.334131944444</v>
      </c>
      <c r="M1976" s="4">
        <f t="shared" si="183"/>
        <v>2013</v>
      </c>
      <c r="N1976" t="b">
        <v>1</v>
      </c>
      <c r="O1976">
        <v>402</v>
      </c>
      <c r="P1976" t="b">
        <v>1</v>
      </c>
      <c r="Q1976" t="s">
        <v>8293</v>
      </c>
      <c r="R1976" s="23">
        <f t="shared" si="184"/>
        <v>3.7549600000000001</v>
      </c>
      <c r="S1976" s="7">
        <f t="shared" si="185"/>
        <v>186.81</v>
      </c>
      <c r="T1976" t="s">
        <v>8316</v>
      </c>
      <c r="U1976" t="s">
        <v>8346</v>
      </c>
      <c r="V1976" s="14">
        <f t="shared" si="186"/>
        <v>60</v>
      </c>
    </row>
    <row r="1977" spans="1:22" ht="28.8" x14ac:dyDescent="0.3">
      <c r="A1977" s="19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8218</v>
      </c>
      <c r="G1977" s="19" t="s">
        <v>8223</v>
      </c>
      <c r="H1977" s="19" t="s">
        <v>8245</v>
      </c>
      <c r="I1977">
        <v>1362938851</v>
      </c>
      <c r="J1977" s="10">
        <f t="shared" si="181"/>
        <v>41343.755219907405</v>
      </c>
      <c r="K1977">
        <v>1360346851</v>
      </c>
      <c r="L1977" s="10">
        <f t="shared" si="182"/>
        <v>41313.755219907405</v>
      </c>
      <c r="M1977" s="4">
        <f t="shared" si="183"/>
        <v>2013</v>
      </c>
      <c r="N1977" t="b">
        <v>1</v>
      </c>
      <c r="O1977">
        <v>253</v>
      </c>
      <c r="P1977" t="b">
        <v>1</v>
      </c>
      <c r="Q1977" t="s">
        <v>8293</v>
      </c>
      <c r="R1977" s="23">
        <f t="shared" si="184"/>
        <v>2.0870837499999997</v>
      </c>
      <c r="S1977" s="7">
        <f t="shared" si="185"/>
        <v>131.99</v>
      </c>
      <c r="T1977" t="s">
        <v>8316</v>
      </c>
      <c r="U1977" t="s">
        <v>8346</v>
      </c>
      <c r="V1977" s="14">
        <f t="shared" si="186"/>
        <v>30</v>
      </c>
    </row>
    <row r="1978" spans="1:22" ht="28.8" x14ac:dyDescent="0.3">
      <c r="A1978" s="19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8218</v>
      </c>
      <c r="G1978" s="19" t="s">
        <v>8224</v>
      </c>
      <c r="H1978" s="19" t="s">
        <v>8246</v>
      </c>
      <c r="I1978">
        <v>1373751325</v>
      </c>
      <c r="J1978" s="10">
        <f t="shared" si="181"/>
        <v>41468.899594907409</v>
      </c>
      <c r="K1978">
        <v>1371159325</v>
      </c>
      <c r="L1978" s="10">
        <f t="shared" si="182"/>
        <v>41438.899594907409</v>
      </c>
      <c r="M1978" s="4">
        <f t="shared" si="183"/>
        <v>2013</v>
      </c>
      <c r="N1978" t="b">
        <v>1</v>
      </c>
      <c r="O1978">
        <v>473</v>
      </c>
      <c r="P1978" t="b">
        <v>1</v>
      </c>
      <c r="Q1978" t="s">
        <v>8293</v>
      </c>
      <c r="R1978" s="23">
        <f t="shared" si="184"/>
        <v>3.4660000000000002</v>
      </c>
      <c r="S1978" s="7">
        <f t="shared" si="185"/>
        <v>29.31</v>
      </c>
      <c r="T1978" t="s">
        <v>8316</v>
      </c>
      <c r="U1978" t="s">
        <v>8346</v>
      </c>
      <c r="V1978" s="14">
        <f t="shared" si="186"/>
        <v>30</v>
      </c>
    </row>
    <row r="1979" spans="1:22" ht="43.2" x14ac:dyDescent="0.3">
      <c r="A1979" s="1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8218</v>
      </c>
      <c r="G1979" s="19" t="s">
        <v>8223</v>
      </c>
      <c r="H1979" s="19" t="s">
        <v>8245</v>
      </c>
      <c r="I1979">
        <v>1450511940</v>
      </c>
      <c r="J1979" s="10">
        <f t="shared" si="181"/>
        <v>42357.332638888889</v>
      </c>
      <c r="K1979">
        <v>1446527540</v>
      </c>
      <c r="L1979" s="10">
        <f t="shared" si="182"/>
        <v>42311.216898148152</v>
      </c>
      <c r="M1979" s="4">
        <f t="shared" si="183"/>
        <v>2015</v>
      </c>
      <c r="N1979" t="b">
        <v>1</v>
      </c>
      <c r="O1979">
        <v>821</v>
      </c>
      <c r="P1979" t="b">
        <v>1</v>
      </c>
      <c r="Q1979" t="s">
        <v>8293</v>
      </c>
      <c r="R1979" s="23">
        <f t="shared" si="184"/>
        <v>4.0232999999999999</v>
      </c>
      <c r="S1979" s="7">
        <f t="shared" si="185"/>
        <v>245.02</v>
      </c>
      <c r="T1979" t="s">
        <v>8316</v>
      </c>
      <c r="U1979" t="s">
        <v>8346</v>
      </c>
      <c r="V1979" s="14">
        <f t="shared" si="186"/>
        <v>46.115740740737238</v>
      </c>
    </row>
    <row r="1980" spans="1:22" ht="43.2" x14ac:dyDescent="0.3">
      <c r="A1980" s="19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8218</v>
      </c>
      <c r="G1980" s="19" t="s">
        <v>8223</v>
      </c>
      <c r="H1980" s="19" t="s">
        <v>8245</v>
      </c>
      <c r="I1980">
        <v>1339484400</v>
      </c>
      <c r="J1980" s="10">
        <f t="shared" si="181"/>
        <v>41072.291666666664</v>
      </c>
      <c r="K1980">
        <v>1336627492</v>
      </c>
      <c r="L1980" s="10">
        <f t="shared" si="182"/>
        <v>41039.225601851853</v>
      </c>
      <c r="M1980" s="4">
        <f t="shared" si="183"/>
        <v>2012</v>
      </c>
      <c r="N1980" t="b">
        <v>1</v>
      </c>
      <c r="O1980">
        <v>388</v>
      </c>
      <c r="P1980" t="b">
        <v>1</v>
      </c>
      <c r="Q1980" t="s">
        <v>8293</v>
      </c>
      <c r="R1980" s="23">
        <f t="shared" si="184"/>
        <v>10.2684514</v>
      </c>
      <c r="S1980" s="7">
        <f t="shared" si="185"/>
        <v>1323.25</v>
      </c>
      <c r="T1980" t="s">
        <v>8316</v>
      </c>
      <c r="U1980" t="s">
        <v>8346</v>
      </c>
      <c r="V1980" s="14">
        <f t="shared" si="186"/>
        <v>33.066064814811398</v>
      </c>
    </row>
    <row r="1981" spans="1:22" ht="43.2" x14ac:dyDescent="0.3">
      <c r="A1981" s="19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8218</v>
      </c>
      <c r="G1981" s="19" t="s">
        <v>8223</v>
      </c>
      <c r="H1981" s="19" t="s">
        <v>8245</v>
      </c>
      <c r="I1981">
        <v>1447909140</v>
      </c>
      <c r="J1981" s="10">
        <f t="shared" si="181"/>
        <v>42327.207638888889</v>
      </c>
      <c r="K1981">
        <v>1444734146</v>
      </c>
      <c r="L1981" s="10">
        <f t="shared" si="182"/>
        <v>42290.460023148145</v>
      </c>
      <c r="M1981" s="4">
        <f t="shared" si="183"/>
        <v>2015</v>
      </c>
      <c r="N1981" t="b">
        <v>1</v>
      </c>
      <c r="O1981">
        <v>813</v>
      </c>
      <c r="P1981" t="b">
        <v>1</v>
      </c>
      <c r="Q1981" t="s">
        <v>8293</v>
      </c>
      <c r="R1981" s="23">
        <f t="shared" si="184"/>
        <v>1.14901155</v>
      </c>
      <c r="S1981" s="7">
        <f t="shared" si="185"/>
        <v>282.66000000000003</v>
      </c>
      <c r="T1981" t="s">
        <v>8316</v>
      </c>
      <c r="U1981" t="s">
        <v>8346</v>
      </c>
      <c r="V1981" s="14">
        <f t="shared" si="186"/>
        <v>36.74761574074364</v>
      </c>
    </row>
    <row r="1982" spans="1:22" ht="28.8" x14ac:dyDescent="0.3">
      <c r="A1982" s="19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8218</v>
      </c>
      <c r="G1982" s="19" t="s">
        <v>8235</v>
      </c>
      <c r="H1982" s="19" t="s">
        <v>8248</v>
      </c>
      <c r="I1982">
        <v>1459684862</v>
      </c>
      <c r="J1982" s="10">
        <f t="shared" si="181"/>
        <v>42463.500717592593</v>
      </c>
      <c r="K1982">
        <v>1456232462</v>
      </c>
      <c r="L1982" s="10">
        <f t="shared" si="182"/>
        <v>42423.542384259257</v>
      </c>
      <c r="M1982" s="4">
        <f t="shared" si="183"/>
        <v>2016</v>
      </c>
      <c r="N1982" t="b">
        <v>1</v>
      </c>
      <c r="O1982">
        <v>1945</v>
      </c>
      <c r="P1982" t="b">
        <v>1</v>
      </c>
      <c r="Q1982" t="s">
        <v>8293</v>
      </c>
      <c r="R1982" s="23">
        <f t="shared" si="184"/>
        <v>3.5482402000000004</v>
      </c>
      <c r="S1982" s="7">
        <f t="shared" si="185"/>
        <v>91.21</v>
      </c>
      <c r="T1982" t="s">
        <v>8316</v>
      </c>
      <c r="U1982" t="s">
        <v>8346</v>
      </c>
      <c r="V1982" s="14">
        <f t="shared" si="186"/>
        <v>39.958333333335759</v>
      </c>
    </row>
    <row r="1983" spans="1:22" ht="43.2" x14ac:dyDescent="0.3">
      <c r="A1983" s="19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8220</v>
      </c>
      <c r="G1983" s="19" t="s">
        <v>8228</v>
      </c>
      <c r="H1983" s="19" t="s">
        <v>8250</v>
      </c>
      <c r="I1983">
        <v>1404926665</v>
      </c>
      <c r="J1983" s="10">
        <f t="shared" si="181"/>
        <v>41829.725289351853</v>
      </c>
      <c r="K1983">
        <v>1402334665</v>
      </c>
      <c r="L1983" s="10">
        <f t="shared" si="182"/>
        <v>41799.725289351853</v>
      </c>
      <c r="M1983" s="4">
        <f t="shared" si="183"/>
        <v>2014</v>
      </c>
      <c r="N1983" t="b">
        <v>0</v>
      </c>
      <c r="O1983">
        <v>12</v>
      </c>
      <c r="P1983" t="b">
        <v>0</v>
      </c>
      <c r="Q1983" t="s">
        <v>8294</v>
      </c>
      <c r="R1983" s="23">
        <f t="shared" si="184"/>
        <v>5.0799999999999998E-2</v>
      </c>
      <c r="S1983" s="7">
        <f t="shared" si="185"/>
        <v>31.75</v>
      </c>
      <c r="T1983" t="s">
        <v>8335</v>
      </c>
      <c r="U1983" t="s">
        <v>8347</v>
      </c>
      <c r="V1983" s="14">
        <f t="shared" si="186"/>
        <v>30</v>
      </c>
    </row>
    <row r="1984" spans="1:22" ht="43.2" x14ac:dyDescent="0.3">
      <c r="A1984" s="19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8220</v>
      </c>
      <c r="G1984" s="19" t="s">
        <v>8230</v>
      </c>
      <c r="H1984" s="19" t="s">
        <v>8251</v>
      </c>
      <c r="I1984">
        <v>1480863887</v>
      </c>
      <c r="J1984" s="10">
        <f t="shared" si="181"/>
        <v>42708.628321759257</v>
      </c>
      <c r="K1984">
        <v>1478268287</v>
      </c>
      <c r="L1984" s="10">
        <f t="shared" si="182"/>
        <v>42678.586655092593</v>
      </c>
      <c r="M1984" s="4">
        <f t="shared" si="183"/>
        <v>2016</v>
      </c>
      <c r="N1984" t="b">
        <v>0</v>
      </c>
      <c r="O1984">
        <v>0</v>
      </c>
      <c r="P1984" t="b">
        <v>0</v>
      </c>
      <c r="Q1984" t="s">
        <v>8294</v>
      </c>
      <c r="R1984" s="23">
        <f t="shared" si="184"/>
        <v>0</v>
      </c>
      <c r="S1984" s="7">
        <f t="shared" si="185"/>
        <v>0</v>
      </c>
      <c r="T1984" t="s">
        <v>8335</v>
      </c>
      <c r="U1984" t="s">
        <v>8347</v>
      </c>
      <c r="V1984" s="14">
        <f t="shared" si="186"/>
        <v>30.041666666664241</v>
      </c>
    </row>
    <row r="1985" spans="1:22" ht="43.2" x14ac:dyDescent="0.3">
      <c r="A1985" s="19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8220</v>
      </c>
      <c r="G1985" s="19" t="s">
        <v>8223</v>
      </c>
      <c r="H1985" s="19" t="s">
        <v>8245</v>
      </c>
      <c r="I1985">
        <v>1472799600</v>
      </c>
      <c r="J1985" s="10">
        <f t="shared" si="181"/>
        <v>42615.291666666672</v>
      </c>
      <c r="K1985">
        <v>1470874618</v>
      </c>
      <c r="L1985" s="10">
        <f t="shared" si="182"/>
        <v>42593.011782407411</v>
      </c>
      <c r="M1985" s="4">
        <f t="shared" si="183"/>
        <v>2016</v>
      </c>
      <c r="N1985" t="b">
        <v>0</v>
      </c>
      <c r="O1985">
        <v>16</v>
      </c>
      <c r="P1985" t="b">
        <v>0</v>
      </c>
      <c r="Q1985" t="s">
        <v>8294</v>
      </c>
      <c r="R1985" s="23">
        <f t="shared" si="184"/>
        <v>4.2999999999999997E-2</v>
      </c>
      <c r="S1985" s="7">
        <f t="shared" si="185"/>
        <v>88.69</v>
      </c>
      <c r="T1985" t="s">
        <v>8335</v>
      </c>
      <c r="U1985" t="s">
        <v>8347</v>
      </c>
      <c r="V1985" s="14">
        <f t="shared" si="186"/>
        <v>22.279884259260143</v>
      </c>
    </row>
    <row r="1986" spans="1:22" ht="57.6" x14ac:dyDescent="0.3">
      <c r="A1986" s="19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8220</v>
      </c>
      <c r="G1986" s="19" t="s">
        <v>8223</v>
      </c>
      <c r="H1986" s="19" t="s">
        <v>8245</v>
      </c>
      <c r="I1986">
        <v>1417377481</v>
      </c>
      <c r="J1986" s="10">
        <f t="shared" si="181"/>
        <v>41973.831956018519</v>
      </c>
      <c r="K1986">
        <v>1412189881</v>
      </c>
      <c r="L1986" s="10">
        <f t="shared" si="182"/>
        <v>41913.790289351848</v>
      </c>
      <c r="M1986" s="4">
        <f t="shared" si="183"/>
        <v>2014</v>
      </c>
      <c r="N1986" t="b">
        <v>0</v>
      </c>
      <c r="O1986">
        <v>7</v>
      </c>
      <c r="P1986" t="b">
        <v>0</v>
      </c>
      <c r="Q1986" t="s">
        <v>8294</v>
      </c>
      <c r="R1986" s="23">
        <f t="shared" si="184"/>
        <v>0.21146666666666666</v>
      </c>
      <c r="S1986" s="7">
        <f t="shared" si="185"/>
        <v>453.14</v>
      </c>
      <c r="T1986" t="s">
        <v>8335</v>
      </c>
      <c r="U1986" t="s">
        <v>8347</v>
      </c>
      <c r="V1986" s="14">
        <f t="shared" si="186"/>
        <v>60.041666666671517</v>
      </c>
    </row>
    <row r="1987" spans="1:22" ht="43.2" x14ac:dyDescent="0.3">
      <c r="A1987" s="19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8220</v>
      </c>
      <c r="G1987" s="19" t="s">
        <v>8224</v>
      </c>
      <c r="H1987" s="19" t="s">
        <v>8246</v>
      </c>
      <c r="I1987">
        <v>1470178800</v>
      </c>
      <c r="J1987" s="10">
        <f t="shared" ref="J1987:J2050" si="187">(I1987/86400)+DATE(1970,1,1)</f>
        <v>42584.958333333328</v>
      </c>
      <c r="K1987">
        <v>1467650771</v>
      </c>
      <c r="L1987" s="10">
        <f t="shared" ref="L1987:L2050" si="188">(K1987/86400)+DATE(1970,1,1)</f>
        <v>42555.698738425926</v>
      </c>
      <c r="M1987" s="4">
        <f t="shared" ref="M1987:M2050" si="189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 s="23">
        <f t="shared" ref="R1987:R2050" si="190">(E1987/D1987)</f>
        <v>3.1875000000000001E-2</v>
      </c>
      <c r="S1987" s="7">
        <f t="shared" ref="S1987:S2050" si="191">IFERROR(ROUND(E1987/O1987,2),0)</f>
        <v>12.75</v>
      </c>
      <c r="T1987" t="s">
        <v>8335</v>
      </c>
      <c r="U1987" t="s">
        <v>8347</v>
      </c>
      <c r="V1987" s="14">
        <f t="shared" ref="V1987:V2050" si="192">J1987-L1987</f>
        <v>29.259594907402061</v>
      </c>
    </row>
    <row r="1988" spans="1:22" ht="43.2" x14ac:dyDescent="0.3">
      <c r="A1988" s="19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8220</v>
      </c>
      <c r="G1988" s="19" t="s">
        <v>8224</v>
      </c>
      <c r="H1988" s="19" t="s">
        <v>8246</v>
      </c>
      <c r="I1988">
        <v>1457947483</v>
      </c>
      <c r="J1988" s="10">
        <f t="shared" si="187"/>
        <v>42443.392164351855</v>
      </c>
      <c r="K1988">
        <v>1455359083</v>
      </c>
      <c r="L1988" s="10">
        <f t="shared" si="188"/>
        <v>42413.433831018519</v>
      </c>
      <c r="M1988" s="4">
        <f t="shared" si="189"/>
        <v>2016</v>
      </c>
      <c r="N1988" t="b">
        <v>0</v>
      </c>
      <c r="O1988">
        <v>1</v>
      </c>
      <c r="P1988" t="b">
        <v>0</v>
      </c>
      <c r="Q1988" t="s">
        <v>8294</v>
      </c>
      <c r="R1988" s="23">
        <f t="shared" si="190"/>
        <v>5.0000000000000001E-4</v>
      </c>
      <c r="S1988" s="7">
        <f t="shared" si="191"/>
        <v>1</v>
      </c>
      <c r="T1988" t="s">
        <v>8335</v>
      </c>
      <c r="U1988" t="s">
        <v>8347</v>
      </c>
      <c r="V1988" s="14">
        <f t="shared" si="192"/>
        <v>29.958333333335759</v>
      </c>
    </row>
    <row r="1989" spans="1:22" ht="28.8" x14ac:dyDescent="0.3">
      <c r="A1989" s="1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8220</v>
      </c>
      <c r="G1989" s="19" t="s">
        <v>8224</v>
      </c>
      <c r="H1989" s="19" t="s">
        <v>8246</v>
      </c>
      <c r="I1989">
        <v>1425223276</v>
      </c>
      <c r="J1989" s="10">
        <f t="shared" si="187"/>
        <v>42064.639768518522</v>
      </c>
      <c r="K1989">
        <v>1422631276</v>
      </c>
      <c r="L1989" s="10">
        <f t="shared" si="188"/>
        <v>42034.639768518522</v>
      </c>
      <c r="M1989" s="4">
        <f t="shared" si="189"/>
        <v>2015</v>
      </c>
      <c r="N1989" t="b">
        <v>0</v>
      </c>
      <c r="O1989">
        <v>28</v>
      </c>
      <c r="P1989" t="b">
        <v>0</v>
      </c>
      <c r="Q1989" t="s">
        <v>8294</v>
      </c>
      <c r="R1989" s="23">
        <f t="shared" si="190"/>
        <v>0.42472727272727273</v>
      </c>
      <c r="S1989" s="7">
        <f t="shared" si="191"/>
        <v>83.43</v>
      </c>
      <c r="T1989" t="s">
        <v>8335</v>
      </c>
      <c r="U1989" t="s">
        <v>8347</v>
      </c>
      <c r="V1989" s="14">
        <f t="shared" si="192"/>
        <v>30</v>
      </c>
    </row>
    <row r="1990" spans="1:22" x14ac:dyDescent="0.3">
      <c r="A1990" s="19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8220</v>
      </c>
      <c r="G1990" s="19" t="s">
        <v>8223</v>
      </c>
      <c r="H1990" s="19" t="s">
        <v>8245</v>
      </c>
      <c r="I1990">
        <v>1440094742</v>
      </c>
      <c r="J1990" s="10">
        <f t="shared" si="187"/>
        <v>42236.763217592597</v>
      </c>
      <c r="K1990">
        <v>1437502742</v>
      </c>
      <c r="L1990" s="10">
        <f t="shared" si="188"/>
        <v>42206.763217592597</v>
      </c>
      <c r="M1990" s="4">
        <f t="shared" si="189"/>
        <v>2015</v>
      </c>
      <c r="N1990" t="b">
        <v>0</v>
      </c>
      <c r="O1990">
        <v>1</v>
      </c>
      <c r="P1990" t="b">
        <v>0</v>
      </c>
      <c r="Q1990" t="s">
        <v>8294</v>
      </c>
      <c r="R1990" s="23">
        <f t="shared" si="190"/>
        <v>4.1666666666666666E-3</v>
      </c>
      <c r="S1990" s="7">
        <f t="shared" si="191"/>
        <v>25</v>
      </c>
      <c r="T1990" t="s">
        <v>8335</v>
      </c>
      <c r="U1990" t="s">
        <v>8347</v>
      </c>
      <c r="V1990" s="14">
        <f t="shared" si="192"/>
        <v>30</v>
      </c>
    </row>
    <row r="1991" spans="1:22" ht="43.2" x14ac:dyDescent="0.3">
      <c r="A1991" s="19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8220</v>
      </c>
      <c r="G1991" s="19" t="s">
        <v>8223</v>
      </c>
      <c r="H1991" s="19" t="s">
        <v>8245</v>
      </c>
      <c r="I1991">
        <v>1481473208</v>
      </c>
      <c r="J1991" s="10">
        <f t="shared" si="187"/>
        <v>42715.680648148147</v>
      </c>
      <c r="K1991">
        <v>1478881208</v>
      </c>
      <c r="L1991" s="10">
        <f t="shared" si="188"/>
        <v>42685.680648148147</v>
      </c>
      <c r="M1991" s="4">
        <f t="shared" si="189"/>
        <v>2016</v>
      </c>
      <c r="N1991" t="b">
        <v>0</v>
      </c>
      <c r="O1991">
        <v>1</v>
      </c>
      <c r="P1991" t="b">
        <v>0</v>
      </c>
      <c r="Q1991" t="s">
        <v>8294</v>
      </c>
      <c r="R1991" s="23">
        <f t="shared" si="190"/>
        <v>0.01</v>
      </c>
      <c r="S1991" s="7">
        <f t="shared" si="191"/>
        <v>50</v>
      </c>
      <c r="T1991" t="s">
        <v>8335</v>
      </c>
      <c r="U1991" t="s">
        <v>8347</v>
      </c>
      <c r="V1991" s="14">
        <f t="shared" si="192"/>
        <v>30</v>
      </c>
    </row>
    <row r="1992" spans="1:22" ht="43.2" x14ac:dyDescent="0.3">
      <c r="A1992" s="19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8220</v>
      </c>
      <c r="G1992" s="19" t="s">
        <v>8223</v>
      </c>
      <c r="H1992" s="19" t="s">
        <v>8245</v>
      </c>
      <c r="I1992">
        <v>1455338532</v>
      </c>
      <c r="J1992" s="10">
        <f t="shared" si="187"/>
        <v>42413.195972222224</v>
      </c>
      <c r="K1992">
        <v>1454042532</v>
      </c>
      <c r="L1992" s="10">
        <f t="shared" si="188"/>
        <v>42398.195972222224</v>
      </c>
      <c r="M1992" s="4">
        <f t="shared" si="189"/>
        <v>2016</v>
      </c>
      <c r="N1992" t="b">
        <v>0</v>
      </c>
      <c r="O1992">
        <v>5</v>
      </c>
      <c r="P1992" t="b">
        <v>0</v>
      </c>
      <c r="Q1992" t="s">
        <v>8294</v>
      </c>
      <c r="R1992" s="23">
        <f t="shared" si="190"/>
        <v>0.16966666666666666</v>
      </c>
      <c r="S1992" s="7">
        <f t="shared" si="191"/>
        <v>101.8</v>
      </c>
      <c r="T1992" t="s">
        <v>8335</v>
      </c>
      <c r="U1992" t="s">
        <v>8347</v>
      </c>
      <c r="V1992" s="14">
        <f t="shared" si="192"/>
        <v>15</v>
      </c>
    </row>
    <row r="1993" spans="1:22" ht="28.8" x14ac:dyDescent="0.3">
      <c r="A1993" s="19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8220</v>
      </c>
      <c r="G1993" s="19" t="s">
        <v>8223</v>
      </c>
      <c r="H1993" s="19" t="s">
        <v>8245</v>
      </c>
      <c r="I1993">
        <v>1435958786</v>
      </c>
      <c r="J1993" s="10">
        <f t="shared" si="187"/>
        <v>42188.89335648148</v>
      </c>
      <c r="K1993">
        <v>1434144386</v>
      </c>
      <c r="L1993" s="10">
        <f t="shared" si="188"/>
        <v>42167.89335648148</v>
      </c>
      <c r="M1993" s="4">
        <f t="shared" si="189"/>
        <v>2015</v>
      </c>
      <c r="N1993" t="b">
        <v>0</v>
      </c>
      <c r="O1993">
        <v>3</v>
      </c>
      <c r="P1993" t="b">
        <v>0</v>
      </c>
      <c r="Q1993" t="s">
        <v>8294</v>
      </c>
      <c r="R1993" s="23">
        <f t="shared" si="190"/>
        <v>7.0000000000000007E-2</v>
      </c>
      <c r="S1993" s="7">
        <f t="shared" si="191"/>
        <v>46.67</v>
      </c>
      <c r="T1993" t="s">
        <v>8335</v>
      </c>
      <c r="U1993" t="s">
        <v>8347</v>
      </c>
      <c r="V1993" s="14">
        <f t="shared" si="192"/>
        <v>21</v>
      </c>
    </row>
    <row r="1994" spans="1:22" ht="28.8" x14ac:dyDescent="0.3">
      <c r="A1994" s="19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8220</v>
      </c>
      <c r="G1994" s="19" t="s">
        <v>8223</v>
      </c>
      <c r="H1994" s="19" t="s">
        <v>8245</v>
      </c>
      <c r="I1994">
        <v>1424229991</v>
      </c>
      <c r="J1994" s="10">
        <f t="shared" si="187"/>
        <v>42053.143414351856</v>
      </c>
      <c r="K1994">
        <v>1421637991</v>
      </c>
      <c r="L1994" s="10">
        <f t="shared" si="188"/>
        <v>42023.143414351856</v>
      </c>
      <c r="M1994" s="4">
        <f t="shared" si="189"/>
        <v>2015</v>
      </c>
      <c r="N1994" t="b">
        <v>0</v>
      </c>
      <c r="O1994">
        <v>2</v>
      </c>
      <c r="P1994" t="b">
        <v>0</v>
      </c>
      <c r="Q1994" t="s">
        <v>8294</v>
      </c>
      <c r="R1994" s="23">
        <f t="shared" si="190"/>
        <v>1.3333333333333333E-3</v>
      </c>
      <c r="S1994" s="7">
        <f t="shared" si="191"/>
        <v>1</v>
      </c>
      <c r="T1994" t="s">
        <v>8335</v>
      </c>
      <c r="U1994" t="s">
        <v>8347</v>
      </c>
      <c r="V1994" s="14">
        <f t="shared" si="192"/>
        <v>30</v>
      </c>
    </row>
    <row r="1995" spans="1:22" ht="43.2" x14ac:dyDescent="0.3">
      <c r="A1995" s="19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8220</v>
      </c>
      <c r="G1995" s="19" t="s">
        <v>8224</v>
      </c>
      <c r="H1995" s="19" t="s">
        <v>8246</v>
      </c>
      <c r="I1995">
        <v>1450706837</v>
      </c>
      <c r="J1995" s="10">
        <f t="shared" si="187"/>
        <v>42359.588391203702</v>
      </c>
      <c r="K1995">
        <v>1448114837</v>
      </c>
      <c r="L1995" s="10">
        <f t="shared" si="188"/>
        <v>42329.588391203702</v>
      </c>
      <c r="M1995" s="4">
        <f t="shared" si="189"/>
        <v>2015</v>
      </c>
      <c r="N1995" t="b">
        <v>0</v>
      </c>
      <c r="O1995">
        <v>0</v>
      </c>
      <c r="P1995" t="b">
        <v>0</v>
      </c>
      <c r="Q1995" t="s">
        <v>8294</v>
      </c>
      <c r="R1995" s="23">
        <f t="shared" si="190"/>
        <v>0</v>
      </c>
      <c r="S1995" s="7">
        <f t="shared" si="191"/>
        <v>0</v>
      </c>
      <c r="T1995" t="s">
        <v>8335</v>
      </c>
      <c r="U1995" t="s">
        <v>8347</v>
      </c>
      <c r="V1995" s="14">
        <f t="shared" si="192"/>
        <v>30</v>
      </c>
    </row>
    <row r="1996" spans="1:22" ht="57.6" x14ac:dyDescent="0.3">
      <c r="A1996" s="19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8220</v>
      </c>
      <c r="G1996" s="19" t="s">
        <v>8223</v>
      </c>
      <c r="H1996" s="19" t="s">
        <v>8245</v>
      </c>
      <c r="I1996">
        <v>1481072942</v>
      </c>
      <c r="J1996" s="10">
        <f t="shared" si="187"/>
        <v>42711.047939814816</v>
      </c>
      <c r="K1996">
        <v>1475885342</v>
      </c>
      <c r="L1996" s="10">
        <f t="shared" si="188"/>
        <v>42651.006273148145</v>
      </c>
      <c r="M1996" s="4">
        <f t="shared" si="189"/>
        <v>2016</v>
      </c>
      <c r="N1996" t="b">
        <v>0</v>
      </c>
      <c r="O1996">
        <v>0</v>
      </c>
      <c r="P1996" t="b">
        <v>0</v>
      </c>
      <c r="Q1996" t="s">
        <v>8294</v>
      </c>
      <c r="R1996" s="23">
        <f t="shared" si="190"/>
        <v>0</v>
      </c>
      <c r="S1996" s="7">
        <f t="shared" si="191"/>
        <v>0</v>
      </c>
      <c r="T1996" t="s">
        <v>8335</v>
      </c>
      <c r="U1996" t="s">
        <v>8347</v>
      </c>
      <c r="V1996" s="14">
        <f t="shared" si="192"/>
        <v>60.041666666671517</v>
      </c>
    </row>
    <row r="1997" spans="1:22" ht="43.2" x14ac:dyDescent="0.3">
      <c r="A1997" s="19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8220</v>
      </c>
      <c r="G1997" s="19" t="s">
        <v>8228</v>
      </c>
      <c r="H1997" s="19" t="s">
        <v>8250</v>
      </c>
      <c r="I1997">
        <v>1437082736</v>
      </c>
      <c r="J1997" s="10">
        <f t="shared" si="187"/>
        <v>42201.902037037042</v>
      </c>
      <c r="K1997">
        <v>1435354736</v>
      </c>
      <c r="L1997" s="10">
        <f t="shared" si="188"/>
        <v>42181.902037037042</v>
      </c>
      <c r="M1997" s="4">
        <f t="shared" si="189"/>
        <v>2015</v>
      </c>
      <c r="N1997" t="b">
        <v>0</v>
      </c>
      <c r="O1997">
        <v>3</v>
      </c>
      <c r="P1997" t="b">
        <v>0</v>
      </c>
      <c r="Q1997" t="s">
        <v>8294</v>
      </c>
      <c r="R1997" s="23">
        <f t="shared" si="190"/>
        <v>7.8E-2</v>
      </c>
      <c r="S1997" s="7">
        <f t="shared" si="191"/>
        <v>26</v>
      </c>
      <c r="T1997" t="s">
        <v>8335</v>
      </c>
      <c r="U1997" t="s">
        <v>8347</v>
      </c>
      <c r="V1997" s="14">
        <f t="shared" si="192"/>
        <v>20</v>
      </c>
    </row>
    <row r="1998" spans="1:22" ht="57.6" x14ac:dyDescent="0.3">
      <c r="A1998" s="19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8220</v>
      </c>
      <c r="G1998" s="19" t="s">
        <v>8223</v>
      </c>
      <c r="H1998" s="19" t="s">
        <v>8245</v>
      </c>
      <c r="I1998">
        <v>1405021211</v>
      </c>
      <c r="J1998" s="10">
        <f t="shared" si="187"/>
        <v>41830.819571759261</v>
      </c>
      <c r="K1998">
        <v>1402429211</v>
      </c>
      <c r="L1998" s="10">
        <f t="shared" si="188"/>
        <v>41800.819571759261</v>
      </c>
      <c r="M1998" s="4">
        <f t="shared" si="189"/>
        <v>2014</v>
      </c>
      <c r="N1998" t="b">
        <v>0</v>
      </c>
      <c r="O1998">
        <v>0</v>
      </c>
      <c r="P1998" t="b">
        <v>0</v>
      </c>
      <c r="Q1998" t="s">
        <v>8294</v>
      </c>
      <c r="R1998" s="23">
        <f t="shared" si="190"/>
        <v>0</v>
      </c>
      <c r="S1998" s="7">
        <f t="shared" si="191"/>
        <v>0</v>
      </c>
      <c r="T1998" t="s">
        <v>8335</v>
      </c>
      <c r="U1998" t="s">
        <v>8347</v>
      </c>
      <c r="V1998" s="14">
        <f t="shared" si="192"/>
        <v>30</v>
      </c>
    </row>
    <row r="1999" spans="1:22" ht="43.2" x14ac:dyDescent="0.3">
      <c r="A1999" s="1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8220</v>
      </c>
      <c r="G1999" s="19" t="s">
        <v>8223</v>
      </c>
      <c r="H1999" s="19" t="s">
        <v>8245</v>
      </c>
      <c r="I1999">
        <v>1409091612</v>
      </c>
      <c r="J1999" s="10">
        <f t="shared" si="187"/>
        <v>41877.930694444447</v>
      </c>
      <c r="K1999">
        <v>1406499612</v>
      </c>
      <c r="L1999" s="10">
        <f t="shared" si="188"/>
        <v>41847.930694444447</v>
      </c>
      <c r="M1999" s="4">
        <f t="shared" si="189"/>
        <v>2014</v>
      </c>
      <c r="N1999" t="b">
        <v>0</v>
      </c>
      <c r="O1999">
        <v>0</v>
      </c>
      <c r="P1999" t="b">
        <v>0</v>
      </c>
      <c r="Q1999" t="s">
        <v>8294</v>
      </c>
      <c r="R1999" s="23">
        <f t="shared" si="190"/>
        <v>0</v>
      </c>
      <c r="S1999" s="7">
        <f t="shared" si="191"/>
        <v>0</v>
      </c>
      <c r="T1999" t="s">
        <v>8335</v>
      </c>
      <c r="U1999" t="s">
        <v>8347</v>
      </c>
      <c r="V1999" s="14">
        <f t="shared" si="192"/>
        <v>30</v>
      </c>
    </row>
    <row r="2000" spans="1:22" ht="43.2" x14ac:dyDescent="0.3">
      <c r="A2000" s="19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8220</v>
      </c>
      <c r="G2000" s="19" t="s">
        <v>8223</v>
      </c>
      <c r="H2000" s="19" t="s">
        <v>8245</v>
      </c>
      <c r="I2000">
        <v>1406861438</v>
      </c>
      <c r="J2000" s="10">
        <f t="shared" si="187"/>
        <v>41852.118495370371</v>
      </c>
      <c r="K2000">
        <v>1402973438</v>
      </c>
      <c r="L2000" s="10">
        <f t="shared" si="188"/>
        <v>41807.118495370371</v>
      </c>
      <c r="M2000" s="4">
        <f t="shared" si="189"/>
        <v>2014</v>
      </c>
      <c r="N2000" t="b">
        <v>0</v>
      </c>
      <c r="O2000">
        <v>3</v>
      </c>
      <c r="P2000" t="b">
        <v>0</v>
      </c>
      <c r="Q2000" t="s">
        <v>8294</v>
      </c>
      <c r="R2000" s="23">
        <f t="shared" si="190"/>
        <v>0.26200000000000001</v>
      </c>
      <c r="S2000" s="7">
        <f t="shared" si="191"/>
        <v>218.33</v>
      </c>
      <c r="T2000" t="s">
        <v>8335</v>
      </c>
      <c r="U2000" t="s">
        <v>8347</v>
      </c>
      <c r="V2000" s="14">
        <f t="shared" si="192"/>
        <v>45</v>
      </c>
    </row>
    <row r="2001" spans="1:22" ht="43.2" x14ac:dyDescent="0.3">
      <c r="A2001" s="19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8220</v>
      </c>
      <c r="G2001" s="19" t="s">
        <v>8224</v>
      </c>
      <c r="H2001" s="19" t="s">
        <v>8246</v>
      </c>
      <c r="I2001">
        <v>1415882108</v>
      </c>
      <c r="J2001" s="10">
        <f t="shared" si="187"/>
        <v>41956.524398148147</v>
      </c>
      <c r="K2001">
        <v>1413286508</v>
      </c>
      <c r="L2001" s="10">
        <f t="shared" si="188"/>
        <v>41926.482731481483</v>
      </c>
      <c r="M2001" s="4">
        <f t="shared" si="189"/>
        <v>2014</v>
      </c>
      <c r="N2001" t="b">
        <v>0</v>
      </c>
      <c r="O2001">
        <v>7</v>
      </c>
      <c r="P2001" t="b">
        <v>0</v>
      </c>
      <c r="Q2001" t="s">
        <v>8294</v>
      </c>
      <c r="R2001" s="23">
        <f t="shared" si="190"/>
        <v>7.6129032258064515E-3</v>
      </c>
      <c r="S2001" s="7">
        <f t="shared" si="191"/>
        <v>33.71</v>
      </c>
      <c r="T2001" t="s">
        <v>8335</v>
      </c>
      <c r="U2001" t="s">
        <v>8347</v>
      </c>
      <c r="V2001" s="14">
        <f t="shared" si="192"/>
        <v>30.041666666664241</v>
      </c>
    </row>
    <row r="2002" spans="1:22" ht="43.2" x14ac:dyDescent="0.3">
      <c r="A2002" s="19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8220</v>
      </c>
      <c r="G2002" s="19" t="s">
        <v>8228</v>
      </c>
      <c r="H2002" s="19" t="s">
        <v>8250</v>
      </c>
      <c r="I2002">
        <v>1452120613</v>
      </c>
      <c r="J2002" s="10">
        <f t="shared" si="187"/>
        <v>42375.951539351852</v>
      </c>
      <c r="K2002">
        <v>1449528613</v>
      </c>
      <c r="L2002" s="10">
        <f t="shared" si="188"/>
        <v>42345.951539351852</v>
      </c>
      <c r="M2002" s="4">
        <f t="shared" si="189"/>
        <v>2015</v>
      </c>
      <c r="N2002" t="b">
        <v>0</v>
      </c>
      <c r="O2002">
        <v>25</v>
      </c>
      <c r="P2002" t="b">
        <v>0</v>
      </c>
      <c r="Q2002" t="s">
        <v>8294</v>
      </c>
      <c r="R2002" s="23">
        <f t="shared" si="190"/>
        <v>0.125</v>
      </c>
      <c r="S2002" s="7">
        <f t="shared" si="191"/>
        <v>25</v>
      </c>
      <c r="T2002" t="s">
        <v>8335</v>
      </c>
      <c r="U2002" t="s">
        <v>8347</v>
      </c>
      <c r="V2002" s="14">
        <f t="shared" si="192"/>
        <v>30</v>
      </c>
    </row>
    <row r="2003" spans="1:22" ht="43.2" x14ac:dyDescent="0.3">
      <c r="A2003" s="19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8218</v>
      </c>
      <c r="G2003" s="19" t="s">
        <v>8235</v>
      </c>
      <c r="H2003" s="19" t="s">
        <v>8248</v>
      </c>
      <c r="I2003">
        <v>1434139200</v>
      </c>
      <c r="J2003" s="10">
        <f t="shared" si="187"/>
        <v>42167.833333333328</v>
      </c>
      <c r="K2003">
        <v>1431406916</v>
      </c>
      <c r="L2003" s="10">
        <f t="shared" si="188"/>
        <v>42136.209675925929</v>
      </c>
      <c r="M2003" s="4">
        <f t="shared" si="189"/>
        <v>2015</v>
      </c>
      <c r="N2003" t="b">
        <v>1</v>
      </c>
      <c r="O2003">
        <v>1637</v>
      </c>
      <c r="P2003" t="b">
        <v>1</v>
      </c>
      <c r="Q2003" t="s">
        <v>8293</v>
      </c>
      <c r="R2003" s="23">
        <f t="shared" si="190"/>
        <v>3.8212909090909091</v>
      </c>
      <c r="S2003" s="7">
        <f t="shared" si="191"/>
        <v>128.38999999999999</v>
      </c>
      <c r="T2003" t="s">
        <v>8316</v>
      </c>
      <c r="U2003" t="s">
        <v>8346</v>
      </c>
      <c r="V2003" s="14">
        <f t="shared" si="192"/>
        <v>31.623657407399151</v>
      </c>
    </row>
    <row r="2004" spans="1:22" ht="43.2" x14ac:dyDescent="0.3">
      <c r="A2004" s="19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8218</v>
      </c>
      <c r="G2004" s="19" t="s">
        <v>8223</v>
      </c>
      <c r="H2004" s="19" t="s">
        <v>8245</v>
      </c>
      <c r="I2004">
        <v>1485191143</v>
      </c>
      <c r="J2004" s="10">
        <f t="shared" si="187"/>
        <v>42758.71230324074</v>
      </c>
      <c r="K2004">
        <v>1482599143</v>
      </c>
      <c r="L2004" s="10">
        <f t="shared" si="188"/>
        <v>42728.71230324074</v>
      </c>
      <c r="M2004" s="4">
        <f t="shared" si="189"/>
        <v>2016</v>
      </c>
      <c r="N2004" t="b">
        <v>1</v>
      </c>
      <c r="O2004">
        <v>1375</v>
      </c>
      <c r="P2004" t="b">
        <v>1</v>
      </c>
      <c r="Q2004" t="s">
        <v>8293</v>
      </c>
      <c r="R2004" s="23">
        <f t="shared" si="190"/>
        <v>2.1679422000000002</v>
      </c>
      <c r="S2004" s="7">
        <f t="shared" si="191"/>
        <v>78.83</v>
      </c>
      <c r="T2004" t="s">
        <v>8316</v>
      </c>
      <c r="U2004" t="s">
        <v>8346</v>
      </c>
      <c r="V2004" s="14">
        <f t="shared" si="192"/>
        <v>30</v>
      </c>
    </row>
    <row r="2005" spans="1:22" ht="57.6" x14ac:dyDescent="0.3">
      <c r="A2005" s="19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8218</v>
      </c>
      <c r="G2005" s="19" t="s">
        <v>8223</v>
      </c>
      <c r="H2005" s="19" t="s">
        <v>8245</v>
      </c>
      <c r="I2005">
        <v>1278111600</v>
      </c>
      <c r="J2005" s="10">
        <f t="shared" si="187"/>
        <v>40361.958333333336</v>
      </c>
      <c r="K2005">
        <v>1276830052</v>
      </c>
      <c r="L2005" s="10">
        <f t="shared" si="188"/>
        <v>40347.125601851854</v>
      </c>
      <c r="M2005" s="4">
        <f t="shared" si="189"/>
        <v>2010</v>
      </c>
      <c r="N2005" t="b">
        <v>1</v>
      </c>
      <c r="O2005">
        <v>17</v>
      </c>
      <c r="P2005" t="b">
        <v>1</v>
      </c>
      <c r="Q2005" t="s">
        <v>8293</v>
      </c>
      <c r="R2005" s="23">
        <f t="shared" si="190"/>
        <v>3.12</v>
      </c>
      <c r="S2005" s="7">
        <f t="shared" si="191"/>
        <v>91.76</v>
      </c>
      <c r="T2005" t="s">
        <v>8316</v>
      </c>
      <c r="U2005" t="s">
        <v>8346</v>
      </c>
      <c r="V2005" s="14">
        <f t="shared" si="192"/>
        <v>14.83273148148146</v>
      </c>
    </row>
    <row r="2006" spans="1:22" ht="43.2" x14ac:dyDescent="0.3">
      <c r="A2006" s="19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8218</v>
      </c>
      <c r="G2006" s="19" t="s">
        <v>8223</v>
      </c>
      <c r="H2006" s="19" t="s">
        <v>8245</v>
      </c>
      <c r="I2006">
        <v>1405002663</v>
      </c>
      <c r="J2006" s="10">
        <f t="shared" si="187"/>
        <v>41830.604895833334</v>
      </c>
      <c r="K2006">
        <v>1402410663</v>
      </c>
      <c r="L2006" s="10">
        <f t="shared" si="188"/>
        <v>41800.604895833334</v>
      </c>
      <c r="M2006" s="4">
        <f t="shared" si="189"/>
        <v>2014</v>
      </c>
      <c r="N2006" t="b">
        <v>1</v>
      </c>
      <c r="O2006">
        <v>354</v>
      </c>
      <c r="P2006" t="b">
        <v>1</v>
      </c>
      <c r="Q2006" t="s">
        <v>8293</v>
      </c>
      <c r="R2006" s="23">
        <f t="shared" si="190"/>
        <v>2.3442048</v>
      </c>
      <c r="S2006" s="7">
        <f t="shared" si="191"/>
        <v>331.1</v>
      </c>
      <c r="T2006" t="s">
        <v>8316</v>
      </c>
      <c r="U2006" t="s">
        <v>8346</v>
      </c>
      <c r="V2006" s="14">
        <f t="shared" si="192"/>
        <v>30</v>
      </c>
    </row>
    <row r="2007" spans="1:22" ht="43.2" x14ac:dyDescent="0.3">
      <c r="A2007" s="19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8218</v>
      </c>
      <c r="G2007" s="19" t="s">
        <v>8223</v>
      </c>
      <c r="H2007" s="19" t="s">
        <v>8245</v>
      </c>
      <c r="I2007">
        <v>1381895940</v>
      </c>
      <c r="J2007" s="10">
        <f t="shared" si="187"/>
        <v>41563.165972222225</v>
      </c>
      <c r="K2007">
        <v>1379532618</v>
      </c>
      <c r="L2007" s="10">
        <f t="shared" si="188"/>
        <v>41535.812708333331</v>
      </c>
      <c r="M2007" s="4">
        <f t="shared" si="189"/>
        <v>2013</v>
      </c>
      <c r="N2007" t="b">
        <v>1</v>
      </c>
      <c r="O2007">
        <v>191</v>
      </c>
      <c r="P2007" t="b">
        <v>1</v>
      </c>
      <c r="Q2007" t="s">
        <v>8293</v>
      </c>
      <c r="R2007" s="23">
        <f t="shared" si="190"/>
        <v>1.236801</v>
      </c>
      <c r="S2007" s="7">
        <f t="shared" si="191"/>
        <v>194.26</v>
      </c>
      <c r="T2007" t="s">
        <v>8316</v>
      </c>
      <c r="U2007" t="s">
        <v>8346</v>
      </c>
      <c r="V2007" s="14">
        <f t="shared" si="192"/>
        <v>27.353263888893707</v>
      </c>
    </row>
    <row r="2008" spans="1:22" ht="57.6" x14ac:dyDescent="0.3">
      <c r="A2008" s="19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8218</v>
      </c>
      <c r="G2008" s="19" t="s">
        <v>8223</v>
      </c>
      <c r="H2008" s="19" t="s">
        <v>8245</v>
      </c>
      <c r="I2008">
        <v>1417611645</v>
      </c>
      <c r="J2008" s="10">
        <f t="shared" si="187"/>
        <v>41976.542187500003</v>
      </c>
      <c r="K2008">
        <v>1414584045</v>
      </c>
      <c r="L2008" s="10">
        <f t="shared" si="188"/>
        <v>41941.500520833331</v>
      </c>
      <c r="M2008" s="4">
        <f t="shared" si="189"/>
        <v>2014</v>
      </c>
      <c r="N2008" t="b">
        <v>1</v>
      </c>
      <c r="O2008">
        <v>303</v>
      </c>
      <c r="P2008" t="b">
        <v>1</v>
      </c>
      <c r="Q2008" t="s">
        <v>8293</v>
      </c>
      <c r="R2008" s="23">
        <f t="shared" si="190"/>
        <v>2.4784000000000002</v>
      </c>
      <c r="S2008" s="7">
        <f t="shared" si="191"/>
        <v>408.98</v>
      </c>
      <c r="T2008" t="s">
        <v>8316</v>
      </c>
      <c r="U2008" t="s">
        <v>8346</v>
      </c>
      <c r="V2008" s="14">
        <f t="shared" si="192"/>
        <v>35.041666666671517</v>
      </c>
    </row>
    <row r="2009" spans="1:22" ht="57.6" x14ac:dyDescent="0.3">
      <c r="A2009" s="1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8218</v>
      </c>
      <c r="G2009" s="19" t="s">
        <v>8223</v>
      </c>
      <c r="H2009" s="19" t="s">
        <v>8245</v>
      </c>
      <c r="I2009">
        <v>1282622400</v>
      </c>
      <c r="J2009" s="10">
        <f t="shared" si="187"/>
        <v>40414.166666666664</v>
      </c>
      <c r="K2009">
        <v>1276891586</v>
      </c>
      <c r="L2009" s="10">
        <f t="shared" si="188"/>
        <v>40347.837800925925</v>
      </c>
      <c r="M2009" s="4">
        <f t="shared" si="189"/>
        <v>2010</v>
      </c>
      <c r="N2009" t="b">
        <v>1</v>
      </c>
      <c r="O2009">
        <v>137</v>
      </c>
      <c r="P2009" t="b">
        <v>1</v>
      </c>
      <c r="Q2009" t="s">
        <v>8293</v>
      </c>
      <c r="R2009" s="23">
        <f t="shared" si="190"/>
        <v>1.157092</v>
      </c>
      <c r="S2009" s="7">
        <f t="shared" si="191"/>
        <v>84.46</v>
      </c>
      <c r="T2009" t="s">
        <v>8316</v>
      </c>
      <c r="U2009" t="s">
        <v>8346</v>
      </c>
      <c r="V2009" s="14">
        <f t="shared" si="192"/>
        <v>66.328865740739275</v>
      </c>
    </row>
    <row r="2010" spans="1:22" ht="43.2" x14ac:dyDescent="0.3">
      <c r="A2010" s="19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8218</v>
      </c>
      <c r="G2010" s="19" t="s">
        <v>8223</v>
      </c>
      <c r="H2010" s="19" t="s">
        <v>8245</v>
      </c>
      <c r="I2010">
        <v>1316442622</v>
      </c>
      <c r="J2010" s="10">
        <f t="shared" si="187"/>
        <v>40805.604421296295</v>
      </c>
      <c r="K2010">
        <v>1312641022</v>
      </c>
      <c r="L2010" s="10">
        <f t="shared" si="188"/>
        <v>40761.604421296295</v>
      </c>
      <c r="M2010" s="4">
        <f t="shared" si="189"/>
        <v>2011</v>
      </c>
      <c r="N2010" t="b">
        <v>1</v>
      </c>
      <c r="O2010">
        <v>41</v>
      </c>
      <c r="P2010" t="b">
        <v>1</v>
      </c>
      <c r="Q2010" t="s">
        <v>8293</v>
      </c>
      <c r="R2010" s="23">
        <f t="shared" si="190"/>
        <v>1.1707484768810599</v>
      </c>
      <c r="S2010" s="7">
        <f t="shared" si="191"/>
        <v>44.85</v>
      </c>
      <c r="T2010" t="s">
        <v>8316</v>
      </c>
      <c r="U2010" t="s">
        <v>8346</v>
      </c>
      <c r="V2010" s="14">
        <f t="shared" si="192"/>
        <v>44</v>
      </c>
    </row>
    <row r="2011" spans="1:22" ht="43.2" x14ac:dyDescent="0.3">
      <c r="A2011" s="19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8218</v>
      </c>
      <c r="G2011" s="19" t="s">
        <v>8235</v>
      </c>
      <c r="H2011" s="19" t="s">
        <v>8248</v>
      </c>
      <c r="I2011">
        <v>1479890743</v>
      </c>
      <c r="J2011" s="10">
        <f t="shared" si="187"/>
        <v>42697.365081018521</v>
      </c>
      <c r="K2011">
        <v>1476776743</v>
      </c>
      <c r="L2011" s="10">
        <f t="shared" si="188"/>
        <v>42661.323414351849</v>
      </c>
      <c r="M2011" s="4">
        <f t="shared" si="189"/>
        <v>2016</v>
      </c>
      <c r="N2011" t="b">
        <v>1</v>
      </c>
      <c r="O2011">
        <v>398</v>
      </c>
      <c r="P2011" t="b">
        <v>1</v>
      </c>
      <c r="Q2011" t="s">
        <v>8293</v>
      </c>
      <c r="R2011" s="23">
        <f t="shared" si="190"/>
        <v>3.05158</v>
      </c>
      <c r="S2011" s="7">
        <f t="shared" si="191"/>
        <v>383.36</v>
      </c>
      <c r="T2011" t="s">
        <v>8316</v>
      </c>
      <c r="U2011" t="s">
        <v>8346</v>
      </c>
      <c r="V2011" s="14">
        <f t="shared" si="192"/>
        <v>36.041666666671517</v>
      </c>
    </row>
    <row r="2012" spans="1:22" ht="28.8" x14ac:dyDescent="0.3">
      <c r="A2012" s="19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8218</v>
      </c>
      <c r="G2012" s="19" t="s">
        <v>8223</v>
      </c>
      <c r="H2012" s="19" t="s">
        <v>8245</v>
      </c>
      <c r="I2012">
        <v>1471564491</v>
      </c>
      <c r="J2012" s="10">
        <f t="shared" si="187"/>
        <v>42600.996423611112</v>
      </c>
      <c r="K2012">
        <v>1468972491</v>
      </c>
      <c r="L2012" s="10">
        <f t="shared" si="188"/>
        <v>42570.996423611112</v>
      </c>
      <c r="M2012" s="4">
        <f t="shared" si="189"/>
        <v>2016</v>
      </c>
      <c r="N2012" t="b">
        <v>1</v>
      </c>
      <c r="O2012">
        <v>1737</v>
      </c>
      <c r="P2012" t="b">
        <v>1</v>
      </c>
      <c r="Q2012" t="s">
        <v>8293</v>
      </c>
      <c r="R2012" s="23">
        <f t="shared" si="190"/>
        <v>3.2005299999999997</v>
      </c>
      <c r="S2012" s="7">
        <f t="shared" si="191"/>
        <v>55.28</v>
      </c>
      <c r="T2012" t="s">
        <v>8316</v>
      </c>
      <c r="U2012" t="s">
        <v>8346</v>
      </c>
      <c r="V2012" s="14">
        <f t="shared" si="192"/>
        <v>30</v>
      </c>
    </row>
    <row r="2013" spans="1:22" ht="43.2" x14ac:dyDescent="0.3">
      <c r="A2013" s="19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8218</v>
      </c>
      <c r="G2013" s="19" t="s">
        <v>8238</v>
      </c>
      <c r="H2013" s="19" t="s">
        <v>8248</v>
      </c>
      <c r="I2013">
        <v>1452553200</v>
      </c>
      <c r="J2013" s="10">
        <f t="shared" si="187"/>
        <v>42380.958333333328</v>
      </c>
      <c r="K2013">
        <v>1449650173</v>
      </c>
      <c r="L2013" s="10">
        <f t="shared" si="188"/>
        <v>42347.358483796299</v>
      </c>
      <c r="M2013" s="4">
        <f t="shared" si="189"/>
        <v>2015</v>
      </c>
      <c r="N2013" t="b">
        <v>1</v>
      </c>
      <c r="O2013">
        <v>971</v>
      </c>
      <c r="P2013" t="b">
        <v>1</v>
      </c>
      <c r="Q2013" t="s">
        <v>8293</v>
      </c>
      <c r="R2013" s="23">
        <f t="shared" si="190"/>
        <v>8.1956399999999991</v>
      </c>
      <c r="S2013" s="7">
        <f t="shared" si="191"/>
        <v>422.02</v>
      </c>
      <c r="T2013" t="s">
        <v>8316</v>
      </c>
      <c r="U2013" t="s">
        <v>8346</v>
      </c>
      <c r="V2013" s="14">
        <f t="shared" si="192"/>
        <v>33.599849537029513</v>
      </c>
    </row>
    <row r="2014" spans="1:22" ht="43.2" x14ac:dyDescent="0.3">
      <c r="A2014" s="19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8218</v>
      </c>
      <c r="G2014" s="19" t="s">
        <v>8223</v>
      </c>
      <c r="H2014" s="19" t="s">
        <v>8245</v>
      </c>
      <c r="I2014">
        <v>1423165441</v>
      </c>
      <c r="J2014" s="10">
        <f t="shared" si="187"/>
        <v>42040.822233796294</v>
      </c>
      <c r="K2014">
        <v>1420573441</v>
      </c>
      <c r="L2014" s="10">
        <f t="shared" si="188"/>
        <v>42010.822233796294</v>
      </c>
      <c r="M2014" s="4">
        <f t="shared" si="189"/>
        <v>2015</v>
      </c>
      <c r="N2014" t="b">
        <v>1</v>
      </c>
      <c r="O2014">
        <v>183</v>
      </c>
      <c r="P2014" t="b">
        <v>1</v>
      </c>
      <c r="Q2014" t="s">
        <v>8293</v>
      </c>
      <c r="R2014" s="23">
        <f t="shared" si="190"/>
        <v>2.3490000000000002</v>
      </c>
      <c r="S2014" s="7">
        <f t="shared" si="191"/>
        <v>64.180000000000007</v>
      </c>
      <c r="T2014" t="s">
        <v>8316</v>
      </c>
      <c r="U2014" t="s">
        <v>8346</v>
      </c>
      <c r="V2014" s="14">
        <f t="shared" si="192"/>
        <v>30</v>
      </c>
    </row>
    <row r="2015" spans="1:22" ht="43.2" x14ac:dyDescent="0.3">
      <c r="A2015" s="19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8218</v>
      </c>
      <c r="G2015" s="19" t="s">
        <v>8223</v>
      </c>
      <c r="H2015" s="19" t="s">
        <v>8245</v>
      </c>
      <c r="I2015">
        <v>1468019014</v>
      </c>
      <c r="J2015" s="10">
        <f t="shared" si="187"/>
        <v>42559.960810185185</v>
      </c>
      <c r="K2015">
        <v>1462835014</v>
      </c>
      <c r="L2015" s="10">
        <f t="shared" si="188"/>
        <v>42499.960810185185</v>
      </c>
      <c r="M2015" s="4">
        <f t="shared" si="189"/>
        <v>2016</v>
      </c>
      <c r="N2015" t="b">
        <v>1</v>
      </c>
      <c r="O2015">
        <v>4562</v>
      </c>
      <c r="P2015" t="b">
        <v>1</v>
      </c>
      <c r="Q2015" t="s">
        <v>8293</v>
      </c>
      <c r="R2015" s="23">
        <f t="shared" si="190"/>
        <v>4.9491375</v>
      </c>
      <c r="S2015" s="7">
        <f t="shared" si="191"/>
        <v>173.58</v>
      </c>
      <c r="T2015" t="s">
        <v>8316</v>
      </c>
      <c r="U2015" t="s">
        <v>8346</v>
      </c>
      <c r="V2015" s="14">
        <f t="shared" si="192"/>
        <v>60</v>
      </c>
    </row>
    <row r="2016" spans="1:22" ht="43.2" x14ac:dyDescent="0.3">
      <c r="A2016" s="19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8218</v>
      </c>
      <c r="G2016" s="19" t="s">
        <v>8223</v>
      </c>
      <c r="H2016" s="19" t="s">
        <v>8245</v>
      </c>
      <c r="I2016">
        <v>1364184539</v>
      </c>
      <c r="J2016" s="10">
        <f t="shared" si="187"/>
        <v>41358.172905092593</v>
      </c>
      <c r="K2016">
        <v>1361250539</v>
      </c>
      <c r="L2016" s="10">
        <f t="shared" si="188"/>
        <v>41324.214571759258</v>
      </c>
      <c r="M2016" s="4">
        <f t="shared" si="189"/>
        <v>2013</v>
      </c>
      <c r="N2016" t="b">
        <v>1</v>
      </c>
      <c r="O2016">
        <v>26457</v>
      </c>
      <c r="P2016" t="b">
        <v>1</v>
      </c>
      <c r="Q2016" t="s">
        <v>8293</v>
      </c>
      <c r="R2016" s="23">
        <f t="shared" si="190"/>
        <v>78.137822333333332</v>
      </c>
      <c r="S2016" s="7">
        <f t="shared" si="191"/>
        <v>88.6</v>
      </c>
      <c r="T2016" t="s">
        <v>8316</v>
      </c>
      <c r="U2016" t="s">
        <v>8346</v>
      </c>
      <c r="V2016" s="14">
        <f t="shared" si="192"/>
        <v>33.958333333335759</v>
      </c>
    </row>
    <row r="2017" spans="1:22" ht="43.2" x14ac:dyDescent="0.3">
      <c r="A2017" s="19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8218</v>
      </c>
      <c r="G2017" s="19" t="s">
        <v>8223</v>
      </c>
      <c r="H2017" s="19" t="s">
        <v>8245</v>
      </c>
      <c r="I2017">
        <v>1315602163</v>
      </c>
      <c r="J2017" s="10">
        <f t="shared" si="187"/>
        <v>40795.876886574071</v>
      </c>
      <c r="K2017">
        <v>1313010163</v>
      </c>
      <c r="L2017" s="10">
        <f t="shared" si="188"/>
        <v>40765.876886574071</v>
      </c>
      <c r="M2017" s="4">
        <f t="shared" si="189"/>
        <v>2011</v>
      </c>
      <c r="N2017" t="b">
        <v>1</v>
      </c>
      <c r="O2017">
        <v>162</v>
      </c>
      <c r="P2017" t="b">
        <v>1</v>
      </c>
      <c r="Q2017" t="s">
        <v>8293</v>
      </c>
      <c r="R2017" s="23">
        <f t="shared" si="190"/>
        <v>1.1300013888888889</v>
      </c>
      <c r="S2017" s="7">
        <f t="shared" si="191"/>
        <v>50.22</v>
      </c>
      <c r="T2017" t="s">
        <v>8316</v>
      </c>
      <c r="U2017" t="s">
        <v>8346</v>
      </c>
      <c r="V2017" s="14">
        <f t="shared" si="192"/>
        <v>30</v>
      </c>
    </row>
    <row r="2018" spans="1:22" ht="28.8" x14ac:dyDescent="0.3">
      <c r="A2018" s="19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8218</v>
      </c>
      <c r="G2018" s="19" t="s">
        <v>8223</v>
      </c>
      <c r="H2018" s="19" t="s">
        <v>8245</v>
      </c>
      <c r="I2018">
        <v>1362863299</v>
      </c>
      <c r="J2018" s="10">
        <f t="shared" si="187"/>
        <v>41342.880775462967</v>
      </c>
      <c r="K2018">
        <v>1360271299</v>
      </c>
      <c r="L2018" s="10">
        <f t="shared" si="188"/>
        <v>41312.880775462967</v>
      </c>
      <c r="M2018" s="4">
        <f t="shared" si="189"/>
        <v>2013</v>
      </c>
      <c r="N2018" t="b">
        <v>1</v>
      </c>
      <c r="O2018">
        <v>479</v>
      </c>
      <c r="P2018" t="b">
        <v>1</v>
      </c>
      <c r="Q2018" t="s">
        <v>8293</v>
      </c>
      <c r="R2018" s="23">
        <f t="shared" si="190"/>
        <v>9.2154220000000002</v>
      </c>
      <c r="S2018" s="7">
        <f t="shared" si="191"/>
        <v>192.39</v>
      </c>
      <c r="T2018" t="s">
        <v>8316</v>
      </c>
      <c r="U2018" t="s">
        <v>8346</v>
      </c>
      <c r="V2018" s="14">
        <f t="shared" si="192"/>
        <v>30</v>
      </c>
    </row>
    <row r="2019" spans="1:22" ht="43.2" x14ac:dyDescent="0.3">
      <c r="A2019" s="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8218</v>
      </c>
      <c r="G2019" s="19" t="s">
        <v>8223</v>
      </c>
      <c r="H2019" s="19" t="s">
        <v>8245</v>
      </c>
      <c r="I2019">
        <v>1332561600</v>
      </c>
      <c r="J2019" s="10">
        <f t="shared" si="187"/>
        <v>40992.166666666664</v>
      </c>
      <c r="K2019">
        <v>1329873755</v>
      </c>
      <c r="L2019" s="10">
        <f t="shared" si="188"/>
        <v>40961.057349537034</v>
      </c>
      <c r="M2019" s="4">
        <f t="shared" si="189"/>
        <v>2012</v>
      </c>
      <c r="N2019" t="b">
        <v>1</v>
      </c>
      <c r="O2019">
        <v>426</v>
      </c>
      <c r="P2019" t="b">
        <v>1</v>
      </c>
      <c r="Q2019" t="s">
        <v>8293</v>
      </c>
      <c r="R2019" s="23">
        <f t="shared" si="190"/>
        <v>1.2510239999999999</v>
      </c>
      <c r="S2019" s="7">
        <f t="shared" si="191"/>
        <v>73.42</v>
      </c>
      <c r="T2019" t="s">
        <v>8316</v>
      </c>
      <c r="U2019" t="s">
        <v>8346</v>
      </c>
      <c r="V2019" s="14">
        <f t="shared" si="192"/>
        <v>31.109317129630654</v>
      </c>
    </row>
    <row r="2020" spans="1:22" ht="43.2" x14ac:dyDescent="0.3">
      <c r="A2020" s="19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8218</v>
      </c>
      <c r="G2020" s="19" t="s">
        <v>8240</v>
      </c>
      <c r="H2020" s="19" t="s">
        <v>8248</v>
      </c>
      <c r="I2020">
        <v>1439455609</v>
      </c>
      <c r="J2020" s="10">
        <f t="shared" si="187"/>
        <v>42229.365844907406</v>
      </c>
      <c r="K2020">
        <v>1436863609</v>
      </c>
      <c r="L2020" s="10">
        <f t="shared" si="188"/>
        <v>42199.365844907406</v>
      </c>
      <c r="M2020" s="4">
        <f t="shared" si="189"/>
        <v>2015</v>
      </c>
      <c r="N2020" t="b">
        <v>1</v>
      </c>
      <c r="O2020">
        <v>450</v>
      </c>
      <c r="P2020" t="b">
        <v>1</v>
      </c>
      <c r="Q2020" t="s">
        <v>8293</v>
      </c>
      <c r="R2020" s="23">
        <f t="shared" si="190"/>
        <v>1.0224343076923077</v>
      </c>
      <c r="S2020" s="7">
        <f t="shared" si="191"/>
        <v>147.68</v>
      </c>
      <c r="T2020" t="s">
        <v>8316</v>
      </c>
      <c r="U2020" t="s">
        <v>8346</v>
      </c>
      <c r="V2020" s="14">
        <f t="shared" si="192"/>
        <v>30</v>
      </c>
    </row>
    <row r="2021" spans="1:22" ht="57.6" x14ac:dyDescent="0.3">
      <c r="A2021" s="19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8218</v>
      </c>
      <c r="G2021" s="19" t="s">
        <v>8223</v>
      </c>
      <c r="H2021" s="19" t="s">
        <v>8245</v>
      </c>
      <c r="I2021">
        <v>1474563621</v>
      </c>
      <c r="J2021" s="10">
        <f t="shared" si="187"/>
        <v>42635.70857638889</v>
      </c>
      <c r="K2021">
        <v>1471971621</v>
      </c>
      <c r="L2021" s="10">
        <f t="shared" si="188"/>
        <v>42605.70857638889</v>
      </c>
      <c r="M2021" s="4">
        <f t="shared" si="189"/>
        <v>2016</v>
      </c>
      <c r="N2021" t="b">
        <v>1</v>
      </c>
      <c r="O2021">
        <v>1780</v>
      </c>
      <c r="P2021" t="b">
        <v>1</v>
      </c>
      <c r="Q2021" t="s">
        <v>8293</v>
      </c>
      <c r="R2021" s="23">
        <f t="shared" si="190"/>
        <v>4.8490975000000001</v>
      </c>
      <c r="S2021" s="7">
        <f t="shared" si="191"/>
        <v>108.97</v>
      </c>
      <c r="T2021" t="s">
        <v>8316</v>
      </c>
      <c r="U2021" t="s">
        <v>8346</v>
      </c>
      <c r="V2021" s="14">
        <f t="shared" si="192"/>
        <v>30</v>
      </c>
    </row>
    <row r="2022" spans="1:22" ht="43.2" x14ac:dyDescent="0.3">
      <c r="A2022" s="19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8218</v>
      </c>
      <c r="G2022" s="19" t="s">
        <v>8223</v>
      </c>
      <c r="H2022" s="19" t="s">
        <v>8245</v>
      </c>
      <c r="I2022">
        <v>1400108640</v>
      </c>
      <c r="J2022" s="10">
        <f t="shared" si="187"/>
        <v>41773.961111111115</v>
      </c>
      <c r="K2022">
        <v>1396923624</v>
      </c>
      <c r="L2022" s="10">
        <f t="shared" si="188"/>
        <v>41737.097500000003</v>
      </c>
      <c r="M2022" s="4">
        <f t="shared" si="189"/>
        <v>2014</v>
      </c>
      <c r="N2022" t="b">
        <v>1</v>
      </c>
      <c r="O2022">
        <v>122</v>
      </c>
      <c r="P2022" t="b">
        <v>1</v>
      </c>
      <c r="Q2022" t="s">
        <v>8293</v>
      </c>
      <c r="R2022" s="23">
        <f t="shared" si="190"/>
        <v>1.9233333333333333</v>
      </c>
      <c r="S2022" s="7">
        <f t="shared" si="191"/>
        <v>23.65</v>
      </c>
      <c r="T2022" t="s">
        <v>8316</v>
      </c>
      <c r="U2022" t="s">
        <v>8346</v>
      </c>
      <c r="V2022" s="14">
        <f t="shared" si="192"/>
        <v>36.863611111111823</v>
      </c>
    </row>
    <row r="2023" spans="1:22" ht="43.2" x14ac:dyDescent="0.3">
      <c r="A2023" s="19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8218</v>
      </c>
      <c r="G2023" s="19" t="s">
        <v>8223</v>
      </c>
      <c r="H2023" s="19" t="s">
        <v>8245</v>
      </c>
      <c r="I2023">
        <v>1411522897</v>
      </c>
      <c r="J2023" s="10">
        <f t="shared" si="187"/>
        <v>41906.070567129631</v>
      </c>
      <c r="K2023">
        <v>1407634897</v>
      </c>
      <c r="L2023" s="10">
        <f t="shared" si="188"/>
        <v>41861.070567129631</v>
      </c>
      <c r="M2023" s="4">
        <f t="shared" si="189"/>
        <v>2014</v>
      </c>
      <c r="N2023" t="b">
        <v>1</v>
      </c>
      <c r="O2023">
        <v>95</v>
      </c>
      <c r="P2023" t="b">
        <v>1</v>
      </c>
      <c r="Q2023" t="s">
        <v>8293</v>
      </c>
      <c r="R2023" s="23">
        <f t="shared" si="190"/>
        <v>2.8109999999999999</v>
      </c>
      <c r="S2023" s="7">
        <f t="shared" si="191"/>
        <v>147.94999999999999</v>
      </c>
      <c r="T2023" t="s">
        <v>8316</v>
      </c>
      <c r="U2023" t="s">
        <v>8346</v>
      </c>
      <c r="V2023" s="14">
        <f t="shared" si="192"/>
        <v>45</v>
      </c>
    </row>
    <row r="2024" spans="1:22" ht="43.2" x14ac:dyDescent="0.3">
      <c r="A2024" s="19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8218</v>
      </c>
      <c r="G2024" s="19" t="s">
        <v>8223</v>
      </c>
      <c r="H2024" s="19" t="s">
        <v>8245</v>
      </c>
      <c r="I2024">
        <v>1465652372</v>
      </c>
      <c r="J2024" s="10">
        <f t="shared" si="187"/>
        <v>42532.569120370375</v>
      </c>
      <c r="K2024">
        <v>1463060372</v>
      </c>
      <c r="L2024" s="10">
        <f t="shared" si="188"/>
        <v>42502.569120370375</v>
      </c>
      <c r="M2024" s="4">
        <f t="shared" si="189"/>
        <v>2016</v>
      </c>
      <c r="N2024" t="b">
        <v>1</v>
      </c>
      <c r="O2024">
        <v>325</v>
      </c>
      <c r="P2024" t="b">
        <v>1</v>
      </c>
      <c r="Q2024" t="s">
        <v>8293</v>
      </c>
      <c r="R2024" s="23">
        <f t="shared" si="190"/>
        <v>1.2513700000000001</v>
      </c>
      <c r="S2024" s="7">
        <f t="shared" si="191"/>
        <v>385.04</v>
      </c>
      <c r="T2024" t="s">
        <v>8316</v>
      </c>
      <c r="U2024" t="s">
        <v>8346</v>
      </c>
      <c r="V2024" s="14">
        <f t="shared" si="192"/>
        <v>30</v>
      </c>
    </row>
    <row r="2025" spans="1:22" ht="57.6" x14ac:dyDescent="0.3">
      <c r="A2025" s="19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8218</v>
      </c>
      <c r="G2025" s="19" t="s">
        <v>8223</v>
      </c>
      <c r="H2025" s="19" t="s">
        <v>8245</v>
      </c>
      <c r="I2025">
        <v>1434017153</v>
      </c>
      <c r="J2025" s="10">
        <f t="shared" si="187"/>
        <v>42166.420752314814</v>
      </c>
      <c r="K2025">
        <v>1431425153</v>
      </c>
      <c r="L2025" s="10">
        <f t="shared" si="188"/>
        <v>42136.420752314814</v>
      </c>
      <c r="M2025" s="4">
        <f t="shared" si="189"/>
        <v>2015</v>
      </c>
      <c r="N2025" t="b">
        <v>1</v>
      </c>
      <c r="O2025">
        <v>353</v>
      </c>
      <c r="P2025" t="b">
        <v>1</v>
      </c>
      <c r="Q2025" t="s">
        <v>8293</v>
      </c>
      <c r="R2025" s="23">
        <f t="shared" si="190"/>
        <v>1.61459</v>
      </c>
      <c r="S2025" s="7">
        <f t="shared" si="191"/>
        <v>457.39</v>
      </c>
      <c r="T2025" t="s">
        <v>8316</v>
      </c>
      <c r="U2025" t="s">
        <v>8346</v>
      </c>
      <c r="V2025" s="14">
        <f t="shared" si="192"/>
        <v>30</v>
      </c>
    </row>
    <row r="2026" spans="1:22" ht="43.2" x14ac:dyDescent="0.3">
      <c r="A2026" s="19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8218</v>
      </c>
      <c r="G2026" s="19" t="s">
        <v>8223</v>
      </c>
      <c r="H2026" s="19" t="s">
        <v>8245</v>
      </c>
      <c r="I2026">
        <v>1344826800</v>
      </c>
      <c r="J2026" s="10">
        <f t="shared" si="187"/>
        <v>41134.125</v>
      </c>
      <c r="K2026">
        <v>1341875544</v>
      </c>
      <c r="L2026" s="10">
        <f t="shared" si="188"/>
        <v>41099.966944444444</v>
      </c>
      <c r="M2026" s="4">
        <f t="shared" si="189"/>
        <v>2012</v>
      </c>
      <c r="N2026" t="b">
        <v>1</v>
      </c>
      <c r="O2026">
        <v>105</v>
      </c>
      <c r="P2026" t="b">
        <v>1</v>
      </c>
      <c r="Q2026" t="s">
        <v>8293</v>
      </c>
      <c r="R2026" s="23">
        <f t="shared" si="190"/>
        <v>5.8535000000000004</v>
      </c>
      <c r="S2026" s="7">
        <f t="shared" si="191"/>
        <v>222.99</v>
      </c>
      <c r="T2026" t="s">
        <v>8316</v>
      </c>
      <c r="U2026" t="s">
        <v>8346</v>
      </c>
      <c r="V2026" s="14">
        <f t="shared" si="192"/>
        <v>34.15805555555562</v>
      </c>
    </row>
    <row r="2027" spans="1:22" ht="43.2" x14ac:dyDescent="0.3">
      <c r="A2027" s="19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8218</v>
      </c>
      <c r="G2027" s="19" t="s">
        <v>8235</v>
      </c>
      <c r="H2027" s="19" t="s">
        <v>8248</v>
      </c>
      <c r="I2027">
        <v>1433996746</v>
      </c>
      <c r="J2027" s="10">
        <f t="shared" si="187"/>
        <v>42166.184560185182</v>
      </c>
      <c r="K2027">
        <v>1431404746</v>
      </c>
      <c r="L2027" s="10">
        <f t="shared" si="188"/>
        <v>42136.184560185182</v>
      </c>
      <c r="M2027" s="4">
        <f t="shared" si="189"/>
        <v>2015</v>
      </c>
      <c r="N2027" t="b">
        <v>1</v>
      </c>
      <c r="O2027">
        <v>729</v>
      </c>
      <c r="P2027" t="b">
        <v>1</v>
      </c>
      <c r="Q2027" t="s">
        <v>8293</v>
      </c>
      <c r="R2027" s="23">
        <f t="shared" si="190"/>
        <v>2.0114999999999998</v>
      </c>
      <c r="S2027" s="7">
        <f t="shared" si="191"/>
        <v>220.74</v>
      </c>
      <c r="T2027" t="s">
        <v>8316</v>
      </c>
      <c r="U2027" t="s">
        <v>8346</v>
      </c>
      <c r="V2027" s="14">
        <f t="shared" si="192"/>
        <v>30</v>
      </c>
    </row>
    <row r="2028" spans="1:22" ht="28.8" x14ac:dyDescent="0.3">
      <c r="A2028" s="19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8218</v>
      </c>
      <c r="G2028" s="19" t="s">
        <v>8223</v>
      </c>
      <c r="H2028" s="19" t="s">
        <v>8245</v>
      </c>
      <c r="I2028">
        <v>1398052740</v>
      </c>
      <c r="J2028" s="10">
        <f t="shared" si="187"/>
        <v>41750.165972222225</v>
      </c>
      <c r="K2028">
        <v>1394127585</v>
      </c>
      <c r="L2028" s="10">
        <f t="shared" si="188"/>
        <v>41704.735937500001</v>
      </c>
      <c r="M2028" s="4">
        <f t="shared" si="189"/>
        <v>2014</v>
      </c>
      <c r="N2028" t="b">
        <v>1</v>
      </c>
      <c r="O2028">
        <v>454</v>
      </c>
      <c r="P2028" t="b">
        <v>1</v>
      </c>
      <c r="Q2028" t="s">
        <v>8293</v>
      </c>
      <c r="R2028" s="23">
        <f t="shared" si="190"/>
        <v>1.3348307999999998</v>
      </c>
      <c r="S2028" s="7">
        <f t="shared" si="191"/>
        <v>73.5</v>
      </c>
      <c r="T2028" t="s">
        <v>8316</v>
      </c>
      <c r="U2028" t="s">
        <v>8346</v>
      </c>
      <c r="V2028" s="14">
        <f t="shared" si="192"/>
        <v>45.430034722223354</v>
      </c>
    </row>
    <row r="2029" spans="1:22" ht="43.2" x14ac:dyDescent="0.3">
      <c r="A2029" s="1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8218</v>
      </c>
      <c r="G2029" s="19" t="s">
        <v>8223</v>
      </c>
      <c r="H2029" s="19" t="s">
        <v>8245</v>
      </c>
      <c r="I2029">
        <v>1427740319</v>
      </c>
      <c r="J2029" s="10">
        <f t="shared" si="187"/>
        <v>42093.772210648152</v>
      </c>
      <c r="K2029">
        <v>1423855919</v>
      </c>
      <c r="L2029" s="10">
        <f t="shared" si="188"/>
        <v>42048.813877314809</v>
      </c>
      <c r="M2029" s="4">
        <f t="shared" si="189"/>
        <v>2015</v>
      </c>
      <c r="N2029" t="b">
        <v>1</v>
      </c>
      <c r="O2029">
        <v>539</v>
      </c>
      <c r="P2029" t="b">
        <v>1</v>
      </c>
      <c r="Q2029" t="s">
        <v>8293</v>
      </c>
      <c r="R2029" s="23">
        <f t="shared" si="190"/>
        <v>1.2024900000000001</v>
      </c>
      <c r="S2029" s="7">
        <f t="shared" si="191"/>
        <v>223.1</v>
      </c>
      <c r="T2029" t="s">
        <v>8316</v>
      </c>
      <c r="U2029" t="s">
        <v>8346</v>
      </c>
      <c r="V2029" s="14">
        <f t="shared" si="192"/>
        <v>44.958333333343035</v>
      </c>
    </row>
    <row r="2030" spans="1:22" ht="28.8" x14ac:dyDescent="0.3">
      <c r="A2030" s="19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8218</v>
      </c>
      <c r="G2030" s="19" t="s">
        <v>8223</v>
      </c>
      <c r="H2030" s="19" t="s">
        <v>8245</v>
      </c>
      <c r="I2030">
        <v>1268690100</v>
      </c>
      <c r="J2030" s="10">
        <f t="shared" si="187"/>
        <v>40252.913194444445</v>
      </c>
      <c r="K2030">
        <v>1265493806</v>
      </c>
      <c r="L2030" s="10">
        <f t="shared" si="188"/>
        <v>40215.919050925928</v>
      </c>
      <c r="M2030" s="4">
        <f t="shared" si="189"/>
        <v>2010</v>
      </c>
      <c r="N2030" t="b">
        <v>1</v>
      </c>
      <c r="O2030">
        <v>79</v>
      </c>
      <c r="P2030" t="b">
        <v>1</v>
      </c>
      <c r="Q2030" t="s">
        <v>8293</v>
      </c>
      <c r="R2030" s="23">
        <f t="shared" si="190"/>
        <v>1.2616666666666667</v>
      </c>
      <c r="S2030" s="7">
        <f t="shared" si="191"/>
        <v>47.91</v>
      </c>
      <c r="T2030" t="s">
        <v>8316</v>
      </c>
      <c r="U2030" t="s">
        <v>8346</v>
      </c>
      <c r="V2030" s="14">
        <f t="shared" si="192"/>
        <v>36.994143518517376</v>
      </c>
    </row>
    <row r="2031" spans="1:22" ht="43.2" x14ac:dyDescent="0.3">
      <c r="A2031" s="19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8218</v>
      </c>
      <c r="G2031" s="19" t="s">
        <v>8223</v>
      </c>
      <c r="H2031" s="19" t="s">
        <v>8245</v>
      </c>
      <c r="I2031">
        <v>1409099481</v>
      </c>
      <c r="J2031" s="10">
        <f t="shared" si="187"/>
        <v>41878.021770833337</v>
      </c>
      <c r="K2031">
        <v>1406507481</v>
      </c>
      <c r="L2031" s="10">
        <f t="shared" si="188"/>
        <v>41848.021770833337</v>
      </c>
      <c r="M2031" s="4">
        <f t="shared" si="189"/>
        <v>2014</v>
      </c>
      <c r="N2031" t="b">
        <v>1</v>
      </c>
      <c r="O2031">
        <v>94</v>
      </c>
      <c r="P2031" t="b">
        <v>1</v>
      </c>
      <c r="Q2031" t="s">
        <v>8293</v>
      </c>
      <c r="R2031" s="23">
        <f t="shared" si="190"/>
        <v>3.6120000000000001</v>
      </c>
      <c r="S2031" s="7">
        <f t="shared" si="191"/>
        <v>96.06</v>
      </c>
      <c r="T2031" t="s">
        <v>8316</v>
      </c>
      <c r="U2031" t="s">
        <v>8346</v>
      </c>
      <c r="V2031" s="14">
        <f t="shared" si="192"/>
        <v>30</v>
      </c>
    </row>
    <row r="2032" spans="1:22" ht="43.2" x14ac:dyDescent="0.3">
      <c r="A2032" s="19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8218</v>
      </c>
      <c r="G2032" s="19" t="s">
        <v>8224</v>
      </c>
      <c r="H2032" s="19" t="s">
        <v>8246</v>
      </c>
      <c r="I2032">
        <v>1354233296</v>
      </c>
      <c r="J2032" s="10">
        <f t="shared" si="187"/>
        <v>41242.996481481481</v>
      </c>
      <c r="K2032">
        <v>1351641296</v>
      </c>
      <c r="L2032" s="10">
        <f t="shared" si="188"/>
        <v>41212.996481481481</v>
      </c>
      <c r="M2032" s="4">
        <f t="shared" si="189"/>
        <v>2012</v>
      </c>
      <c r="N2032" t="b">
        <v>1</v>
      </c>
      <c r="O2032">
        <v>625</v>
      </c>
      <c r="P2032" t="b">
        <v>1</v>
      </c>
      <c r="Q2032" t="s">
        <v>8293</v>
      </c>
      <c r="R2032" s="23">
        <f t="shared" si="190"/>
        <v>2.26239013671875</v>
      </c>
      <c r="S2032" s="7">
        <f t="shared" si="191"/>
        <v>118.61</v>
      </c>
      <c r="T2032" t="s">
        <v>8316</v>
      </c>
      <c r="U2032" t="s">
        <v>8346</v>
      </c>
      <c r="V2032" s="14">
        <f t="shared" si="192"/>
        <v>30</v>
      </c>
    </row>
    <row r="2033" spans="1:22" ht="43.2" x14ac:dyDescent="0.3">
      <c r="A2033" s="19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8218</v>
      </c>
      <c r="G2033" s="19" t="s">
        <v>8232</v>
      </c>
      <c r="H2033" s="19" t="s">
        <v>8248</v>
      </c>
      <c r="I2033">
        <v>1420765200</v>
      </c>
      <c r="J2033" s="10">
        <f t="shared" si="187"/>
        <v>42013.041666666672</v>
      </c>
      <c r="K2033">
        <v>1417506853</v>
      </c>
      <c r="L2033" s="10">
        <f t="shared" si="188"/>
        <v>41975.329317129625</v>
      </c>
      <c r="M2033" s="4">
        <f t="shared" si="189"/>
        <v>2014</v>
      </c>
      <c r="N2033" t="b">
        <v>1</v>
      </c>
      <c r="O2033">
        <v>508</v>
      </c>
      <c r="P2033" t="b">
        <v>1</v>
      </c>
      <c r="Q2033" t="s">
        <v>8293</v>
      </c>
      <c r="R2033" s="23">
        <f t="shared" si="190"/>
        <v>1.2035</v>
      </c>
      <c r="S2033" s="7">
        <f t="shared" si="191"/>
        <v>118.45</v>
      </c>
      <c r="T2033" t="s">
        <v>8316</v>
      </c>
      <c r="U2033" t="s">
        <v>8346</v>
      </c>
      <c r="V2033" s="14">
        <f t="shared" si="192"/>
        <v>37.712349537046975</v>
      </c>
    </row>
    <row r="2034" spans="1:22" ht="43.2" x14ac:dyDescent="0.3">
      <c r="A2034" s="19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8218</v>
      </c>
      <c r="G2034" s="19" t="s">
        <v>8223</v>
      </c>
      <c r="H2034" s="19" t="s">
        <v>8245</v>
      </c>
      <c r="I2034">
        <v>1481778000</v>
      </c>
      <c r="J2034" s="10">
        <f t="shared" si="187"/>
        <v>42719.208333333328</v>
      </c>
      <c r="K2034">
        <v>1479216874</v>
      </c>
      <c r="L2034" s="10">
        <f t="shared" si="188"/>
        <v>42689.565671296295</v>
      </c>
      <c r="M2034" s="4">
        <f t="shared" si="189"/>
        <v>2016</v>
      </c>
      <c r="N2034" t="b">
        <v>1</v>
      </c>
      <c r="O2034">
        <v>531</v>
      </c>
      <c r="P2034" t="b">
        <v>1</v>
      </c>
      <c r="Q2034" t="s">
        <v>8293</v>
      </c>
      <c r="R2034" s="23">
        <f t="shared" si="190"/>
        <v>3.0418799999999999</v>
      </c>
      <c r="S2034" s="7">
        <f t="shared" si="191"/>
        <v>143.21</v>
      </c>
      <c r="T2034" t="s">
        <v>8316</v>
      </c>
      <c r="U2034" t="s">
        <v>8346</v>
      </c>
      <c r="V2034" s="14">
        <f t="shared" si="192"/>
        <v>29.642662037033006</v>
      </c>
    </row>
    <row r="2035" spans="1:22" ht="43.2" x14ac:dyDescent="0.3">
      <c r="A2035" s="19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8218</v>
      </c>
      <c r="G2035" s="19" t="s">
        <v>8223</v>
      </c>
      <c r="H2035" s="19" t="s">
        <v>8245</v>
      </c>
      <c r="I2035">
        <v>1398477518</v>
      </c>
      <c r="J2035" s="10">
        <f t="shared" si="187"/>
        <v>41755.082384259258</v>
      </c>
      <c r="K2035">
        <v>1395885518</v>
      </c>
      <c r="L2035" s="10">
        <f t="shared" si="188"/>
        <v>41725.082384259258</v>
      </c>
      <c r="M2035" s="4">
        <f t="shared" si="189"/>
        <v>2014</v>
      </c>
      <c r="N2035" t="b">
        <v>1</v>
      </c>
      <c r="O2035">
        <v>158</v>
      </c>
      <c r="P2035" t="b">
        <v>1</v>
      </c>
      <c r="Q2035" t="s">
        <v>8293</v>
      </c>
      <c r="R2035" s="23">
        <f t="shared" si="190"/>
        <v>1.7867599999999999</v>
      </c>
      <c r="S2035" s="7">
        <f t="shared" si="191"/>
        <v>282.72000000000003</v>
      </c>
      <c r="T2035" t="s">
        <v>8316</v>
      </c>
      <c r="U2035" t="s">
        <v>8346</v>
      </c>
      <c r="V2035" s="14">
        <f t="shared" si="192"/>
        <v>30</v>
      </c>
    </row>
    <row r="2036" spans="1:22" ht="57.6" x14ac:dyDescent="0.3">
      <c r="A2036" s="19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8218</v>
      </c>
      <c r="G2036" s="19" t="s">
        <v>8223</v>
      </c>
      <c r="H2036" s="19" t="s">
        <v>8245</v>
      </c>
      <c r="I2036">
        <v>1430981880</v>
      </c>
      <c r="J2036" s="10">
        <f t="shared" si="187"/>
        <v>42131.290277777778</v>
      </c>
      <c r="K2036">
        <v>1426216033</v>
      </c>
      <c r="L2036" s="10">
        <f t="shared" si="188"/>
        <v>42076.130011574074</v>
      </c>
      <c r="M2036" s="4">
        <f t="shared" si="189"/>
        <v>2015</v>
      </c>
      <c r="N2036" t="b">
        <v>1</v>
      </c>
      <c r="O2036">
        <v>508</v>
      </c>
      <c r="P2036" t="b">
        <v>1</v>
      </c>
      <c r="Q2036" t="s">
        <v>8293</v>
      </c>
      <c r="R2036" s="23">
        <f t="shared" si="190"/>
        <v>3.868199871794872</v>
      </c>
      <c r="S2036" s="7">
        <f t="shared" si="191"/>
        <v>593.94000000000005</v>
      </c>
      <c r="T2036" t="s">
        <v>8316</v>
      </c>
      <c r="U2036" t="s">
        <v>8346</v>
      </c>
      <c r="V2036" s="14">
        <f t="shared" si="192"/>
        <v>55.160266203703941</v>
      </c>
    </row>
    <row r="2037" spans="1:22" ht="43.2" x14ac:dyDescent="0.3">
      <c r="A2037" s="19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8218</v>
      </c>
      <c r="G2037" s="19" t="s">
        <v>8223</v>
      </c>
      <c r="H2037" s="19" t="s">
        <v>8245</v>
      </c>
      <c r="I2037">
        <v>1450486800</v>
      </c>
      <c r="J2037" s="10">
        <f t="shared" si="187"/>
        <v>42357.041666666672</v>
      </c>
      <c r="K2037">
        <v>1446562807</v>
      </c>
      <c r="L2037" s="10">
        <f t="shared" si="188"/>
        <v>42311.625081018516</v>
      </c>
      <c r="M2037" s="4">
        <f t="shared" si="189"/>
        <v>2015</v>
      </c>
      <c r="N2037" t="b">
        <v>1</v>
      </c>
      <c r="O2037">
        <v>644</v>
      </c>
      <c r="P2037" t="b">
        <v>1</v>
      </c>
      <c r="Q2037" t="s">
        <v>8293</v>
      </c>
      <c r="R2037" s="23">
        <f t="shared" si="190"/>
        <v>2.1103642500000004</v>
      </c>
      <c r="S2037" s="7">
        <f t="shared" si="191"/>
        <v>262.16000000000003</v>
      </c>
      <c r="T2037" t="s">
        <v>8316</v>
      </c>
      <c r="U2037" t="s">
        <v>8346</v>
      </c>
      <c r="V2037" s="14">
        <f t="shared" si="192"/>
        <v>45.416585648155888</v>
      </c>
    </row>
    <row r="2038" spans="1:22" ht="43.2" x14ac:dyDescent="0.3">
      <c r="A2038" s="19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8218</v>
      </c>
      <c r="G2038" s="19" t="s">
        <v>8223</v>
      </c>
      <c r="H2038" s="19" t="s">
        <v>8245</v>
      </c>
      <c r="I2038">
        <v>1399668319</v>
      </c>
      <c r="J2038" s="10">
        <f t="shared" si="187"/>
        <v>41768.864803240736</v>
      </c>
      <c r="K2038">
        <v>1397076319</v>
      </c>
      <c r="L2038" s="10">
        <f t="shared" si="188"/>
        <v>41738.864803240736</v>
      </c>
      <c r="M2038" s="4">
        <f t="shared" si="189"/>
        <v>2014</v>
      </c>
      <c r="N2038" t="b">
        <v>1</v>
      </c>
      <c r="O2038">
        <v>848</v>
      </c>
      <c r="P2038" t="b">
        <v>1</v>
      </c>
      <c r="Q2038" t="s">
        <v>8293</v>
      </c>
      <c r="R2038" s="23">
        <f t="shared" si="190"/>
        <v>1.3166833333333334</v>
      </c>
      <c r="S2038" s="7">
        <f t="shared" si="191"/>
        <v>46.58</v>
      </c>
      <c r="T2038" t="s">
        <v>8316</v>
      </c>
      <c r="U2038" t="s">
        <v>8346</v>
      </c>
      <c r="V2038" s="14">
        <f t="shared" si="192"/>
        <v>30</v>
      </c>
    </row>
    <row r="2039" spans="1:22" ht="43.2" x14ac:dyDescent="0.3">
      <c r="A2039" s="1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8218</v>
      </c>
      <c r="G2039" s="19" t="s">
        <v>8223</v>
      </c>
      <c r="H2039" s="19" t="s">
        <v>8245</v>
      </c>
      <c r="I2039">
        <v>1388383353</v>
      </c>
      <c r="J2039" s="10">
        <f t="shared" si="187"/>
        <v>41638.251770833333</v>
      </c>
      <c r="K2039">
        <v>1383195753</v>
      </c>
      <c r="L2039" s="10">
        <f t="shared" si="188"/>
        <v>41578.210104166668</v>
      </c>
      <c r="M2039" s="4">
        <f t="shared" si="189"/>
        <v>2013</v>
      </c>
      <c r="N2039" t="b">
        <v>1</v>
      </c>
      <c r="O2039">
        <v>429</v>
      </c>
      <c r="P2039" t="b">
        <v>1</v>
      </c>
      <c r="Q2039" t="s">
        <v>8293</v>
      </c>
      <c r="R2039" s="23">
        <f t="shared" si="190"/>
        <v>3.0047639999999998</v>
      </c>
      <c r="S2039" s="7">
        <f t="shared" si="191"/>
        <v>70.040000000000006</v>
      </c>
      <c r="T2039" t="s">
        <v>8316</v>
      </c>
      <c r="U2039" t="s">
        <v>8346</v>
      </c>
      <c r="V2039" s="14">
        <f t="shared" si="192"/>
        <v>60.041666666664241</v>
      </c>
    </row>
    <row r="2040" spans="1:22" ht="43.2" x14ac:dyDescent="0.3">
      <c r="A2040" s="19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8218</v>
      </c>
      <c r="G2040" s="19" t="s">
        <v>8224</v>
      </c>
      <c r="H2040" s="19" t="s">
        <v>8246</v>
      </c>
      <c r="I2040">
        <v>1372701600</v>
      </c>
      <c r="J2040" s="10">
        <f t="shared" si="187"/>
        <v>41456.75</v>
      </c>
      <c r="K2040">
        <v>1369895421</v>
      </c>
      <c r="L2040" s="10">
        <f t="shared" si="188"/>
        <v>41424.27107638889</v>
      </c>
      <c r="M2040" s="4">
        <f t="shared" si="189"/>
        <v>2013</v>
      </c>
      <c r="N2040" t="b">
        <v>1</v>
      </c>
      <c r="O2040">
        <v>204</v>
      </c>
      <c r="P2040" t="b">
        <v>1</v>
      </c>
      <c r="Q2040" t="s">
        <v>8293</v>
      </c>
      <c r="R2040" s="23">
        <f t="shared" si="190"/>
        <v>4.2051249999999998</v>
      </c>
      <c r="S2040" s="7">
        <f t="shared" si="191"/>
        <v>164.91</v>
      </c>
      <c r="T2040" t="s">
        <v>8316</v>
      </c>
      <c r="U2040" t="s">
        <v>8346</v>
      </c>
      <c r="V2040" s="14">
        <f t="shared" si="192"/>
        <v>32.478923611110076</v>
      </c>
    </row>
    <row r="2041" spans="1:22" ht="28.8" x14ac:dyDescent="0.3">
      <c r="A2041" s="19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8218</v>
      </c>
      <c r="G2041" s="19" t="s">
        <v>8223</v>
      </c>
      <c r="H2041" s="19" t="s">
        <v>8245</v>
      </c>
      <c r="I2041">
        <v>1480568340</v>
      </c>
      <c r="J2041" s="10">
        <f t="shared" si="187"/>
        <v>42705.207638888889</v>
      </c>
      <c r="K2041">
        <v>1477996325</v>
      </c>
      <c r="L2041" s="10">
        <f t="shared" si="188"/>
        <v>42675.438946759255</v>
      </c>
      <c r="M2041" s="4">
        <f t="shared" si="189"/>
        <v>2016</v>
      </c>
      <c r="N2041" t="b">
        <v>1</v>
      </c>
      <c r="O2041">
        <v>379</v>
      </c>
      <c r="P2041" t="b">
        <v>1</v>
      </c>
      <c r="Q2041" t="s">
        <v>8293</v>
      </c>
      <c r="R2041" s="23">
        <f t="shared" si="190"/>
        <v>1.362168</v>
      </c>
      <c r="S2041" s="7">
        <f t="shared" si="191"/>
        <v>449.26</v>
      </c>
      <c r="T2041" t="s">
        <v>8316</v>
      </c>
      <c r="U2041" t="s">
        <v>8346</v>
      </c>
      <c r="V2041" s="14">
        <f t="shared" si="192"/>
        <v>29.768692129633564</v>
      </c>
    </row>
    <row r="2042" spans="1:22" ht="28.8" x14ac:dyDescent="0.3">
      <c r="A2042" s="19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8218</v>
      </c>
      <c r="G2042" s="19" t="s">
        <v>8223</v>
      </c>
      <c r="H2042" s="19" t="s">
        <v>8245</v>
      </c>
      <c r="I2042">
        <v>1384557303</v>
      </c>
      <c r="J2042" s="10">
        <f t="shared" si="187"/>
        <v>41593.968784722223</v>
      </c>
      <c r="K2042">
        <v>1383257703</v>
      </c>
      <c r="L2042" s="10">
        <f t="shared" si="188"/>
        <v>41578.927118055552</v>
      </c>
      <c r="M2042" s="4">
        <f t="shared" si="189"/>
        <v>2013</v>
      </c>
      <c r="N2042" t="b">
        <v>1</v>
      </c>
      <c r="O2042">
        <v>271</v>
      </c>
      <c r="P2042" t="b">
        <v>1</v>
      </c>
      <c r="Q2042" t="s">
        <v>8293</v>
      </c>
      <c r="R2042" s="23">
        <f t="shared" si="190"/>
        <v>2.4817133333333334</v>
      </c>
      <c r="S2042" s="7">
        <f t="shared" si="191"/>
        <v>27.47</v>
      </c>
      <c r="T2042" t="s">
        <v>8316</v>
      </c>
      <c r="U2042" t="s">
        <v>8346</v>
      </c>
      <c r="V2042" s="14">
        <f t="shared" si="192"/>
        <v>15.041666666671517</v>
      </c>
    </row>
    <row r="2043" spans="1:22" ht="43.2" x14ac:dyDescent="0.3">
      <c r="A2043" s="19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8218</v>
      </c>
      <c r="G2043" s="19" t="s">
        <v>8223</v>
      </c>
      <c r="H2043" s="19" t="s">
        <v>8245</v>
      </c>
      <c r="I2043">
        <v>1478785027</v>
      </c>
      <c r="J2043" s="10">
        <f t="shared" si="187"/>
        <v>42684.567442129628</v>
      </c>
      <c r="K2043">
        <v>1476189427</v>
      </c>
      <c r="L2043" s="10">
        <f t="shared" si="188"/>
        <v>42654.525775462964</v>
      </c>
      <c r="M2043" s="4">
        <f t="shared" si="189"/>
        <v>2016</v>
      </c>
      <c r="N2043" t="b">
        <v>0</v>
      </c>
      <c r="O2043">
        <v>120</v>
      </c>
      <c r="P2043" t="b">
        <v>1</v>
      </c>
      <c r="Q2043" t="s">
        <v>8293</v>
      </c>
      <c r="R2043" s="23">
        <f t="shared" si="190"/>
        <v>1.8186315789473684</v>
      </c>
      <c r="S2043" s="7">
        <f t="shared" si="191"/>
        <v>143.97999999999999</v>
      </c>
      <c r="T2043" t="s">
        <v>8316</v>
      </c>
      <c r="U2043" t="s">
        <v>8346</v>
      </c>
      <c r="V2043" s="14">
        <f t="shared" si="192"/>
        <v>30.041666666664241</v>
      </c>
    </row>
    <row r="2044" spans="1:22" ht="43.2" x14ac:dyDescent="0.3">
      <c r="A2044" s="19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8218</v>
      </c>
      <c r="G2044" s="19" t="s">
        <v>8223</v>
      </c>
      <c r="H2044" s="19" t="s">
        <v>8245</v>
      </c>
      <c r="I2044">
        <v>1453481974</v>
      </c>
      <c r="J2044" s="10">
        <f t="shared" si="187"/>
        <v>42391.708032407405</v>
      </c>
      <c r="K2044">
        <v>1448297974</v>
      </c>
      <c r="L2044" s="10">
        <f t="shared" si="188"/>
        <v>42331.708032407405</v>
      </c>
      <c r="M2044" s="4">
        <f t="shared" si="189"/>
        <v>2015</v>
      </c>
      <c r="N2044" t="b">
        <v>0</v>
      </c>
      <c r="O2044">
        <v>140</v>
      </c>
      <c r="P2044" t="b">
        <v>1</v>
      </c>
      <c r="Q2044" t="s">
        <v>8293</v>
      </c>
      <c r="R2044" s="23">
        <f t="shared" si="190"/>
        <v>1.2353000000000001</v>
      </c>
      <c r="S2044" s="7">
        <f t="shared" si="191"/>
        <v>88.24</v>
      </c>
      <c r="T2044" t="s">
        <v>8316</v>
      </c>
      <c r="U2044" t="s">
        <v>8346</v>
      </c>
      <c r="V2044" s="14">
        <f t="shared" si="192"/>
        <v>60</v>
      </c>
    </row>
    <row r="2045" spans="1:22" ht="43.2" x14ac:dyDescent="0.3">
      <c r="A2045" s="19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8218</v>
      </c>
      <c r="G2045" s="19" t="s">
        <v>8223</v>
      </c>
      <c r="H2045" s="19" t="s">
        <v>8245</v>
      </c>
      <c r="I2045">
        <v>1481432340</v>
      </c>
      <c r="J2045" s="10">
        <f t="shared" si="187"/>
        <v>42715.207638888889</v>
      </c>
      <c r="K2045">
        <v>1476764077</v>
      </c>
      <c r="L2045" s="10">
        <f t="shared" si="188"/>
        <v>42661.176817129628</v>
      </c>
      <c r="M2045" s="4">
        <f t="shared" si="189"/>
        <v>2016</v>
      </c>
      <c r="N2045" t="b">
        <v>0</v>
      </c>
      <c r="O2045">
        <v>193</v>
      </c>
      <c r="P2045" t="b">
        <v>1</v>
      </c>
      <c r="Q2045" t="s">
        <v>8293</v>
      </c>
      <c r="R2045" s="23">
        <f t="shared" si="190"/>
        <v>5.0620938628158845</v>
      </c>
      <c r="S2045" s="7">
        <f t="shared" si="191"/>
        <v>36.33</v>
      </c>
      <c r="T2045" t="s">
        <v>8316</v>
      </c>
      <c r="U2045" t="s">
        <v>8346</v>
      </c>
      <c r="V2045" s="14">
        <f t="shared" si="192"/>
        <v>54.030821759261016</v>
      </c>
    </row>
    <row r="2046" spans="1:22" ht="43.2" x14ac:dyDescent="0.3">
      <c r="A2046" s="19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8218</v>
      </c>
      <c r="G2046" s="19" t="s">
        <v>8223</v>
      </c>
      <c r="H2046" s="19" t="s">
        <v>8245</v>
      </c>
      <c r="I2046">
        <v>1434212714</v>
      </c>
      <c r="J2046" s="10">
        <f t="shared" si="187"/>
        <v>42168.684189814812</v>
      </c>
      <c r="K2046">
        <v>1431620714</v>
      </c>
      <c r="L2046" s="10">
        <f t="shared" si="188"/>
        <v>42138.684189814812</v>
      </c>
      <c r="M2046" s="4">
        <f t="shared" si="189"/>
        <v>2015</v>
      </c>
      <c r="N2046" t="b">
        <v>0</v>
      </c>
      <c r="O2046">
        <v>180</v>
      </c>
      <c r="P2046" t="b">
        <v>1</v>
      </c>
      <c r="Q2046" t="s">
        <v>8293</v>
      </c>
      <c r="R2046" s="23">
        <f t="shared" si="190"/>
        <v>1.0821333333333334</v>
      </c>
      <c r="S2046" s="7">
        <f t="shared" si="191"/>
        <v>90.18</v>
      </c>
      <c r="T2046" t="s">
        <v>8316</v>
      </c>
      <c r="U2046" t="s">
        <v>8346</v>
      </c>
      <c r="V2046" s="14">
        <f t="shared" si="192"/>
        <v>30</v>
      </c>
    </row>
    <row r="2047" spans="1:22" ht="43.2" x14ac:dyDescent="0.3">
      <c r="A2047" s="19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8218</v>
      </c>
      <c r="G2047" s="19" t="s">
        <v>8223</v>
      </c>
      <c r="H2047" s="19" t="s">
        <v>8245</v>
      </c>
      <c r="I2047">
        <v>1341799647</v>
      </c>
      <c r="J2047" s="10">
        <f t="shared" si="187"/>
        <v>41099.088506944448</v>
      </c>
      <c r="K2047">
        <v>1339207647</v>
      </c>
      <c r="L2047" s="10">
        <f t="shared" si="188"/>
        <v>41069.088506944448</v>
      </c>
      <c r="M2047" s="4">
        <f t="shared" si="189"/>
        <v>2012</v>
      </c>
      <c r="N2047" t="b">
        <v>0</v>
      </c>
      <c r="O2047">
        <v>263</v>
      </c>
      <c r="P2047" t="b">
        <v>1</v>
      </c>
      <c r="Q2047" t="s">
        <v>8293</v>
      </c>
      <c r="R2047" s="23">
        <f t="shared" si="190"/>
        <v>8.1918387755102042</v>
      </c>
      <c r="S2047" s="7">
        <f t="shared" si="191"/>
        <v>152.62</v>
      </c>
      <c r="T2047" t="s">
        <v>8316</v>
      </c>
      <c r="U2047" t="s">
        <v>8346</v>
      </c>
      <c r="V2047" s="14">
        <f t="shared" si="192"/>
        <v>30</v>
      </c>
    </row>
    <row r="2048" spans="1:22" ht="43.2" x14ac:dyDescent="0.3">
      <c r="A2048" s="19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8218</v>
      </c>
      <c r="G2048" s="19" t="s">
        <v>8223</v>
      </c>
      <c r="H2048" s="19" t="s">
        <v>8245</v>
      </c>
      <c r="I2048">
        <v>1369282044</v>
      </c>
      <c r="J2048" s="10">
        <f t="shared" si="187"/>
        <v>41417.171805555554</v>
      </c>
      <c r="K2048">
        <v>1366690044</v>
      </c>
      <c r="L2048" s="10">
        <f t="shared" si="188"/>
        <v>41387.171805555554</v>
      </c>
      <c r="M2048" s="4">
        <f t="shared" si="189"/>
        <v>2013</v>
      </c>
      <c r="N2048" t="b">
        <v>0</v>
      </c>
      <c r="O2048">
        <v>217</v>
      </c>
      <c r="P2048" t="b">
        <v>1</v>
      </c>
      <c r="Q2048" t="s">
        <v>8293</v>
      </c>
      <c r="R2048" s="23">
        <f t="shared" si="190"/>
        <v>1.2110000000000001</v>
      </c>
      <c r="S2048" s="7">
        <f t="shared" si="191"/>
        <v>55.81</v>
      </c>
      <c r="T2048" t="s">
        <v>8316</v>
      </c>
      <c r="U2048" t="s">
        <v>8346</v>
      </c>
      <c r="V2048" s="14">
        <f t="shared" si="192"/>
        <v>30</v>
      </c>
    </row>
    <row r="2049" spans="1:22" ht="43.2" x14ac:dyDescent="0.3">
      <c r="A2049" s="1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8218</v>
      </c>
      <c r="G2049" s="19" t="s">
        <v>8225</v>
      </c>
      <c r="H2049" s="19" t="s">
        <v>8247</v>
      </c>
      <c r="I2049">
        <v>1429228800</v>
      </c>
      <c r="J2049" s="10">
        <f t="shared" si="187"/>
        <v>42111</v>
      </c>
      <c r="K2049">
        <v>1426714870</v>
      </c>
      <c r="L2049" s="10">
        <f t="shared" si="188"/>
        <v>42081.903587962966</v>
      </c>
      <c r="M2049" s="4">
        <f t="shared" si="189"/>
        <v>2015</v>
      </c>
      <c r="N2049" t="b">
        <v>0</v>
      </c>
      <c r="O2049">
        <v>443</v>
      </c>
      <c r="P2049" t="b">
        <v>1</v>
      </c>
      <c r="Q2049" t="s">
        <v>8293</v>
      </c>
      <c r="R2049" s="23">
        <f t="shared" si="190"/>
        <v>1.0299897959183673</v>
      </c>
      <c r="S2049" s="7">
        <f t="shared" si="191"/>
        <v>227.85</v>
      </c>
      <c r="T2049" t="s">
        <v>8316</v>
      </c>
      <c r="U2049" t="s">
        <v>8346</v>
      </c>
      <c r="V2049" s="14">
        <f t="shared" si="192"/>
        <v>29.096412037033588</v>
      </c>
    </row>
    <row r="2050" spans="1:22" ht="43.2" x14ac:dyDescent="0.3">
      <c r="A2050" s="19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8218</v>
      </c>
      <c r="G2050" s="19" t="s">
        <v>8223</v>
      </c>
      <c r="H2050" s="19" t="s">
        <v>8245</v>
      </c>
      <c r="I2050">
        <v>1369323491</v>
      </c>
      <c r="J2050" s="10">
        <f t="shared" si="187"/>
        <v>41417.651516203703</v>
      </c>
      <c r="K2050">
        <v>1366731491</v>
      </c>
      <c r="L2050" s="10">
        <f t="shared" si="188"/>
        <v>41387.651516203703</v>
      </c>
      <c r="M2050" s="4">
        <f t="shared" si="189"/>
        <v>2013</v>
      </c>
      <c r="N2050" t="b">
        <v>0</v>
      </c>
      <c r="O2050">
        <v>1373</v>
      </c>
      <c r="P2050" t="b">
        <v>1</v>
      </c>
      <c r="Q2050" t="s">
        <v>8293</v>
      </c>
      <c r="R2050" s="23">
        <f t="shared" si="190"/>
        <v>1.4833229411764706</v>
      </c>
      <c r="S2050" s="7">
        <f t="shared" si="191"/>
        <v>91.83</v>
      </c>
      <c r="T2050" t="s">
        <v>8316</v>
      </c>
      <c r="U2050" t="s">
        <v>8346</v>
      </c>
      <c r="V2050" s="14">
        <f t="shared" si="192"/>
        <v>30</v>
      </c>
    </row>
    <row r="2051" spans="1:22" x14ac:dyDescent="0.3">
      <c r="A2051" s="19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8218</v>
      </c>
      <c r="G2051" s="19" t="s">
        <v>8224</v>
      </c>
      <c r="H2051" s="19" t="s">
        <v>8246</v>
      </c>
      <c r="I2051">
        <v>1386025140</v>
      </c>
      <c r="J2051" s="10">
        <f t="shared" ref="J2051:J2114" si="193">(I2051/86400)+DATE(1970,1,1)</f>
        <v>41610.957638888889</v>
      </c>
      <c r="K2051">
        <v>1382963963</v>
      </c>
      <c r="L2051" s="10">
        <f t="shared" ref="L2051:L2114" si="194">(K2051/86400)+DATE(1970,1,1)</f>
        <v>41575.527349537035</v>
      </c>
      <c r="M2051" s="4">
        <f t="shared" ref="M2051:M2114" si="195">YEAR(L2051)</f>
        <v>2013</v>
      </c>
      <c r="N2051" t="b">
        <v>0</v>
      </c>
      <c r="O2051">
        <v>742</v>
      </c>
      <c r="P2051" t="b">
        <v>1</v>
      </c>
      <c r="Q2051" t="s">
        <v>8293</v>
      </c>
      <c r="R2051" s="23">
        <f t="shared" ref="R2051:R2114" si="196">(E2051/D2051)</f>
        <v>1.2019070000000001</v>
      </c>
      <c r="S2051" s="7">
        <f t="shared" ref="S2051:S2114" si="197">IFERROR(ROUND(E2051/O2051,2),0)</f>
        <v>80.989999999999995</v>
      </c>
      <c r="T2051" t="s">
        <v>8316</v>
      </c>
      <c r="U2051" t="s">
        <v>8346</v>
      </c>
      <c r="V2051" s="14">
        <f t="shared" ref="V2051:V2114" si="198">J2051-L2051</f>
        <v>35.430289351854299</v>
      </c>
    </row>
    <row r="2052" spans="1:22" ht="43.2" x14ac:dyDescent="0.3">
      <c r="A2052" s="19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8218</v>
      </c>
      <c r="G2052" s="19" t="s">
        <v>8223</v>
      </c>
      <c r="H2052" s="19" t="s">
        <v>8245</v>
      </c>
      <c r="I2052">
        <v>1433036578</v>
      </c>
      <c r="J2052" s="10">
        <f t="shared" si="193"/>
        <v>42155.071504629625</v>
      </c>
      <c r="K2052">
        <v>1429580578</v>
      </c>
      <c r="L2052" s="10">
        <f t="shared" si="194"/>
        <v>42115.071504629625</v>
      </c>
      <c r="M2052" s="4">
        <f t="shared" si="195"/>
        <v>2015</v>
      </c>
      <c r="N2052" t="b">
        <v>0</v>
      </c>
      <c r="O2052">
        <v>170</v>
      </c>
      <c r="P2052" t="b">
        <v>1</v>
      </c>
      <c r="Q2052" t="s">
        <v>8293</v>
      </c>
      <c r="R2052" s="23">
        <f t="shared" si="196"/>
        <v>4.7327000000000004</v>
      </c>
      <c r="S2052" s="7">
        <f t="shared" si="197"/>
        <v>278.39</v>
      </c>
      <c r="T2052" t="s">
        <v>8316</v>
      </c>
      <c r="U2052" t="s">
        <v>8346</v>
      </c>
      <c r="V2052" s="14">
        <f t="shared" si="198"/>
        <v>40</v>
      </c>
    </row>
    <row r="2053" spans="1:22" ht="43.2" x14ac:dyDescent="0.3">
      <c r="A2053" s="19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8218</v>
      </c>
      <c r="G2053" s="19" t="s">
        <v>8223</v>
      </c>
      <c r="H2053" s="19" t="s">
        <v>8245</v>
      </c>
      <c r="I2053">
        <v>1388017937</v>
      </c>
      <c r="J2053" s="10">
        <f t="shared" si="193"/>
        <v>41634.022418981483</v>
      </c>
      <c r="K2053">
        <v>1385425937</v>
      </c>
      <c r="L2053" s="10">
        <f t="shared" si="194"/>
        <v>41604.022418981483</v>
      </c>
      <c r="M2053" s="4">
        <f t="shared" si="195"/>
        <v>2013</v>
      </c>
      <c r="N2053" t="b">
        <v>0</v>
      </c>
      <c r="O2053">
        <v>242</v>
      </c>
      <c r="P2053" t="b">
        <v>1</v>
      </c>
      <c r="Q2053" t="s">
        <v>8293</v>
      </c>
      <c r="R2053" s="23">
        <f t="shared" si="196"/>
        <v>1.303625</v>
      </c>
      <c r="S2053" s="7">
        <f t="shared" si="197"/>
        <v>43.1</v>
      </c>
      <c r="T2053" t="s">
        <v>8316</v>
      </c>
      <c r="U2053" t="s">
        <v>8346</v>
      </c>
      <c r="V2053" s="14">
        <f t="shared" si="198"/>
        <v>30</v>
      </c>
    </row>
    <row r="2054" spans="1:22" ht="43.2" x14ac:dyDescent="0.3">
      <c r="A2054" s="19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8218</v>
      </c>
      <c r="G2054" s="19" t="s">
        <v>8223</v>
      </c>
      <c r="H2054" s="19" t="s">
        <v>8245</v>
      </c>
      <c r="I2054">
        <v>1455933653</v>
      </c>
      <c r="J2054" s="10">
        <f t="shared" si="193"/>
        <v>42420.08394675926</v>
      </c>
      <c r="K2054">
        <v>1452045653</v>
      </c>
      <c r="L2054" s="10">
        <f t="shared" si="194"/>
        <v>42375.08394675926</v>
      </c>
      <c r="M2054" s="4">
        <f t="shared" si="195"/>
        <v>2016</v>
      </c>
      <c r="N2054" t="b">
        <v>0</v>
      </c>
      <c r="O2054">
        <v>541</v>
      </c>
      <c r="P2054" t="b">
        <v>1</v>
      </c>
      <c r="Q2054" t="s">
        <v>8293</v>
      </c>
      <c r="R2054" s="23">
        <f t="shared" si="196"/>
        <v>3.5304799999999998</v>
      </c>
      <c r="S2054" s="7">
        <f t="shared" si="197"/>
        <v>326.29000000000002</v>
      </c>
      <c r="T2054" t="s">
        <v>8316</v>
      </c>
      <c r="U2054" t="s">
        <v>8346</v>
      </c>
      <c r="V2054" s="14">
        <f t="shared" si="198"/>
        <v>45</v>
      </c>
    </row>
    <row r="2055" spans="1:22" ht="43.2" x14ac:dyDescent="0.3">
      <c r="A2055" s="19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8218</v>
      </c>
      <c r="G2055" s="19" t="s">
        <v>8223</v>
      </c>
      <c r="H2055" s="19" t="s">
        <v>8245</v>
      </c>
      <c r="I2055">
        <v>1448466551</v>
      </c>
      <c r="J2055" s="10">
        <f t="shared" si="193"/>
        <v>42333.659155092595</v>
      </c>
      <c r="K2055">
        <v>1445870951</v>
      </c>
      <c r="L2055" s="10">
        <f t="shared" si="194"/>
        <v>42303.617488425924</v>
      </c>
      <c r="M2055" s="4">
        <f t="shared" si="195"/>
        <v>2015</v>
      </c>
      <c r="N2055" t="b">
        <v>0</v>
      </c>
      <c r="O2055">
        <v>121</v>
      </c>
      <c r="P2055" t="b">
        <v>1</v>
      </c>
      <c r="Q2055" t="s">
        <v>8293</v>
      </c>
      <c r="R2055" s="23">
        <f t="shared" si="196"/>
        <v>1.0102</v>
      </c>
      <c r="S2055" s="7">
        <f t="shared" si="197"/>
        <v>41.74</v>
      </c>
      <c r="T2055" t="s">
        <v>8316</v>
      </c>
      <c r="U2055" t="s">
        <v>8346</v>
      </c>
      <c r="V2055" s="14">
        <f t="shared" si="198"/>
        <v>30.041666666671517</v>
      </c>
    </row>
    <row r="2056" spans="1:22" ht="43.2" x14ac:dyDescent="0.3">
      <c r="A2056" s="19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8218</v>
      </c>
      <c r="G2056" s="19" t="s">
        <v>8224</v>
      </c>
      <c r="H2056" s="19" t="s">
        <v>8246</v>
      </c>
      <c r="I2056">
        <v>1399033810</v>
      </c>
      <c r="J2056" s="10">
        <f t="shared" si="193"/>
        <v>41761.520949074074</v>
      </c>
      <c r="K2056">
        <v>1396441810</v>
      </c>
      <c r="L2056" s="10">
        <f t="shared" si="194"/>
        <v>41731.520949074074</v>
      </c>
      <c r="M2056" s="4">
        <f t="shared" si="195"/>
        <v>2014</v>
      </c>
      <c r="N2056" t="b">
        <v>0</v>
      </c>
      <c r="O2056">
        <v>621</v>
      </c>
      <c r="P2056" t="b">
        <v>1</v>
      </c>
      <c r="Q2056" t="s">
        <v>8293</v>
      </c>
      <c r="R2056" s="23">
        <f t="shared" si="196"/>
        <v>1.1359142857142857</v>
      </c>
      <c r="S2056" s="7">
        <f t="shared" si="197"/>
        <v>64.02</v>
      </c>
      <c r="T2056" t="s">
        <v>8316</v>
      </c>
      <c r="U2056" t="s">
        <v>8346</v>
      </c>
      <c r="V2056" s="14">
        <f t="shared" si="198"/>
        <v>30</v>
      </c>
    </row>
    <row r="2057" spans="1:22" ht="43.2" x14ac:dyDescent="0.3">
      <c r="A2057" s="19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8218</v>
      </c>
      <c r="G2057" s="19" t="s">
        <v>8223</v>
      </c>
      <c r="H2057" s="19" t="s">
        <v>8245</v>
      </c>
      <c r="I2057">
        <v>1417579200</v>
      </c>
      <c r="J2057" s="10">
        <f t="shared" si="193"/>
        <v>41976.166666666672</v>
      </c>
      <c r="K2057">
        <v>1415031043</v>
      </c>
      <c r="L2057" s="10">
        <f t="shared" si="194"/>
        <v>41946.674108796295</v>
      </c>
      <c r="M2057" s="4">
        <f t="shared" si="195"/>
        <v>2014</v>
      </c>
      <c r="N2057" t="b">
        <v>0</v>
      </c>
      <c r="O2057">
        <v>101</v>
      </c>
      <c r="P2057" t="b">
        <v>1</v>
      </c>
      <c r="Q2057" t="s">
        <v>8293</v>
      </c>
      <c r="R2057" s="23">
        <f t="shared" si="196"/>
        <v>1.6741666666666666</v>
      </c>
      <c r="S2057" s="7">
        <f t="shared" si="197"/>
        <v>99.46</v>
      </c>
      <c r="T2057" t="s">
        <v>8316</v>
      </c>
      <c r="U2057" t="s">
        <v>8346</v>
      </c>
      <c r="V2057" s="14">
        <f t="shared" si="198"/>
        <v>29.492557870376913</v>
      </c>
    </row>
    <row r="2058" spans="1:22" ht="43.2" x14ac:dyDescent="0.3">
      <c r="A2058" s="19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8218</v>
      </c>
      <c r="G2058" s="19" t="s">
        <v>8223</v>
      </c>
      <c r="H2058" s="19" t="s">
        <v>8245</v>
      </c>
      <c r="I2058">
        <v>1366222542</v>
      </c>
      <c r="J2058" s="10">
        <f t="shared" si="193"/>
        <v>41381.76090277778</v>
      </c>
      <c r="K2058">
        <v>1363630542</v>
      </c>
      <c r="L2058" s="10">
        <f t="shared" si="194"/>
        <v>41351.76090277778</v>
      </c>
      <c r="M2058" s="4">
        <f t="shared" si="195"/>
        <v>2013</v>
      </c>
      <c r="N2058" t="b">
        <v>0</v>
      </c>
      <c r="O2058">
        <v>554</v>
      </c>
      <c r="P2058" t="b">
        <v>1</v>
      </c>
      <c r="Q2058" t="s">
        <v>8293</v>
      </c>
      <c r="R2058" s="23">
        <f t="shared" si="196"/>
        <v>1.5345200000000001</v>
      </c>
      <c r="S2058" s="7">
        <f t="shared" si="197"/>
        <v>138.49</v>
      </c>
      <c r="T2058" t="s">
        <v>8316</v>
      </c>
      <c r="U2058" t="s">
        <v>8346</v>
      </c>
      <c r="V2058" s="14">
        <f t="shared" si="198"/>
        <v>30</v>
      </c>
    </row>
    <row r="2059" spans="1:22" ht="57.6" x14ac:dyDescent="0.3">
      <c r="A2059" s="1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8218</v>
      </c>
      <c r="G2059" s="19" t="s">
        <v>8224</v>
      </c>
      <c r="H2059" s="19" t="s">
        <v>8246</v>
      </c>
      <c r="I2059">
        <v>1456487532</v>
      </c>
      <c r="J2059" s="10">
        <f t="shared" si="193"/>
        <v>42426.494583333333</v>
      </c>
      <c r="K2059">
        <v>1453895532</v>
      </c>
      <c r="L2059" s="10">
        <f t="shared" si="194"/>
        <v>42396.494583333333</v>
      </c>
      <c r="M2059" s="4">
        <f t="shared" si="195"/>
        <v>2016</v>
      </c>
      <c r="N2059" t="b">
        <v>0</v>
      </c>
      <c r="O2059">
        <v>666</v>
      </c>
      <c r="P2059" t="b">
        <v>1</v>
      </c>
      <c r="Q2059" t="s">
        <v>8293</v>
      </c>
      <c r="R2059" s="23">
        <f t="shared" si="196"/>
        <v>2.022322</v>
      </c>
      <c r="S2059" s="7">
        <f t="shared" si="197"/>
        <v>45.55</v>
      </c>
      <c r="T2059" t="s">
        <v>8316</v>
      </c>
      <c r="U2059" t="s">
        <v>8346</v>
      </c>
      <c r="V2059" s="14">
        <f t="shared" si="198"/>
        <v>30</v>
      </c>
    </row>
    <row r="2060" spans="1:22" ht="28.8" x14ac:dyDescent="0.3">
      <c r="A2060" s="19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8218</v>
      </c>
      <c r="G2060" s="19" t="s">
        <v>8224</v>
      </c>
      <c r="H2060" s="19" t="s">
        <v>8246</v>
      </c>
      <c r="I2060">
        <v>1425326400</v>
      </c>
      <c r="J2060" s="10">
        <f t="shared" si="193"/>
        <v>42065.833333333328</v>
      </c>
      <c r="K2060">
        <v>1421916830</v>
      </c>
      <c r="L2060" s="10">
        <f t="shared" si="194"/>
        <v>42026.370717592596</v>
      </c>
      <c r="M2060" s="4">
        <f t="shared" si="195"/>
        <v>2015</v>
      </c>
      <c r="N2060" t="b">
        <v>0</v>
      </c>
      <c r="O2060">
        <v>410</v>
      </c>
      <c r="P2060" t="b">
        <v>1</v>
      </c>
      <c r="Q2060" t="s">
        <v>8293</v>
      </c>
      <c r="R2060" s="23">
        <f t="shared" si="196"/>
        <v>1.6828125</v>
      </c>
      <c r="S2060" s="7">
        <f t="shared" si="197"/>
        <v>10.51</v>
      </c>
      <c r="T2060" t="s">
        <v>8316</v>
      </c>
      <c r="U2060" t="s">
        <v>8346</v>
      </c>
      <c r="V2060" s="14">
        <f t="shared" si="198"/>
        <v>39.462615740732872</v>
      </c>
    </row>
    <row r="2061" spans="1:22" ht="43.2" x14ac:dyDescent="0.3">
      <c r="A2061" s="19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8218</v>
      </c>
      <c r="G2061" s="19" t="s">
        <v>8223</v>
      </c>
      <c r="H2061" s="19" t="s">
        <v>8245</v>
      </c>
      <c r="I2061">
        <v>1454277540</v>
      </c>
      <c r="J2061" s="10">
        <f t="shared" si="193"/>
        <v>42400.915972222225</v>
      </c>
      <c r="K2061">
        <v>1450880854</v>
      </c>
      <c r="L2061" s="10">
        <f t="shared" si="194"/>
        <v>42361.602476851855</v>
      </c>
      <c r="M2061" s="4">
        <f t="shared" si="195"/>
        <v>2015</v>
      </c>
      <c r="N2061" t="b">
        <v>0</v>
      </c>
      <c r="O2061">
        <v>375</v>
      </c>
      <c r="P2061" t="b">
        <v>1</v>
      </c>
      <c r="Q2061" t="s">
        <v>8293</v>
      </c>
      <c r="R2061" s="23">
        <f t="shared" si="196"/>
        <v>1.4345666666666668</v>
      </c>
      <c r="S2061" s="7">
        <f t="shared" si="197"/>
        <v>114.77</v>
      </c>
      <c r="T2061" t="s">
        <v>8316</v>
      </c>
      <c r="U2061" t="s">
        <v>8346</v>
      </c>
      <c r="V2061" s="14">
        <f t="shared" si="198"/>
        <v>39.313495370370219</v>
      </c>
    </row>
    <row r="2062" spans="1:22" ht="43.2" x14ac:dyDescent="0.3">
      <c r="A2062" s="19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8218</v>
      </c>
      <c r="G2062" s="19" t="s">
        <v>8223</v>
      </c>
      <c r="H2062" s="19" t="s">
        <v>8245</v>
      </c>
      <c r="I2062">
        <v>1406129150</v>
      </c>
      <c r="J2062" s="10">
        <f t="shared" si="193"/>
        <v>41843.642939814818</v>
      </c>
      <c r="K2062">
        <v>1400945150</v>
      </c>
      <c r="L2062" s="10">
        <f t="shared" si="194"/>
        <v>41783.642939814818</v>
      </c>
      <c r="M2062" s="4">
        <f t="shared" si="195"/>
        <v>2014</v>
      </c>
      <c r="N2062" t="b">
        <v>0</v>
      </c>
      <c r="O2062">
        <v>1364</v>
      </c>
      <c r="P2062" t="b">
        <v>1</v>
      </c>
      <c r="Q2062" t="s">
        <v>8293</v>
      </c>
      <c r="R2062" s="23">
        <f t="shared" si="196"/>
        <v>1.964</v>
      </c>
      <c r="S2062" s="7">
        <f t="shared" si="197"/>
        <v>36</v>
      </c>
      <c r="T2062" t="s">
        <v>8316</v>
      </c>
      <c r="U2062" t="s">
        <v>8346</v>
      </c>
      <c r="V2062" s="14">
        <f t="shared" si="198"/>
        <v>60</v>
      </c>
    </row>
    <row r="2063" spans="1:22" ht="43.2" x14ac:dyDescent="0.3">
      <c r="A2063" s="19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8218</v>
      </c>
      <c r="G2063" s="19" t="s">
        <v>8223</v>
      </c>
      <c r="H2063" s="19" t="s">
        <v>8245</v>
      </c>
      <c r="I2063">
        <v>1483208454</v>
      </c>
      <c r="J2063" s="10">
        <f t="shared" si="193"/>
        <v>42735.764513888891</v>
      </c>
      <c r="K2063">
        <v>1480616454</v>
      </c>
      <c r="L2063" s="10">
        <f t="shared" si="194"/>
        <v>42705.764513888891</v>
      </c>
      <c r="M2063" s="4">
        <f t="shared" si="195"/>
        <v>2016</v>
      </c>
      <c r="N2063" t="b">
        <v>0</v>
      </c>
      <c r="O2063">
        <v>35</v>
      </c>
      <c r="P2063" t="b">
        <v>1</v>
      </c>
      <c r="Q2063" t="s">
        <v>8293</v>
      </c>
      <c r="R2063" s="23">
        <f t="shared" si="196"/>
        <v>1.0791999999999999</v>
      </c>
      <c r="S2063" s="7">
        <f t="shared" si="197"/>
        <v>154.16999999999999</v>
      </c>
      <c r="T2063" t="s">
        <v>8316</v>
      </c>
      <c r="U2063" t="s">
        <v>8346</v>
      </c>
      <c r="V2063" s="14">
        <f t="shared" si="198"/>
        <v>30</v>
      </c>
    </row>
    <row r="2064" spans="1:22" ht="57.6" x14ac:dyDescent="0.3">
      <c r="A2064" s="19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8218</v>
      </c>
      <c r="G2064" s="19" t="s">
        <v>8231</v>
      </c>
      <c r="H2064" s="19" t="s">
        <v>8252</v>
      </c>
      <c r="I2064">
        <v>1458807098</v>
      </c>
      <c r="J2064" s="10">
        <f t="shared" si="193"/>
        <v>42453.341412037036</v>
      </c>
      <c r="K2064">
        <v>1456218698</v>
      </c>
      <c r="L2064" s="10">
        <f t="shared" si="194"/>
        <v>42423.3830787037</v>
      </c>
      <c r="M2064" s="4">
        <f t="shared" si="195"/>
        <v>2016</v>
      </c>
      <c r="N2064" t="b">
        <v>0</v>
      </c>
      <c r="O2064">
        <v>203</v>
      </c>
      <c r="P2064" t="b">
        <v>1</v>
      </c>
      <c r="Q2064" t="s">
        <v>8293</v>
      </c>
      <c r="R2064" s="23">
        <f t="shared" si="196"/>
        <v>1.14977</v>
      </c>
      <c r="S2064" s="7">
        <f t="shared" si="197"/>
        <v>566.39</v>
      </c>
      <c r="T2064" t="s">
        <v>8316</v>
      </c>
      <c r="U2064" t="s">
        <v>8346</v>
      </c>
      <c r="V2064" s="14">
        <f t="shared" si="198"/>
        <v>29.958333333335759</v>
      </c>
    </row>
    <row r="2065" spans="1:22" ht="28.8" x14ac:dyDescent="0.3">
      <c r="A2065" s="19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8218</v>
      </c>
      <c r="G2065" s="19" t="s">
        <v>8235</v>
      </c>
      <c r="H2065" s="19" t="s">
        <v>8248</v>
      </c>
      <c r="I2065">
        <v>1463333701</v>
      </c>
      <c r="J2065" s="10">
        <f t="shared" si="193"/>
        <v>42505.73265046296</v>
      </c>
      <c r="K2065">
        <v>1460482501</v>
      </c>
      <c r="L2065" s="10">
        <f t="shared" si="194"/>
        <v>42472.73265046296</v>
      </c>
      <c r="M2065" s="4">
        <f t="shared" si="195"/>
        <v>2016</v>
      </c>
      <c r="N2065" t="b">
        <v>0</v>
      </c>
      <c r="O2065">
        <v>49</v>
      </c>
      <c r="P2065" t="b">
        <v>1</v>
      </c>
      <c r="Q2065" t="s">
        <v>8293</v>
      </c>
      <c r="R2065" s="23">
        <f t="shared" si="196"/>
        <v>1.4804999999999999</v>
      </c>
      <c r="S2065" s="7">
        <f t="shared" si="197"/>
        <v>120.86</v>
      </c>
      <c r="T2065" t="s">
        <v>8316</v>
      </c>
      <c r="U2065" t="s">
        <v>8346</v>
      </c>
      <c r="V2065" s="14">
        <f t="shared" si="198"/>
        <v>33</v>
      </c>
    </row>
    <row r="2066" spans="1:22" ht="43.2" x14ac:dyDescent="0.3">
      <c r="A2066" s="19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8218</v>
      </c>
      <c r="G2066" s="19" t="s">
        <v>8223</v>
      </c>
      <c r="H2066" s="19" t="s">
        <v>8245</v>
      </c>
      <c r="I2066">
        <v>1370001600</v>
      </c>
      <c r="J2066" s="10">
        <f t="shared" si="193"/>
        <v>41425.5</v>
      </c>
      <c r="K2066">
        <v>1366879523</v>
      </c>
      <c r="L2066" s="10">
        <f t="shared" si="194"/>
        <v>41389.364849537036</v>
      </c>
      <c r="M2066" s="4">
        <f t="shared" si="195"/>
        <v>2013</v>
      </c>
      <c r="N2066" t="b">
        <v>0</v>
      </c>
      <c r="O2066">
        <v>5812</v>
      </c>
      <c r="P2066" t="b">
        <v>1</v>
      </c>
      <c r="Q2066" t="s">
        <v>8293</v>
      </c>
      <c r="R2066" s="23">
        <f t="shared" si="196"/>
        <v>1.9116676082790633</v>
      </c>
      <c r="S2066" s="7">
        <f t="shared" si="197"/>
        <v>86.16</v>
      </c>
      <c r="T2066" t="s">
        <v>8316</v>
      </c>
      <c r="U2066" t="s">
        <v>8346</v>
      </c>
      <c r="V2066" s="14">
        <f t="shared" si="198"/>
        <v>36.135150462963793</v>
      </c>
    </row>
    <row r="2067" spans="1:22" ht="43.2" x14ac:dyDescent="0.3">
      <c r="A2067" s="19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8218</v>
      </c>
      <c r="G2067" s="19" t="s">
        <v>8224</v>
      </c>
      <c r="H2067" s="19" t="s">
        <v>8246</v>
      </c>
      <c r="I2067">
        <v>1387958429</v>
      </c>
      <c r="J2067" s="10">
        <f t="shared" si="193"/>
        <v>41633.333668981482</v>
      </c>
      <c r="K2067">
        <v>1385366429</v>
      </c>
      <c r="L2067" s="10">
        <f t="shared" si="194"/>
        <v>41603.333668981482</v>
      </c>
      <c r="M2067" s="4">
        <f t="shared" si="195"/>
        <v>2013</v>
      </c>
      <c r="N2067" t="b">
        <v>0</v>
      </c>
      <c r="O2067">
        <v>1556</v>
      </c>
      <c r="P2067" t="b">
        <v>1</v>
      </c>
      <c r="Q2067" t="s">
        <v>8293</v>
      </c>
      <c r="R2067" s="23">
        <f t="shared" si="196"/>
        <v>1.99215125</v>
      </c>
      <c r="S2067" s="7">
        <f t="shared" si="197"/>
        <v>51.21</v>
      </c>
      <c r="T2067" t="s">
        <v>8316</v>
      </c>
      <c r="U2067" t="s">
        <v>8346</v>
      </c>
      <c r="V2067" s="14">
        <f t="shared" si="198"/>
        <v>30</v>
      </c>
    </row>
    <row r="2068" spans="1:22" ht="43.2" x14ac:dyDescent="0.3">
      <c r="A2068" s="19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8218</v>
      </c>
      <c r="G2068" s="19" t="s">
        <v>8223</v>
      </c>
      <c r="H2068" s="19" t="s">
        <v>8245</v>
      </c>
      <c r="I2068">
        <v>1408818683</v>
      </c>
      <c r="J2068" s="10">
        <f t="shared" si="193"/>
        <v>41874.771793981483</v>
      </c>
      <c r="K2068">
        <v>1406226683</v>
      </c>
      <c r="L2068" s="10">
        <f t="shared" si="194"/>
        <v>41844.771793981483</v>
      </c>
      <c r="M2068" s="4">
        <f t="shared" si="195"/>
        <v>2014</v>
      </c>
      <c r="N2068" t="b">
        <v>0</v>
      </c>
      <c r="O2068">
        <v>65</v>
      </c>
      <c r="P2068" t="b">
        <v>1</v>
      </c>
      <c r="Q2068" t="s">
        <v>8293</v>
      </c>
      <c r="R2068" s="23">
        <f t="shared" si="196"/>
        <v>2.1859999999999999</v>
      </c>
      <c r="S2068" s="7">
        <f t="shared" si="197"/>
        <v>67.260000000000005</v>
      </c>
      <c r="T2068" t="s">
        <v>8316</v>
      </c>
      <c r="U2068" t="s">
        <v>8346</v>
      </c>
      <c r="V2068" s="14">
        <f t="shared" si="198"/>
        <v>30</v>
      </c>
    </row>
    <row r="2069" spans="1:22" ht="43.2" x14ac:dyDescent="0.3">
      <c r="A2069" s="1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8218</v>
      </c>
      <c r="G2069" s="19" t="s">
        <v>8224</v>
      </c>
      <c r="H2069" s="19" t="s">
        <v>8246</v>
      </c>
      <c r="I2069">
        <v>1432499376</v>
      </c>
      <c r="J2069" s="10">
        <f t="shared" si="193"/>
        <v>42148.853888888887</v>
      </c>
      <c r="K2069">
        <v>1429648176</v>
      </c>
      <c r="L2069" s="10">
        <f t="shared" si="194"/>
        <v>42115.853888888887</v>
      </c>
      <c r="M2069" s="4">
        <f t="shared" si="195"/>
        <v>2015</v>
      </c>
      <c r="N2069" t="b">
        <v>0</v>
      </c>
      <c r="O2069">
        <v>10</v>
      </c>
      <c r="P2069" t="b">
        <v>1</v>
      </c>
      <c r="Q2069" t="s">
        <v>8293</v>
      </c>
      <c r="R2069" s="23">
        <f t="shared" si="196"/>
        <v>1.2686868686868686</v>
      </c>
      <c r="S2069" s="7">
        <f t="shared" si="197"/>
        <v>62.8</v>
      </c>
      <c r="T2069" t="s">
        <v>8316</v>
      </c>
      <c r="U2069" t="s">
        <v>8346</v>
      </c>
      <c r="V2069" s="14">
        <f t="shared" si="198"/>
        <v>33</v>
      </c>
    </row>
    <row r="2070" spans="1:22" ht="43.2" x14ac:dyDescent="0.3">
      <c r="A2070" s="19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8218</v>
      </c>
      <c r="G2070" s="19" t="s">
        <v>8223</v>
      </c>
      <c r="H2070" s="19" t="s">
        <v>8245</v>
      </c>
      <c r="I2070">
        <v>1476994315</v>
      </c>
      <c r="J2070" s="10">
        <f t="shared" si="193"/>
        <v>42663.841608796298</v>
      </c>
      <c r="K2070">
        <v>1474402315</v>
      </c>
      <c r="L2070" s="10">
        <f t="shared" si="194"/>
        <v>42633.841608796298</v>
      </c>
      <c r="M2070" s="4">
        <f t="shared" si="195"/>
        <v>2016</v>
      </c>
      <c r="N2070" t="b">
        <v>0</v>
      </c>
      <c r="O2070">
        <v>76</v>
      </c>
      <c r="P2070" t="b">
        <v>1</v>
      </c>
      <c r="Q2070" t="s">
        <v>8293</v>
      </c>
      <c r="R2070" s="23">
        <f t="shared" si="196"/>
        <v>1.0522388</v>
      </c>
      <c r="S2070" s="7">
        <f t="shared" si="197"/>
        <v>346.13</v>
      </c>
      <c r="T2070" t="s">
        <v>8316</v>
      </c>
      <c r="U2070" t="s">
        <v>8346</v>
      </c>
      <c r="V2070" s="14">
        <f t="shared" si="198"/>
        <v>30</v>
      </c>
    </row>
    <row r="2071" spans="1:22" ht="57.6" x14ac:dyDescent="0.3">
      <c r="A2071" s="19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8218</v>
      </c>
      <c r="G2071" s="19" t="s">
        <v>8223</v>
      </c>
      <c r="H2071" s="19" t="s">
        <v>8245</v>
      </c>
      <c r="I2071">
        <v>1451776791</v>
      </c>
      <c r="J2071" s="10">
        <f t="shared" si="193"/>
        <v>42371.972118055557</v>
      </c>
      <c r="K2071">
        <v>1449098391</v>
      </c>
      <c r="L2071" s="10">
        <f t="shared" si="194"/>
        <v>42340.972118055557</v>
      </c>
      <c r="M2071" s="4">
        <f t="shared" si="195"/>
        <v>2015</v>
      </c>
      <c r="N2071" t="b">
        <v>0</v>
      </c>
      <c r="O2071">
        <v>263</v>
      </c>
      <c r="P2071" t="b">
        <v>1</v>
      </c>
      <c r="Q2071" t="s">
        <v>8293</v>
      </c>
      <c r="R2071" s="23">
        <f t="shared" si="196"/>
        <v>1.2840666000000001</v>
      </c>
      <c r="S2071" s="7">
        <f t="shared" si="197"/>
        <v>244.12</v>
      </c>
      <c r="T2071" t="s">
        <v>8316</v>
      </c>
      <c r="U2071" t="s">
        <v>8346</v>
      </c>
      <c r="V2071" s="14">
        <f t="shared" si="198"/>
        <v>31</v>
      </c>
    </row>
    <row r="2072" spans="1:22" ht="43.2" x14ac:dyDescent="0.3">
      <c r="A2072" s="19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8218</v>
      </c>
      <c r="G2072" s="19" t="s">
        <v>8235</v>
      </c>
      <c r="H2072" s="19" t="s">
        <v>8248</v>
      </c>
      <c r="I2072">
        <v>1467128723</v>
      </c>
      <c r="J2072" s="10">
        <f t="shared" si="193"/>
        <v>42549.6565162037</v>
      </c>
      <c r="K2072">
        <v>1464536723</v>
      </c>
      <c r="L2072" s="10">
        <f t="shared" si="194"/>
        <v>42519.6565162037</v>
      </c>
      <c r="M2072" s="4">
        <f t="shared" si="195"/>
        <v>2016</v>
      </c>
      <c r="N2072" t="b">
        <v>0</v>
      </c>
      <c r="O2072">
        <v>1530</v>
      </c>
      <c r="P2072" t="b">
        <v>1</v>
      </c>
      <c r="Q2072" t="s">
        <v>8293</v>
      </c>
      <c r="R2072" s="23">
        <f t="shared" si="196"/>
        <v>3.1732719999999999</v>
      </c>
      <c r="S2072" s="7">
        <f t="shared" si="197"/>
        <v>259.25</v>
      </c>
      <c r="T2072" t="s">
        <v>8316</v>
      </c>
      <c r="U2072" t="s">
        <v>8346</v>
      </c>
      <c r="V2072" s="14">
        <f t="shared" si="198"/>
        <v>30</v>
      </c>
    </row>
    <row r="2073" spans="1:22" ht="43.2" x14ac:dyDescent="0.3">
      <c r="A2073" s="19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8218</v>
      </c>
      <c r="G2073" s="19" t="s">
        <v>8223</v>
      </c>
      <c r="H2073" s="19" t="s">
        <v>8245</v>
      </c>
      <c r="I2073">
        <v>1475390484</v>
      </c>
      <c r="J2073" s="10">
        <f t="shared" si="193"/>
        <v>42645.278749999998</v>
      </c>
      <c r="K2073">
        <v>1471502484</v>
      </c>
      <c r="L2073" s="10">
        <f t="shared" si="194"/>
        <v>42600.278749999998</v>
      </c>
      <c r="M2073" s="4">
        <f t="shared" si="195"/>
        <v>2016</v>
      </c>
      <c r="N2073" t="b">
        <v>0</v>
      </c>
      <c r="O2073">
        <v>278</v>
      </c>
      <c r="P2073" t="b">
        <v>1</v>
      </c>
      <c r="Q2073" t="s">
        <v>8293</v>
      </c>
      <c r="R2073" s="23">
        <f t="shared" si="196"/>
        <v>2.8073000000000001</v>
      </c>
      <c r="S2073" s="7">
        <f t="shared" si="197"/>
        <v>201.96</v>
      </c>
      <c r="T2073" t="s">
        <v>8316</v>
      </c>
      <c r="U2073" t="s">
        <v>8346</v>
      </c>
      <c r="V2073" s="14">
        <f t="shared" si="198"/>
        <v>45</v>
      </c>
    </row>
    <row r="2074" spans="1:22" ht="57.6" x14ac:dyDescent="0.3">
      <c r="A2074" s="19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8218</v>
      </c>
      <c r="G2074" s="19" t="s">
        <v>8223</v>
      </c>
      <c r="H2074" s="19" t="s">
        <v>8245</v>
      </c>
      <c r="I2074">
        <v>1462629432</v>
      </c>
      <c r="J2074" s="10">
        <f t="shared" si="193"/>
        <v>42497.581388888888</v>
      </c>
      <c r="K2074">
        <v>1460037432</v>
      </c>
      <c r="L2074" s="10">
        <f t="shared" si="194"/>
        <v>42467.581388888888</v>
      </c>
      <c r="M2074" s="4">
        <f t="shared" si="195"/>
        <v>2016</v>
      </c>
      <c r="N2074" t="b">
        <v>0</v>
      </c>
      <c r="O2074">
        <v>350</v>
      </c>
      <c r="P2074" t="b">
        <v>1</v>
      </c>
      <c r="Q2074" t="s">
        <v>8293</v>
      </c>
      <c r="R2074" s="23">
        <f t="shared" si="196"/>
        <v>1.1073146853146854</v>
      </c>
      <c r="S2074" s="7">
        <f t="shared" si="197"/>
        <v>226.21</v>
      </c>
      <c r="T2074" t="s">
        <v>8316</v>
      </c>
      <c r="U2074" t="s">
        <v>8346</v>
      </c>
      <c r="V2074" s="14">
        <f t="shared" si="198"/>
        <v>30</v>
      </c>
    </row>
    <row r="2075" spans="1:22" ht="43.2" x14ac:dyDescent="0.3">
      <c r="A2075" s="19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8218</v>
      </c>
      <c r="G2075" s="19" t="s">
        <v>8223</v>
      </c>
      <c r="H2075" s="19" t="s">
        <v>8245</v>
      </c>
      <c r="I2075">
        <v>1431100918</v>
      </c>
      <c r="J2075" s="10">
        <f t="shared" si="193"/>
        <v>42132.668032407411</v>
      </c>
      <c r="K2075">
        <v>1427212918</v>
      </c>
      <c r="L2075" s="10">
        <f t="shared" si="194"/>
        <v>42087.668032407411</v>
      </c>
      <c r="M2075" s="4">
        <f t="shared" si="195"/>
        <v>2015</v>
      </c>
      <c r="N2075" t="b">
        <v>0</v>
      </c>
      <c r="O2075">
        <v>470</v>
      </c>
      <c r="P2075" t="b">
        <v>1</v>
      </c>
      <c r="Q2075" t="s">
        <v>8293</v>
      </c>
      <c r="R2075" s="23">
        <f t="shared" si="196"/>
        <v>1.5260429999999998</v>
      </c>
      <c r="S2075" s="7">
        <f t="shared" si="197"/>
        <v>324.69</v>
      </c>
      <c r="T2075" t="s">
        <v>8316</v>
      </c>
      <c r="U2075" t="s">
        <v>8346</v>
      </c>
      <c r="V2075" s="14">
        <f t="shared" si="198"/>
        <v>45</v>
      </c>
    </row>
    <row r="2076" spans="1:22" ht="28.8" x14ac:dyDescent="0.3">
      <c r="A2076" s="19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8218</v>
      </c>
      <c r="G2076" s="19" t="s">
        <v>8223</v>
      </c>
      <c r="H2076" s="19" t="s">
        <v>8245</v>
      </c>
      <c r="I2076">
        <v>1462564182</v>
      </c>
      <c r="J2076" s="10">
        <f t="shared" si="193"/>
        <v>42496.826180555552</v>
      </c>
      <c r="K2076">
        <v>1459972182</v>
      </c>
      <c r="L2076" s="10">
        <f t="shared" si="194"/>
        <v>42466.826180555552</v>
      </c>
      <c r="M2076" s="4">
        <f t="shared" si="195"/>
        <v>2016</v>
      </c>
      <c r="N2076" t="b">
        <v>0</v>
      </c>
      <c r="O2076">
        <v>3</v>
      </c>
      <c r="P2076" t="b">
        <v>1</v>
      </c>
      <c r="Q2076" t="s">
        <v>8293</v>
      </c>
      <c r="R2076" s="23">
        <f t="shared" si="196"/>
        <v>1.0249999999999999</v>
      </c>
      <c r="S2076" s="7">
        <f t="shared" si="197"/>
        <v>205</v>
      </c>
      <c r="T2076" t="s">
        <v>8316</v>
      </c>
      <c r="U2076" t="s">
        <v>8346</v>
      </c>
      <c r="V2076" s="14">
        <f t="shared" si="198"/>
        <v>30</v>
      </c>
    </row>
    <row r="2077" spans="1:22" ht="43.2" x14ac:dyDescent="0.3">
      <c r="A2077" s="19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8218</v>
      </c>
      <c r="G2077" s="19" t="s">
        <v>8223</v>
      </c>
      <c r="H2077" s="19" t="s">
        <v>8245</v>
      </c>
      <c r="I2077">
        <v>1374769288</v>
      </c>
      <c r="J2077" s="10">
        <f t="shared" si="193"/>
        <v>41480.681574074071</v>
      </c>
      <c r="K2077">
        <v>1372177288</v>
      </c>
      <c r="L2077" s="10">
        <f t="shared" si="194"/>
        <v>41450.681574074071</v>
      </c>
      <c r="M2077" s="4">
        <f t="shared" si="195"/>
        <v>2013</v>
      </c>
      <c r="N2077" t="b">
        <v>0</v>
      </c>
      <c r="O2077">
        <v>8200</v>
      </c>
      <c r="P2077" t="b">
        <v>1</v>
      </c>
      <c r="Q2077" t="s">
        <v>8293</v>
      </c>
      <c r="R2077" s="23">
        <f t="shared" si="196"/>
        <v>16.783738373837384</v>
      </c>
      <c r="S2077" s="7">
        <f t="shared" si="197"/>
        <v>20.47</v>
      </c>
      <c r="T2077" t="s">
        <v>8316</v>
      </c>
      <c r="U2077" t="s">
        <v>8346</v>
      </c>
      <c r="V2077" s="14">
        <f t="shared" si="198"/>
        <v>30</v>
      </c>
    </row>
    <row r="2078" spans="1:22" ht="28.8" x14ac:dyDescent="0.3">
      <c r="A2078" s="19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8218</v>
      </c>
      <c r="G2078" s="19" t="s">
        <v>8224</v>
      </c>
      <c r="H2078" s="19" t="s">
        <v>8246</v>
      </c>
      <c r="I2078">
        <v>1406149689</v>
      </c>
      <c r="J2078" s="10">
        <f t="shared" si="193"/>
        <v>41843.880659722221</v>
      </c>
      <c r="K2078">
        <v>1402693689</v>
      </c>
      <c r="L2078" s="10">
        <f t="shared" si="194"/>
        <v>41803.880659722221</v>
      </c>
      <c r="M2078" s="4">
        <f t="shared" si="195"/>
        <v>2014</v>
      </c>
      <c r="N2078" t="b">
        <v>0</v>
      </c>
      <c r="O2078">
        <v>8359</v>
      </c>
      <c r="P2078" t="b">
        <v>1</v>
      </c>
      <c r="Q2078" t="s">
        <v>8293</v>
      </c>
      <c r="R2078" s="23">
        <f t="shared" si="196"/>
        <v>5.4334915642458101</v>
      </c>
      <c r="S2078" s="7">
        <f t="shared" si="197"/>
        <v>116.35</v>
      </c>
      <c r="T2078" t="s">
        <v>8316</v>
      </c>
      <c r="U2078" t="s">
        <v>8346</v>
      </c>
      <c r="V2078" s="14">
        <f t="shared" si="198"/>
        <v>40</v>
      </c>
    </row>
    <row r="2079" spans="1:22" ht="43.2" x14ac:dyDescent="0.3">
      <c r="A2079" s="1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8218</v>
      </c>
      <c r="G2079" s="19" t="s">
        <v>8223</v>
      </c>
      <c r="H2079" s="19" t="s">
        <v>8245</v>
      </c>
      <c r="I2079">
        <v>1433538000</v>
      </c>
      <c r="J2079" s="10">
        <f t="shared" si="193"/>
        <v>42160.875</v>
      </c>
      <c r="K2079">
        <v>1428541276</v>
      </c>
      <c r="L2079" s="10">
        <f t="shared" si="194"/>
        <v>42103.042546296296</v>
      </c>
      <c r="M2079" s="4">
        <f t="shared" si="195"/>
        <v>2015</v>
      </c>
      <c r="N2079" t="b">
        <v>0</v>
      </c>
      <c r="O2079">
        <v>188</v>
      </c>
      <c r="P2079" t="b">
        <v>1</v>
      </c>
      <c r="Q2079" t="s">
        <v>8293</v>
      </c>
      <c r="R2079" s="23">
        <f t="shared" si="196"/>
        <v>1.1550800000000001</v>
      </c>
      <c r="S2079" s="7">
        <f t="shared" si="197"/>
        <v>307.2</v>
      </c>
      <c r="T2079" t="s">
        <v>8316</v>
      </c>
      <c r="U2079" t="s">
        <v>8346</v>
      </c>
      <c r="V2079" s="14">
        <f t="shared" si="198"/>
        <v>57.832453703704232</v>
      </c>
    </row>
    <row r="2080" spans="1:22" ht="43.2" x14ac:dyDescent="0.3">
      <c r="A2080" s="19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8218</v>
      </c>
      <c r="G2080" s="19" t="s">
        <v>8226</v>
      </c>
      <c r="H2080" s="19" t="s">
        <v>8248</v>
      </c>
      <c r="I2080">
        <v>1482085857</v>
      </c>
      <c r="J2080" s="10">
        <f t="shared" si="193"/>
        <v>42722.771493055552</v>
      </c>
      <c r="K2080">
        <v>1479493857</v>
      </c>
      <c r="L2080" s="10">
        <f t="shared" si="194"/>
        <v>42692.771493055552</v>
      </c>
      <c r="M2080" s="4">
        <f t="shared" si="195"/>
        <v>2016</v>
      </c>
      <c r="N2080" t="b">
        <v>0</v>
      </c>
      <c r="O2080">
        <v>48</v>
      </c>
      <c r="P2080" t="b">
        <v>1</v>
      </c>
      <c r="Q2080" t="s">
        <v>8293</v>
      </c>
      <c r="R2080" s="23">
        <f t="shared" si="196"/>
        <v>1.3120499999999999</v>
      </c>
      <c r="S2080" s="7">
        <f t="shared" si="197"/>
        <v>546.69000000000005</v>
      </c>
      <c r="T2080" t="s">
        <v>8316</v>
      </c>
      <c r="U2080" t="s">
        <v>8346</v>
      </c>
      <c r="V2080" s="14">
        <f t="shared" si="198"/>
        <v>30</v>
      </c>
    </row>
    <row r="2081" spans="1:22" ht="57.6" x14ac:dyDescent="0.3">
      <c r="A2081" s="19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8218</v>
      </c>
      <c r="G2081" s="19" t="s">
        <v>8224</v>
      </c>
      <c r="H2081" s="19" t="s">
        <v>8246</v>
      </c>
      <c r="I2081">
        <v>1435258800</v>
      </c>
      <c r="J2081" s="10">
        <f t="shared" si="193"/>
        <v>42180.791666666672</v>
      </c>
      <c r="K2081">
        <v>1432659793</v>
      </c>
      <c r="L2081" s="10">
        <f t="shared" si="194"/>
        <v>42150.71056712963</v>
      </c>
      <c r="M2081" s="4">
        <f t="shared" si="195"/>
        <v>2015</v>
      </c>
      <c r="N2081" t="b">
        <v>0</v>
      </c>
      <c r="O2081">
        <v>607</v>
      </c>
      <c r="P2081" t="b">
        <v>1</v>
      </c>
      <c r="Q2081" t="s">
        <v>8293</v>
      </c>
      <c r="R2081" s="23">
        <f t="shared" si="196"/>
        <v>2.8816999999999999</v>
      </c>
      <c r="S2081" s="7">
        <f t="shared" si="197"/>
        <v>47.47</v>
      </c>
      <c r="T2081" t="s">
        <v>8316</v>
      </c>
      <c r="U2081" t="s">
        <v>8346</v>
      </c>
      <c r="V2081" s="14">
        <f t="shared" si="198"/>
        <v>30.081099537041155</v>
      </c>
    </row>
    <row r="2082" spans="1:22" ht="43.2" x14ac:dyDescent="0.3">
      <c r="A2082" s="19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8218</v>
      </c>
      <c r="G2082" s="19" t="s">
        <v>8223</v>
      </c>
      <c r="H2082" s="19" t="s">
        <v>8245</v>
      </c>
      <c r="I2082">
        <v>1447286300</v>
      </c>
      <c r="J2082" s="10">
        <f t="shared" si="193"/>
        <v>42319.998842592591</v>
      </c>
      <c r="K2082">
        <v>1444690700</v>
      </c>
      <c r="L2082" s="10">
        <f t="shared" si="194"/>
        <v>42289.957175925927</v>
      </c>
      <c r="M2082" s="4">
        <f t="shared" si="195"/>
        <v>2015</v>
      </c>
      <c r="N2082" t="b">
        <v>0</v>
      </c>
      <c r="O2082">
        <v>50</v>
      </c>
      <c r="P2082" t="b">
        <v>1</v>
      </c>
      <c r="Q2082" t="s">
        <v>8293</v>
      </c>
      <c r="R2082" s="23">
        <f t="shared" si="196"/>
        <v>5.0780000000000003</v>
      </c>
      <c r="S2082" s="7">
        <f t="shared" si="197"/>
        <v>101.56</v>
      </c>
      <c r="T2082" t="s">
        <v>8316</v>
      </c>
      <c r="U2082" t="s">
        <v>8346</v>
      </c>
      <c r="V2082" s="14">
        <f t="shared" si="198"/>
        <v>30.041666666664241</v>
      </c>
    </row>
    <row r="2083" spans="1:22" ht="43.2" x14ac:dyDescent="0.3">
      <c r="A2083" s="19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8218</v>
      </c>
      <c r="G2083" s="19" t="s">
        <v>8223</v>
      </c>
      <c r="H2083" s="19" t="s">
        <v>8245</v>
      </c>
      <c r="I2083">
        <v>1337144340</v>
      </c>
      <c r="J2083" s="10">
        <f t="shared" si="193"/>
        <v>41045.207638888889</v>
      </c>
      <c r="K2083">
        <v>1333597555</v>
      </c>
      <c r="L2083" s="10">
        <f t="shared" si="194"/>
        <v>41004.15688657407</v>
      </c>
      <c r="M2083" s="4">
        <f t="shared" si="195"/>
        <v>2012</v>
      </c>
      <c r="N2083" t="b">
        <v>0</v>
      </c>
      <c r="O2083">
        <v>55</v>
      </c>
      <c r="P2083" t="b">
        <v>1</v>
      </c>
      <c r="Q2083" t="s">
        <v>8277</v>
      </c>
      <c r="R2083" s="23">
        <f t="shared" si="196"/>
        <v>1.1457142857142857</v>
      </c>
      <c r="S2083" s="7">
        <f t="shared" si="197"/>
        <v>72.91</v>
      </c>
      <c r="T2083" t="s">
        <v>8322</v>
      </c>
      <c r="U2083" t="s">
        <v>8326</v>
      </c>
      <c r="V2083" s="14">
        <f t="shared" si="198"/>
        <v>41.050752314818965</v>
      </c>
    </row>
    <row r="2084" spans="1:22" ht="43.2" x14ac:dyDescent="0.3">
      <c r="A2084" s="19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8218</v>
      </c>
      <c r="G2084" s="19" t="s">
        <v>8223</v>
      </c>
      <c r="H2084" s="19" t="s">
        <v>8245</v>
      </c>
      <c r="I2084">
        <v>1322106796</v>
      </c>
      <c r="J2084" s="10">
        <f t="shared" si="193"/>
        <v>40871.161990740744</v>
      </c>
      <c r="K2084">
        <v>1316919196</v>
      </c>
      <c r="L2084" s="10">
        <f t="shared" si="194"/>
        <v>40811.120324074072</v>
      </c>
      <c r="M2084" s="4">
        <f t="shared" si="195"/>
        <v>2011</v>
      </c>
      <c r="N2084" t="b">
        <v>0</v>
      </c>
      <c r="O2084">
        <v>38</v>
      </c>
      <c r="P2084" t="b">
        <v>1</v>
      </c>
      <c r="Q2084" t="s">
        <v>8277</v>
      </c>
      <c r="R2084" s="23">
        <f t="shared" si="196"/>
        <v>1.1073333333333333</v>
      </c>
      <c r="S2084" s="7">
        <f t="shared" si="197"/>
        <v>43.71</v>
      </c>
      <c r="T2084" t="s">
        <v>8322</v>
      </c>
      <c r="U2084" t="s">
        <v>8326</v>
      </c>
      <c r="V2084" s="14">
        <f t="shared" si="198"/>
        <v>60.041666666671517</v>
      </c>
    </row>
    <row r="2085" spans="1:22" ht="43.2" x14ac:dyDescent="0.3">
      <c r="A2085" s="19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8218</v>
      </c>
      <c r="G2085" s="19" t="s">
        <v>8223</v>
      </c>
      <c r="H2085" s="19" t="s">
        <v>8245</v>
      </c>
      <c r="I2085">
        <v>1338830395</v>
      </c>
      <c r="J2085" s="10">
        <f t="shared" si="193"/>
        <v>41064.72216435185</v>
      </c>
      <c r="K2085">
        <v>1336238395</v>
      </c>
      <c r="L2085" s="10">
        <f t="shared" si="194"/>
        <v>41034.72216435185</v>
      </c>
      <c r="M2085" s="4">
        <f t="shared" si="195"/>
        <v>2012</v>
      </c>
      <c r="N2085" t="b">
        <v>0</v>
      </c>
      <c r="O2085">
        <v>25</v>
      </c>
      <c r="P2085" t="b">
        <v>1</v>
      </c>
      <c r="Q2085" t="s">
        <v>8277</v>
      </c>
      <c r="R2085" s="23">
        <f t="shared" si="196"/>
        <v>1.1333333333333333</v>
      </c>
      <c r="S2085" s="7">
        <f t="shared" si="197"/>
        <v>34</v>
      </c>
      <c r="T2085" t="s">
        <v>8322</v>
      </c>
      <c r="U2085" t="s">
        <v>8326</v>
      </c>
      <c r="V2085" s="14">
        <f t="shared" si="198"/>
        <v>30</v>
      </c>
    </row>
    <row r="2086" spans="1:22" ht="43.2" x14ac:dyDescent="0.3">
      <c r="A2086" s="19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8218</v>
      </c>
      <c r="G2086" s="19" t="s">
        <v>8223</v>
      </c>
      <c r="H2086" s="19" t="s">
        <v>8245</v>
      </c>
      <c r="I2086">
        <v>1399186740</v>
      </c>
      <c r="J2086" s="10">
        <f t="shared" si="193"/>
        <v>41763.290972222225</v>
      </c>
      <c r="K2086">
        <v>1396468782</v>
      </c>
      <c r="L2086" s="10">
        <f t="shared" si="194"/>
        <v>41731.833124999997</v>
      </c>
      <c r="M2086" s="4">
        <f t="shared" si="195"/>
        <v>2014</v>
      </c>
      <c r="N2086" t="b">
        <v>0</v>
      </c>
      <c r="O2086">
        <v>46</v>
      </c>
      <c r="P2086" t="b">
        <v>1</v>
      </c>
      <c r="Q2086" t="s">
        <v>8277</v>
      </c>
      <c r="R2086" s="23">
        <f t="shared" si="196"/>
        <v>1.0833333333333333</v>
      </c>
      <c r="S2086" s="7">
        <f t="shared" si="197"/>
        <v>70.650000000000006</v>
      </c>
      <c r="T2086" t="s">
        <v>8322</v>
      </c>
      <c r="U2086" t="s">
        <v>8326</v>
      </c>
      <c r="V2086" s="14">
        <f t="shared" si="198"/>
        <v>31.457847222227429</v>
      </c>
    </row>
    <row r="2087" spans="1:22" ht="57.6" x14ac:dyDescent="0.3">
      <c r="A2087" s="19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8218</v>
      </c>
      <c r="G2087" s="19" t="s">
        <v>8223</v>
      </c>
      <c r="H2087" s="19" t="s">
        <v>8245</v>
      </c>
      <c r="I2087">
        <v>1342382587</v>
      </c>
      <c r="J2087" s="10">
        <f t="shared" si="193"/>
        <v>41105.835497685184</v>
      </c>
      <c r="K2087">
        <v>1339790587</v>
      </c>
      <c r="L2087" s="10">
        <f t="shared" si="194"/>
        <v>41075.835497685184</v>
      </c>
      <c r="M2087" s="4">
        <f t="shared" si="195"/>
        <v>2012</v>
      </c>
      <c r="N2087" t="b">
        <v>0</v>
      </c>
      <c r="O2087">
        <v>83</v>
      </c>
      <c r="P2087" t="b">
        <v>1</v>
      </c>
      <c r="Q2087" t="s">
        <v>8277</v>
      </c>
      <c r="R2087" s="23">
        <f t="shared" si="196"/>
        <v>1.2353333333333334</v>
      </c>
      <c r="S2087" s="7">
        <f t="shared" si="197"/>
        <v>89.3</v>
      </c>
      <c r="T2087" t="s">
        <v>8322</v>
      </c>
      <c r="U2087" t="s">
        <v>8326</v>
      </c>
      <c r="V2087" s="14">
        <f t="shared" si="198"/>
        <v>30</v>
      </c>
    </row>
    <row r="2088" spans="1:22" ht="43.2" x14ac:dyDescent="0.3">
      <c r="A2088" s="19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8218</v>
      </c>
      <c r="G2088" s="19" t="s">
        <v>8223</v>
      </c>
      <c r="H2088" s="19" t="s">
        <v>8245</v>
      </c>
      <c r="I2088">
        <v>1323838740</v>
      </c>
      <c r="J2088" s="10">
        <f t="shared" si="193"/>
        <v>40891.207638888889</v>
      </c>
      <c r="K2088">
        <v>1321200332</v>
      </c>
      <c r="L2088" s="10">
        <f t="shared" si="194"/>
        <v>40860.67050925926</v>
      </c>
      <c r="M2088" s="4">
        <f t="shared" si="195"/>
        <v>2011</v>
      </c>
      <c r="N2088" t="b">
        <v>0</v>
      </c>
      <c r="O2088">
        <v>35</v>
      </c>
      <c r="P2088" t="b">
        <v>1</v>
      </c>
      <c r="Q2088" t="s">
        <v>8277</v>
      </c>
      <c r="R2088" s="23">
        <f t="shared" si="196"/>
        <v>1.0069999999999999</v>
      </c>
      <c r="S2088" s="7">
        <f t="shared" si="197"/>
        <v>115.09</v>
      </c>
      <c r="T2088" t="s">
        <v>8322</v>
      </c>
      <c r="U2088" t="s">
        <v>8326</v>
      </c>
      <c r="V2088" s="14">
        <f t="shared" si="198"/>
        <v>30.537129629628907</v>
      </c>
    </row>
    <row r="2089" spans="1:22" ht="57.6" x14ac:dyDescent="0.3">
      <c r="A2089" s="1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8218</v>
      </c>
      <c r="G2089" s="19" t="s">
        <v>8223</v>
      </c>
      <c r="H2089" s="19" t="s">
        <v>8245</v>
      </c>
      <c r="I2089">
        <v>1315457658</v>
      </c>
      <c r="J2089" s="10">
        <f t="shared" si="193"/>
        <v>40794.204375000001</v>
      </c>
      <c r="K2089">
        <v>1312865658</v>
      </c>
      <c r="L2089" s="10">
        <f t="shared" si="194"/>
        <v>40764.204375000001</v>
      </c>
      <c r="M2089" s="4">
        <f t="shared" si="195"/>
        <v>2011</v>
      </c>
      <c r="N2089" t="b">
        <v>0</v>
      </c>
      <c r="O2089">
        <v>25</v>
      </c>
      <c r="P2089" t="b">
        <v>1</v>
      </c>
      <c r="Q2089" t="s">
        <v>8277</v>
      </c>
      <c r="R2089" s="23">
        <f t="shared" si="196"/>
        <v>1.0353333333333334</v>
      </c>
      <c r="S2089" s="7">
        <f t="shared" si="197"/>
        <v>62.12</v>
      </c>
      <c r="T2089" t="s">
        <v>8322</v>
      </c>
      <c r="U2089" t="s">
        <v>8326</v>
      </c>
      <c r="V2089" s="14">
        <f t="shared" si="198"/>
        <v>30</v>
      </c>
    </row>
    <row r="2090" spans="1:22" ht="43.2" x14ac:dyDescent="0.3">
      <c r="A2090" s="19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8218</v>
      </c>
      <c r="G2090" s="19" t="s">
        <v>8223</v>
      </c>
      <c r="H2090" s="19" t="s">
        <v>8245</v>
      </c>
      <c r="I2090">
        <v>1284177540</v>
      </c>
      <c r="J2090" s="10">
        <f t="shared" si="193"/>
        <v>40432.165972222225</v>
      </c>
      <c r="K2090">
        <v>1281028152</v>
      </c>
      <c r="L2090" s="10">
        <f t="shared" si="194"/>
        <v>40395.714722222227</v>
      </c>
      <c r="M2090" s="4">
        <f t="shared" si="195"/>
        <v>2010</v>
      </c>
      <c r="N2090" t="b">
        <v>0</v>
      </c>
      <c r="O2090">
        <v>75</v>
      </c>
      <c r="P2090" t="b">
        <v>1</v>
      </c>
      <c r="Q2090" t="s">
        <v>8277</v>
      </c>
      <c r="R2090" s="23">
        <f t="shared" si="196"/>
        <v>1.1551066666666667</v>
      </c>
      <c r="S2090" s="7">
        <f t="shared" si="197"/>
        <v>46.2</v>
      </c>
      <c r="T2090" t="s">
        <v>8322</v>
      </c>
      <c r="U2090" t="s">
        <v>8326</v>
      </c>
      <c r="V2090" s="14">
        <f t="shared" si="198"/>
        <v>36.451249999998254</v>
      </c>
    </row>
    <row r="2091" spans="1:22" ht="28.8" x14ac:dyDescent="0.3">
      <c r="A2091" s="19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8218</v>
      </c>
      <c r="G2091" s="19" t="s">
        <v>8223</v>
      </c>
      <c r="H2091" s="19" t="s">
        <v>8245</v>
      </c>
      <c r="I2091">
        <v>1375408194</v>
      </c>
      <c r="J2091" s="10">
        <f t="shared" si="193"/>
        <v>41488.076319444444</v>
      </c>
      <c r="K2091">
        <v>1372384194</v>
      </c>
      <c r="L2091" s="10">
        <f t="shared" si="194"/>
        <v>41453.076319444444</v>
      </c>
      <c r="M2091" s="4">
        <f t="shared" si="195"/>
        <v>2013</v>
      </c>
      <c r="N2091" t="b">
        <v>0</v>
      </c>
      <c r="O2091">
        <v>62</v>
      </c>
      <c r="P2091" t="b">
        <v>1</v>
      </c>
      <c r="Q2091" t="s">
        <v>8277</v>
      </c>
      <c r="R2091" s="23">
        <f t="shared" si="196"/>
        <v>1.2040040000000001</v>
      </c>
      <c r="S2091" s="7">
        <f t="shared" si="197"/>
        <v>48.55</v>
      </c>
      <c r="T2091" t="s">
        <v>8322</v>
      </c>
      <c r="U2091" t="s">
        <v>8326</v>
      </c>
      <c r="V2091" s="14">
        <f t="shared" si="198"/>
        <v>35</v>
      </c>
    </row>
    <row r="2092" spans="1:22" ht="43.2" x14ac:dyDescent="0.3">
      <c r="A2092" s="19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8218</v>
      </c>
      <c r="G2092" s="19" t="s">
        <v>8223</v>
      </c>
      <c r="H2092" s="19" t="s">
        <v>8245</v>
      </c>
      <c r="I2092">
        <v>1361696955</v>
      </c>
      <c r="J2092" s="10">
        <f t="shared" si="193"/>
        <v>41329.381423611107</v>
      </c>
      <c r="K2092">
        <v>1359104955</v>
      </c>
      <c r="L2092" s="10">
        <f t="shared" si="194"/>
        <v>41299.381423611107</v>
      </c>
      <c r="M2092" s="4">
        <f t="shared" si="195"/>
        <v>2013</v>
      </c>
      <c r="N2092" t="b">
        <v>0</v>
      </c>
      <c r="O2092">
        <v>160</v>
      </c>
      <c r="P2092" t="b">
        <v>1</v>
      </c>
      <c r="Q2092" t="s">
        <v>8277</v>
      </c>
      <c r="R2092" s="23">
        <f t="shared" si="196"/>
        <v>1.1504037499999999</v>
      </c>
      <c r="S2092" s="7">
        <f t="shared" si="197"/>
        <v>57.52</v>
      </c>
      <c r="T2092" t="s">
        <v>8322</v>
      </c>
      <c r="U2092" t="s">
        <v>8326</v>
      </c>
      <c r="V2092" s="14">
        <f t="shared" si="198"/>
        <v>30</v>
      </c>
    </row>
    <row r="2093" spans="1:22" ht="57.6" x14ac:dyDescent="0.3">
      <c r="A2093" s="19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8218</v>
      </c>
      <c r="G2093" s="19" t="s">
        <v>8223</v>
      </c>
      <c r="H2093" s="19" t="s">
        <v>8245</v>
      </c>
      <c r="I2093">
        <v>1299009600</v>
      </c>
      <c r="J2093" s="10">
        <f t="shared" si="193"/>
        <v>40603.833333333336</v>
      </c>
      <c r="K2093">
        <v>1294818278</v>
      </c>
      <c r="L2093" s="10">
        <f t="shared" si="194"/>
        <v>40555.322662037041</v>
      </c>
      <c r="M2093" s="4">
        <f t="shared" si="195"/>
        <v>2011</v>
      </c>
      <c r="N2093" t="b">
        <v>0</v>
      </c>
      <c r="O2093">
        <v>246</v>
      </c>
      <c r="P2093" t="b">
        <v>1</v>
      </c>
      <c r="Q2093" t="s">
        <v>8277</v>
      </c>
      <c r="R2093" s="23">
        <f t="shared" si="196"/>
        <v>1.2046777777777777</v>
      </c>
      <c r="S2093" s="7">
        <f t="shared" si="197"/>
        <v>88.15</v>
      </c>
      <c r="T2093" t="s">
        <v>8322</v>
      </c>
      <c r="U2093" t="s">
        <v>8326</v>
      </c>
      <c r="V2093" s="14">
        <f t="shared" si="198"/>
        <v>48.510671296295186</v>
      </c>
    </row>
    <row r="2094" spans="1:22" ht="43.2" x14ac:dyDescent="0.3">
      <c r="A2094" s="19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8218</v>
      </c>
      <c r="G2094" s="19" t="s">
        <v>8223</v>
      </c>
      <c r="H2094" s="19" t="s">
        <v>8245</v>
      </c>
      <c r="I2094">
        <v>1318006732</v>
      </c>
      <c r="J2094" s="10">
        <f t="shared" si="193"/>
        <v>40823.707546296297</v>
      </c>
      <c r="K2094">
        <v>1312822732</v>
      </c>
      <c r="L2094" s="10">
        <f t="shared" si="194"/>
        <v>40763.707546296297</v>
      </c>
      <c r="M2094" s="4">
        <f t="shared" si="195"/>
        <v>2011</v>
      </c>
      <c r="N2094" t="b">
        <v>0</v>
      </c>
      <c r="O2094">
        <v>55</v>
      </c>
      <c r="P2094" t="b">
        <v>1</v>
      </c>
      <c r="Q2094" t="s">
        <v>8277</v>
      </c>
      <c r="R2094" s="23">
        <f t="shared" si="196"/>
        <v>1.0128333333333333</v>
      </c>
      <c r="S2094" s="7">
        <f t="shared" si="197"/>
        <v>110.49</v>
      </c>
      <c r="T2094" t="s">
        <v>8322</v>
      </c>
      <c r="U2094" t="s">
        <v>8326</v>
      </c>
      <c r="V2094" s="14">
        <f t="shared" si="198"/>
        <v>60</v>
      </c>
    </row>
    <row r="2095" spans="1:22" ht="43.2" x14ac:dyDescent="0.3">
      <c r="A2095" s="19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8218</v>
      </c>
      <c r="G2095" s="19" t="s">
        <v>8223</v>
      </c>
      <c r="H2095" s="19" t="s">
        <v>8245</v>
      </c>
      <c r="I2095">
        <v>1356211832</v>
      </c>
      <c r="J2095" s="10">
        <f t="shared" si="193"/>
        <v>41265.896203703705</v>
      </c>
      <c r="K2095">
        <v>1351024232</v>
      </c>
      <c r="L2095" s="10">
        <f t="shared" si="194"/>
        <v>41205.854537037041</v>
      </c>
      <c r="M2095" s="4">
        <f t="shared" si="195"/>
        <v>2012</v>
      </c>
      <c r="N2095" t="b">
        <v>0</v>
      </c>
      <c r="O2095">
        <v>23</v>
      </c>
      <c r="P2095" t="b">
        <v>1</v>
      </c>
      <c r="Q2095" t="s">
        <v>8277</v>
      </c>
      <c r="R2095" s="23">
        <f t="shared" si="196"/>
        <v>1.0246666666666666</v>
      </c>
      <c r="S2095" s="7">
        <f t="shared" si="197"/>
        <v>66.83</v>
      </c>
      <c r="T2095" t="s">
        <v>8322</v>
      </c>
      <c r="U2095" t="s">
        <v>8326</v>
      </c>
      <c r="V2095" s="14">
        <f t="shared" si="198"/>
        <v>60.041666666664241</v>
      </c>
    </row>
    <row r="2096" spans="1:22" ht="57.6" x14ac:dyDescent="0.3">
      <c r="A2096" s="19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8218</v>
      </c>
      <c r="G2096" s="19" t="s">
        <v>8223</v>
      </c>
      <c r="H2096" s="19" t="s">
        <v>8245</v>
      </c>
      <c r="I2096">
        <v>1330916400</v>
      </c>
      <c r="J2096" s="10">
        <f t="shared" si="193"/>
        <v>40973.125</v>
      </c>
      <c r="K2096">
        <v>1327969730</v>
      </c>
      <c r="L2096" s="10">
        <f t="shared" si="194"/>
        <v>40939.02002314815</v>
      </c>
      <c r="M2096" s="4">
        <f t="shared" si="195"/>
        <v>2012</v>
      </c>
      <c r="N2096" t="b">
        <v>0</v>
      </c>
      <c r="O2096">
        <v>72</v>
      </c>
      <c r="P2096" t="b">
        <v>1</v>
      </c>
      <c r="Q2096" t="s">
        <v>8277</v>
      </c>
      <c r="R2096" s="23">
        <f t="shared" si="196"/>
        <v>1.2054285714285715</v>
      </c>
      <c r="S2096" s="7">
        <f t="shared" si="197"/>
        <v>58.6</v>
      </c>
      <c r="T2096" t="s">
        <v>8322</v>
      </c>
      <c r="U2096" t="s">
        <v>8326</v>
      </c>
      <c r="V2096" s="14">
        <f t="shared" si="198"/>
        <v>34.104976851849642</v>
      </c>
    </row>
    <row r="2097" spans="1:22" ht="43.2" x14ac:dyDescent="0.3">
      <c r="A2097" s="19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8218</v>
      </c>
      <c r="G2097" s="19" t="s">
        <v>8223</v>
      </c>
      <c r="H2097" s="19" t="s">
        <v>8245</v>
      </c>
      <c r="I2097">
        <v>1317576973</v>
      </c>
      <c r="J2097" s="10">
        <f t="shared" si="193"/>
        <v>40818.733483796299</v>
      </c>
      <c r="K2097">
        <v>1312392973</v>
      </c>
      <c r="L2097" s="10">
        <f t="shared" si="194"/>
        <v>40758.733483796299</v>
      </c>
      <c r="M2097" s="4">
        <f t="shared" si="195"/>
        <v>2011</v>
      </c>
      <c r="N2097" t="b">
        <v>0</v>
      </c>
      <c r="O2097">
        <v>22</v>
      </c>
      <c r="P2097" t="b">
        <v>1</v>
      </c>
      <c r="Q2097" t="s">
        <v>8277</v>
      </c>
      <c r="R2097" s="23">
        <f t="shared" si="196"/>
        <v>1</v>
      </c>
      <c r="S2097" s="7">
        <f t="shared" si="197"/>
        <v>113.64</v>
      </c>
      <c r="T2097" t="s">
        <v>8322</v>
      </c>
      <c r="U2097" t="s">
        <v>8326</v>
      </c>
      <c r="V2097" s="14">
        <f t="shared" si="198"/>
        <v>60</v>
      </c>
    </row>
    <row r="2098" spans="1:22" ht="43.2" x14ac:dyDescent="0.3">
      <c r="A2098" s="19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8218</v>
      </c>
      <c r="G2098" s="19" t="s">
        <v>8223</v>
      </c>
      <c r="H2098" s="19" t="s">
        <v>8245</v>
      </c>
      <c r="I2098">
        <v>1351223940</v>
      </c>
      <c r="J2098" s="10">
        <f t="shared" si="193"/>
        <v>41208.165972222225</v>
      </c>
      <c r="K2098">
        <v>1349892735</v>
      </c>
      <c r="L2098" s="10">
        <f t="shared" si="194"/>
        <v>41192.758506944447</v>
      </c>
      <c r="M2098" s="4">
        <f t="shared" si="195"/>
        <v>2012</v>
      </c>
      <c r="N2098" t="b">
        <v>0</v>
      </c>
      <c r="O2098">
        <v>14</v>
      </c>
      <c r="P2098" t="b">
        <v>1</v>
      </c>
      <c r="Q2098" t="s">
        <v>8277</v>
      </c>
      <c r="R2098" s="23">
        <f t="shared" si="196"/>
        <v>1.0166666666666666</v>
      </c>
      <c r="S2098" s="7">
        <f t="shared" si="197"/>
        <v>43.57</v>
      </c>
      <c r="T2098" t="s">
        <v>8322</v>
      </c>
      <c r="U2098" t="s">
        <v>8326</v>
      </c>
      <c r="V2098" s="14">
        <f t="shared" si="198"/>
        <v>15.407465277778101</v>
      </c>
    </row>
    <row r="2099" spans="1:22" ht="43.2" x14ac:dyDescent="0.3">
      <c r="A2099" s="1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8218</v>
      </c>
      <c r="G2099" s="19" t="s">
        <v>8223</v>
      </c>
      <c r="H2099" s="19" t="s">
        <v>8245</v>
      </c>
      <c r="I2099">
        <v>1322751735</v>
      </c>
      <c r="J2099" s="10">
        <f t="shared" si="193"/>
        <v>40878.626562500001</v>
      </c>
      <c r="K2099">
        <v>1317564135</v>
      </c>
      <c r="L2099" s="10">
        <f t="shared" si="194"/>
        <v>40818.584895833337</v>
      </c>
      <c r="M2099" s="4">
        <f t="shared" si="195"/>
        <v>2011</v>
      </c>
      <c r="N2099" t="b">
        <v>0</v>
      </c>
      <c r="O2099">
        <v>38</v>
      </c>
      <c r="P2099" t="b">
        <v>1</v>
      </c>
      <c r="Q2099" t="s">
        <v>8277</v>
      </c>
      <c r="R2099" s="23">
        <f t="shared" si="196"/>
        <v>1</v>
      </c>
      <c r="S2099" s="7">
        <f t="shared" si="197"/>
        <v>78.95</v>
      </c>
      <c r="T2099" t="s">
        <v>8322</v>
      </c>
      <c r="U2099" t="s">
        <v>8326</v>
      </c>
      <c r="V2099" s="14">
        <f t="shared" si="198"/>
        <v>60.041666666664241</v>
      </c>
    </row>
    <row r="2100" spans="1:22" ht="43.2" x14ac:dyDescent="0.3">
      <c r="A2100" s="19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8218</v>
      </c>
      <c r="G2100" s="19" t="s">
        <v>8223</v>
      </c>
      <c r="H2100" s="19" t="s">
        <v>8245</v>
      </c>
      <c r="I2100">
        <v>1331174635</v>
      </c>
      <c r="J2100" s="10">
        <f t="shared" si="193"/>
        <v>40976.11383101852</v>
      </c>
      <c r="K2100">
        <v>1328582635</v>
      </c>
      <c r="L2100" s="10">
        <f t="shared" si="194"/>
        <v>40946.11383101852</v>
      </c>
      <c r="M2100" s="4">
        <f t="shared" si="195"/>
        <v>2012</v>
      </c>
      <c r="N2100" t="b">
        <v>0</v>
      </c>
      <c r="O2100">
        <v>32</v>
      </c>
      <c r="P2100" t="b">
        <v>1</v>
      </c>
      <c r="Q2100" t="s">
        <v>8277</v>
      </c>
      <c r="R2100" s="23">
        <f t="shared" si="196"/>
        <v>1.0033333333333334</v>
      </c>
      <c r="S2100" s="7">
        <f t="shared" si="197"/>
        <v>188.13</v>
      </c>
      <c r="T2100" t="s">
        <v>8322</v>
      </c>
      <c r="U2100" t="s">
        <v>8326</v>
      </c>
      <c r="V2100" s="14">
        <f t="shared" si="198"/>
        <v>30</v>
      </c>
    </row>
    <row r="2101" spans="1:22" x14ac:dyDescent="0.3">
      <c r="A2101" s="19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8218</v>
      </c>
      <c r="G2101" s="19" t="s">
        <v>8223</v>
      </c>
      <c r="H2101" s="19" t="s">
        <v>8245</v>
      </c>
      <c r="I2101">
        <v>1435808400</v>
      </c>
      <c r="J2101" s="10">
        <f t="shared" si="193"/>
        <v>42187.152777777781</v>
      </c>
      <c r="K2101">
        <v>1434650084</v>
      </c>
      <c r="L2101" s="10">
        <f t="shared" si="194"/>
        <v>42173.746342592596</v>
      </c>
      <c r="M2101" s="4">
        <f t="shared" si="195"/>
        <v>2015</v>
      </c>
      <c r="N2101" t="b">
        <v>0</v>
      </c>
      <c r="O2101">
        <v>63</v>
      </c>
      <c r="P2101" t="b">
        <v>1</v>
      </c>
      <c r="Q2101" t="s">
        <v>8277</v>
      </c>
      <c r="R2101" s="23">
        <f t="shared" si="196"/>
        <v>1.3236666666666668</v>
      </c>
      <c r="S2101" s="7">
        <f t="shared" si="197"/>
        <v>63.03</v>
      </c>
      <c r="T2101" t="s">
        <v>8322</v>
      </c>
      <c r="U2101" t="s">
        <v>8326</v>
      </c>
      <c r="V2101" s="14">
        <f t="shared" si="198"/>
        <v>13.406435185184819</v>
      </c>
    </row>
    <row r="2102" spans="1:22" ht="43.2" x14ac:dyDescent="0.3">
      <c r="A2102" s="19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8218</v>
      </c>
      <c r="G2102" s="19" t="s">
        <v>8223</v>
      </c>
      <c r="H2102" s="19" t="s">
        <v>8245</v>
      </c>
      <c r="I2102">
        <v>1341028740</v>
      </c>
      <c r="J2102" s="10">
        <f t="shared" si="193"/>
        <v>41090.165972222225</v>
      </c>
      <c r="K2102">
        <v>1339704141</v>
      </c>
      <c r="L2102" s="10">
        <f t="shared" si="194"/>
        <v>41074.834965277776</v>
      </c>
      <c r="M2102" s="4">
        <f t="shared" si="195"/>
        <v>2012</v>
      </c>
      <c r="N2102" t="b">
        <v>0</v>
      </c>
      <c r="O2102">
        <v>27</v>
      </c>
      <c r="P2102" t="b">
        <v>1</v>
      </c>
      <c r="Q2102" t="s">
        <v>8277</v>
      </c>
      <c r="R2102" s="23">
        <f t="shared" si="196"/>
        <v>1.3666666666666667</v>
      </c>
      <c r="S2102" s="7">
        <f t="shared" si="197"/>
        <v>30.37</v>
      </c>
      <c r="T2102" t="s">
        <v>8322</v>
      </c>
      <c r="U2102" t="s">
        <v>8326</v>
      </c>
      <c r="V2102" s="14">
        <f t="shared" si="198"/>
        <v>15.331006944448745</v>
      </c>
    </row>
    <row r="2103" spans="1:22" ht="43.2" x14ac:dyDescent="0.3">
      <c r="A2103" s="19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8218</v>
      </c>
      <c r="G2103" s="19" t="s">
        <v>8223</v>
      </c>
      <c r="H2103" s="19" t="s">
        <v>8245</v>
      </c>
      <c r="I2103">
        <v>1329104114</v>
      </c>
      <c r="J2103" s="10">
        <f t="shared" si="193"/>
        <v>40952.149467592593</v>
      </c>
      <c r="K2103">
        <v>1323920114</v>
      </c>
      <c r="L2103" s="10">
        <f t="shared" si="194"/>
        <v>40892.149467592593</v>
      </c>
      <c r="M2103" s="4">
        <f t="shared" si="195"/>
        <v>2011</v>
      </c>
      <c r="N2103" t="b">
        <v>0</v>
      </c>
      <c r="O2103">
        <v>44</v>
      </c>
      <c r="P2103" t="b">
        <v>1</v>
      </c>
      <c r="Q2103" t="s">
        <v>8277</v>
      </c>
      <c r="R2103" s="23">
        <f t="shared" si="196"/>
        <v>1.1325000000000001</v>
      </c>
      <c r="S2103" s="7">
        <f t="shared" si="197"/>
        <v>51.48</v>
      </c>
      <c r="T2103" t="s">
        <v>8322</v>
      </c>
      <c r="U2103" t="s">
        <v>8326</v>
      </c>
      <c r="V2103" s="14">
        <f t="shared" si="198"/>
        <v>60</v>
      </c>
    </row>
    <row r="2104" spans="1:22" ht="43.2" x14ac:dyDescent="0.3">
      <c r="A2104" s="19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8218</v>
      </c>
      <c r="G2104" s="19" t="s">
        <v>8223</v>
      </c>
      <c r="H2104" s="19" t="s">
        <v>8245</v>
      </c>
      <c r="I2104">
        <v>1304628648</v>
      </c>
      <c r="J2104" s="10">
        <f t="shared" si="193"/>
        <v>40668.868611111109</v>
      </c>
      <c r="K2104">
        <v>1302036648</v>
      </c>
      <c r="L2104" s="10">
        <f t="shared" si="194"/>
        <v>40638.868611111109</v>
      </c>
      <c r="M2104" s="4">
        <f t="shared" si="195"/>
        <v>2011</v>
      </c>
      <c r="N2104" t="b">
        <v>0</v>
      </c>
      <c r="O2104">
        <v>38</v>
      </c>
      <c r="P2104" t="b">
        <v>1</v>
      </c>
      <c r="Q2104" t="s">
        <v>8277</v>
      </c>
      <c r="R2104" s="23">
        <f t="shared" si="196"/>
        <v>1.36</v>
      </c>
      <c r="S2104" s="7">
        <f t="shared" si="197"/>
        <v>35.79</v>
      </c>
      <c r="T2104" t="s">
        <v>8322</v>
      </c>
      <c r="U2104" t="s">
        <v>8326</v>
      </c>
      <c r="V2104" s="14">
        <f t="shared" si="198"/>
        <v>30</v>
      </c>
    </row>
    <row r="2105" spans="1:22" ht="28.8" x14ac:dyDescent="0.3">
      <c r="A2105" s="19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8218</v>
      </c>
      <c r="G2105" s="19" t="s">
        <v>8223</v>
      </c>
      <c r="H2105" s="19" t="s">
        <v>8245</v>
      </c>
      <c r="I2105">
        <v>1352488027</v>
      </c>
      <c r="J2105" s="10">
        <f t="shared" si="193"/>
        <v>41222.7966087963</v>
      </c>
      <c r="K2105">
        <v>1349892427</v>
      </c>
      <c r="L2105" s="10">
        <f t="shared" si="194"/>
        <v>41192.754942129628</v>
      </c>
      <c r="M2105" s="4">
        <f t="shared" si="195"/>
        <v>2012</v>
      </c>
      <c r="N2105" t="b">
        <v>0</v>
      </c>
      <c r="O2105">
        <v>115</v>
      </c>
      <c r="P2105" t="b">
        <v>1</v>
      </c>
      <c r="Q2105" t="s">
        <v>8277</v>
      </c>
      <c r="R2105" s="23">
        <f t="shared" si="196"/>
        <v>1.4612318374694613</v>
      </c>
      <c r="S2105" s="7">
        <f t="shared" si="197"/>
        <v>98.82</v>
      </c>
      <c r="T2105" t="s">
        <v>8322</v>
      </c>
      <c r="U2105" t="s">
        <v>8326</v>
      </c>
      <c r="V2105" s="14">
        <f t="shared" si="198"/>
        <v>30.041666666671517</v>
      </c>
    </row>
    <row r="2106" spans="1:22" ht="43.2" x14ac:dyDescent="0.3">
      <c r="A2106" s="19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8218</v>
      </c>
      <c r="G2106" s="19" t="s">
        <v>8223</v>
      </c>
      <c r="H2106" s="19" t="s">
        <v>8245</v>
      </c>
      <c r="I2106">
        <v>1369958400</v>
      </c>
      <c r="J2106" s="10">
        <f t="shared" si="193"/>
        <v>41425</v>
      </c>
      <c r="K2106">
        <v>1367286434</v>
      </c>
      <c r="L2106" s="10">
        <f t="shared" si="194"/>
        <v>41394.074467592596</v>
      </c>
      <c r="M2106" s="4">
        <f t="shared" si="195"/>
        <v>2013</v>
      </c>
      <c r="N2106" t="b">
        <v>0</v>
      </c>
      <c r="O2106">
        <v>37</v>
      </c>
      <c r="P2106" t="b">
        <v>1</v>
      </c>
      <c r="Q2106" t="s">
        <v>8277</v>
      </c>
      <c r="R2106" s="23">
        <f t="shared" si="196"/>
        <v>1.2949999999999999</v>
      </c>
      <c r="S2106" s="7">
        <f t="shared" si="197"/>
        <v>28</v>
      </c>
      <c r="T2106" t="s">
        <v>8322</v>
      </c>
      <c r="U2106" t="s">
        <v>8326</v>
      </c>
      <c r="V2106" s="14">
        <f t="shared" si="198"/>
        <v>30.925532407403807</v>
      </c>
    </row>
    <row r="2107" spans="1:22" ht="43.2" x14ac:dyDescent="0.3">
      <c r="A2107" s="19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8218</v>
      </c>
      <c r="G2107" s="19" t="s">
        <v>8223</v>
      </c>
      <c r="H2107" s="19" t="s">
        <v>8245</v>
      </c>
      <c r="I2107">
        <v>1416542400</v>
      </c>
      <c r="J2107" s="10">
        <f t="shared" si="193"/>
        <v>41964.166666666672</v>
      </c>
      <c r="K2107">
        <v>1415472953</v>
      </c>
      <c r="L2107" s="10">
        <f t="shared" si="194"/>
        <v>41951.788807870369</v>
      </c>
      <c r="M2107" s="4">
        <f t="shared" si="195"/>
        <v>2014</v>
      </c>
      <c r="N2107" t="b">
        <v>0</v>
      </c>
      <c r="O2107">
        <v>99</v>
      </c>
      <c r="P2107" t="b">
        <v>1</v>
      </c>
      <c r="Q2107" t="s">
        <v>8277</v>
      </c>
      <c r="R2107" s="23">
        <f t="shared" si="196"/>
        <v>2.54</v>
      </c>
      <c r="S2107" s="7">
        <f t="shared" si="197"/>
        <v>51.31</v>
      </c>
      <c r="T2107" t="s">
        <v>8322</v>
      </c>
      <c r="U2107" t="s">
        <v>8326</v>
      </c>
      <c r="V2107" s="14">
        <f t="shared" si="198"/>
        <v>12.377858796302462</v>
      </c>
    </row>
    <row r="2108" spans="1:22" ht="43.2" x14ac:dyDescent="0.3">
      <c r="A2108" s="19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8218</v>
      </c>
      <c r="G2108" s="19" t="s">
        <v>8223</v>
      </c>
      <c r="H2108" s="19" t="s">
        <v>8245</v>
      </c>
      <c r="I2108">
        <v>1359176974</v>
      </c>
      <c r="J2108" s="10">
        <f t="shared" si="193"/>
        <v>41300.21497685185</v>
      </c>
      <c r="K2108">
        <v>1356584974</v>
      </c>
      <c r="L2108" s="10">
        <f t="shared" si="194"/>
        <v>41270.21497685185</v>
      </c>
      <c r="M2108" s="4">
        <f t="shared" si="195"/>
        <v>2012</v>
      </c>
      <c r="N2108" t="b">
        <v>0</v>
      </c>
      <c r="O2108">
        <v>44</v>
      </c>
      <c r="P2108" t="b">
        <v>1</v>
      </c>
      <c r="Q2108" t="s">
        <v>8277</v>
      </c>
      <c r="R2108" s="23">
        <f t="shared" si="196"/>
        <v>1.0704545454545455</v>
      </c>
      <c r="S2108" s="7">
        <f t="shared" si="197"/>
        <v>53.52</v>
      </c>
      <c r="T2108" t="s">
        <v>8322</v>
      </c>
      <c r="U2108" t="s">
        <v>8326</v>
      </c>
      <c r="V2108" s="14">
        <f t="shared" si="198"/>
        <v>30</v>
      </c>
    </row>
    <row r="2109" spans="1:22" ht="43.2" x14ac:dyDescent="0.3">
      <c r="A2109" s="1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8218</v>
      </c>
      <c r="G2109" s="19" t="s">
        <v>8223</v>
      </c>
      <c r="H2109" s="19" t="s">
        <v>8245</v>
      </c>
      <c r="I2109">
        <v>1415815393</v>
      </c>
      <c r="J2109" s="10">
        <f t="shared" si="193"/>
        <v>41955.752233796295</v>
      </c>
      <c r="K2109">
        <v>1413997393</v>
      </c>
      <c r="L2109" s="10">
        <f t="shared" si="194"/>
        <v>41934.71056712963</v>
      </c>
      <c r="M2109" s="4">
        <f t="shared" si="195"/>
        <v>2014</v>
      </c>
      <c r="N2109" t="b">
        <v>0</v>
      </c>
      <c r="O2109">
        <v>58</v>
      </c>
      <c r="P2109" t="b">
        <v>1</v>
      </c>
      <c r="Q2109" t="s">
        <v>8277</v>
      </c>
      <c r="R2109" s="23">
        <f t="shared" si="196"/>
        <v>1.0773299999999999</v>
      </c>
      <c r="S2109" s="7">
        <f t="shared" si="197"/>
        <v>37.15</v>
      </c>
      <c r="T2109" t="s">
        <v>8322</v>
      </c>
      <c r="U2109" t="s">
        <v>8326</v>
      </c>
      <c r="V2109" s="14">
        <f t="shared" si="198"/>
        <v>21.041666666664241</v>
      </c>
    </row>
    <row r="2110" spans="1:22" ht="57.6" x14ac:dyDescent="0.3">
      <c r="A2110" s="19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8218</v>
      </c>
      <c r="G2110" s="19" t="s">
        <v>8223</v>
      </c>
      <c r="H2110" s="19" t="s">
        <v>8245</v>
      </c>
      <c r="I2110">
        <v>1347249300</v>
      </c>
      <c r="J2110" s="10">
        <f t="shared" si="193"/>
        <v>41162.163194444445</v>
      </c>
      <c r="K2110">
        <v>1344917580</v>
      </c>
      <c r="L2110" s="10">
        <f t="shared" si="194"/>
        <v>41135.175694444442</v>
      </c>
      <c r="M2110" s="4">
        <f t="shared" si="195"/>
        <v>2012</v>
      </c>
      <c r="N2110" t="b">
        <v>0</v>
      </c>
      <c r="O2110">
        <v>191</v>
      </c>
      <c r="P2110" t="b">
        <v>1</v>
      </c>
      <c r="Q2110" t="s">
        <v>8277</v>
      </c>
      <c r="R2110" s="23">
        <f t="shared" si="196"/>
        <v>1.0731250000000001</v>
      </c>
      <c r="S2110" s="7">
        <f t="shared" si="197"/>
        <v>89.9</v>
      </c>
      <c r="T2110" t="s">
        <v>8322</v>
      </c>
      <c r="U2110" t="s">
        <v>8326</v>
      </c>
      <c r="V2110" s="14">
        <f t="shared" si="198"/>
        <v>26.98750000000291</v>
      </c>
    </row>
    <row r="2111" spans="1:22" ht="43.2" x14ac:dyDescent="0.3">
      <c r="A2111" s="19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8218</v>
      </c>
      <c r="G2111" s="19" t="s">
        <v>8223</v>
      </c>
      <c r="H2111" s="19" t="s">
        <v>8245</v>
      </c>
      <c r="I2111">
        <v>1436115617</v>
      </c>
      <c r="J2111" s="10">
        <f t="shared" si="193"/>
        <v>42190.708530092597</v>
      </c>
      <c r="K2111">
        <v>1433523617</v>
      </c>
      <c r="L2111" s="10">
        <f t="shared" si="194"/>
        <v>42160.708530092597</v>
      </c>
      <c r="M2111" s="4">
        <f t="shared" si="195"/>
        <v>2015</v>
      </c>
      <c r="N2111" t="b">
        <v>0</v>
      </c>
      <c r="O2111">
        <v>40</v>
      </c>
      <c r="P2111" t="b">
        <v>1</v>
      </c>
      <c r="Q2111" t="s">
        <v>8277</v>
      </c>
      <c r="R2111" s="23">
        <f t="shared" si="196"/>
        <v>1.06525</v>
      </c>
      <c r="S2111" s="7">
        <f t="shared" si="197"/>
        <v>106.53</v>
      </c>
      <c r="T2111" t="s">
        <v>8322</v>
      </c>
      <c r="U2111" t="s">
        <v>8326</v>
      </c>
      <c r="V2111" s="14">
        <f t="shared" si="198"/>
        <v>30</v>
      </c>
    </row>
    <row r="2112" spans="1:22" ht="28.8" x14ac:dyDescent="0.3">
      <c r="A2112" s="19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8218</v>
      </c>
      <c r="G2112" s="19" t="s">
        <v>8223</v>
      </c>
      <c r="H2112" s="19" t="s">
        <v>8245</v>
      </c>
      <c r="I2112">
        <v>1401253140</v>
      </c>
      <c r="J2112" s="10">
        <f t="shared" si="193"/>
        <v>41787.207638888889</v>
      </c>
      <c r="K2112">
        <v>1398873969</v>
      </c>
      <c r="L2112" s="10">
        <f t="shared" si="194"/>
        <v>41759.670937499999</v>
      </c>
      <c r="M2112" s="4">
        <f t="shared" si="195"/>
        <v>2014</v>
      </c>
      <c r="N2112" t="b">
        <v>0</v>
      </c>
      <c r="O2112">
        <v>38</v>
      </c>
      <c r="P2112" t="b">
        <v>1</v>
      </c>
      <c r="Q2112" t="s">
        <v>8277</v>
      </c>
      <c r="R2112" s="23">
        <f t="shared" si="196"/>
        <v>1.0035000000000001</v>
      </c>
      <c r="S2112" s="7">
        <f t="shared" si="197"/>
        <v>52.82</v>
      </c>
      <c r="T2112" t="s">
        <v>8322</v>
      </c>
      <c r="U2112" t="s">
        <v>8326</v>
      </c>
      <c r="V2112" s="14">
        <f t="shared" si="198"/>
        <v>27.536701388889924</v>
      </c>
    </row>
    <row r="2113" spans="1:22" ht="43.2" x14ac:dyDescent="0.3">
      <c r="A2113" s="19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8218</v>
      </c>
      <c r="G2113" s="19" t="s">
        <v>8223</v>
      </c>
      <c r="H2113" s="19" t="s">
        <v>8245</v>
      </c>
      <c r="I2113">
        <v>1313370000</v>
      </c>
      <c r="J2113" s="10">
        <f t="shared" si="193"/>
        <v>40770.041666666664</v>
      </c>
      <c r="K2113">
        <v>1307594625</v>
      </c>
      <c r="L2113" s="10">
        <f t="shared" si="194"/>
        <v>40703.197048611109</v>
      </c>
      <c r="M2113" s="4">
        <f t="shared" si="195"/>
        <v>2011</v>
      </c>
      <c r="N2113" t="b">
        <v>0</v>
      </c>
      <c r="O2113">
        <v>39</v>
      </c>
      <c r="P2113" t="b">
        <v>1</v>
      </c>
      <c r="Q2113" t="s">
        <v>8277</v>
      </c>
      <c r="R2113" s="23">
        <f t="shared" si="196"/>
        <v>1.0649999999999999</v>
      </c>
      <c r="S2113" s="7">
        <f t="shared" si="197"/>
        <v>54.62</v>
      </c>
      <c r="T2113" t="s">
        <v>8322</v>
      </c>
      <c r="U2113" t="s">
        <v>8326</v>
      </c>
      <c r="V2113" s="14">
        <f t="shared" si="198"/>
        <v>66.844618055554747</v>
      </c>
    </row>
    <row r="2114" spans="1:22" ht="43.2" x14ac:dyDescent="0.3">
      <c r="A2114" s="19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8218</v>
      </c>
      <c r="G2114" s="19" t="s">
        <v>8223</v>
      </c>
      <c r="H2114" s="19" t="s">
        <v>8245</v>
      </c>
      <c r="I2114">
        <v>1366064193</v>
      </c>
      <c r="J2114" s="10">
        <f t="shared" si="193"/>
        <v>41379.928159722222</v>
      </c>
      <c r="K2114">
        <v>1364854593</v>
      </c>
      <c r="L2114" s="10">
        <f t="shared" si="194"/>
        <v>41365.928159722222</v>
      </c>
      <c r="M2114" s="4">
        <f t="shared" si="195"/>
        <v>2013</v>
      </c>
      <c r="N2114" t="b">
        <v>0</v>
      </c>
      <c r="O2114">
        <v>11</v>
      </c>
      <c r="P2114" t="b">
        <v>1</v>
      </c>
      <c r="Q2114" t="s">
        <v>8277</v>
      </c>
      <c r="R2114" s="23">
        <f t="shared" si="196"/>
        <v>1</v>
      </c>
      <c r="S2114" s="7">
        <f t="shared" si="197"/>
        <v>27.27</v>
      </c>
      <c r="T2114" t="s">
        <v>8322</v>
      </c>
      <c r="U2114" t="s">
        <v>8326</v>
      </c>
      <c r="V2114" s="14">
        <f t="shared" si="198"/>
        <v>14</v>
      </c>
    </row>
    <row r="2115" spans="1:22" ht="28.8" x14ac:dyDescent="0.3">
      <c r="A2115" s="19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8218</v>
      </c>
      <c r="G2115" s="19" t="s">
        <v>8223</v>
      </c>
      <c r="H2115" s="19" t="s">
        <v>8245</v>
      </c>
      <c r="I2115">
        <v>1411505176</v>
      </c>
      <c r="J2115" s="10">
        <f t="shared" ref="J2115:J2178" si="199">(I2115/86400)+DATE(1970,1,1)</f>
        <v>41905.86546296296</v>
      </c>
      <c r="K2115">
        <v>1408481176</v>
      </c>
      <c r="L2115" s="10">
        <f t="shared" ref="L2115:L2178" si="200">(K2115/86400)+DATE(1970,1,1)</f>
        <v>41870.86546296296</v>
      </c>
      <c r="M2115" s="4">
        <f t="shared" ref="M2115:M2178" si="201">YEAR(L2115)</f>
        <v>2014</v>
      </c>
      <c r="N2115" t="b">
        <v>0</v>
      </c>
      <c r="O2115">
        <v>107</v>
      </c>
      <c r="P2115" t="b">
        <v>1</v>
      </c>
      <c r="Q2115" t="s">
        <v>8277</v>
      </c>
      <c r="R2115" s="23">
        <f t="shared" ref="R2115:R2178" si="202">(E2115/D2115)</f>
        <v>1.0485714285714285</v>
      </c>
      <c r="S2115" s="7">
        <f t="shared" ref="S2115:S2178" si="203">IFERROR(ROUND(E2115/O2115,2),0)</f>
        <v>68.599999999999994</v>
      </c>
      <c r="T2115" t="s">
        <v>8322</v>
      </c>
      <c r="U2115" t="s">
        <v>8326</v>
      </c>
      <c r="V2115" s="14">
        <f t="shared" ref="V2115:V2178" si="204">J2115-L2115</f>
        <v>35</v>
      </c>
    </row>
    <row r="2116" spans="1:22" ht="43.2" x14ac:dyDescent="0.3">
      <c r="A2116" s="19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8218</v>
      </c>
      <c r="G2116" s="19" t="s">
        <v>8223</v>
      </c>
      <c r="H2116" s="19" t="s">
        <v>8245</v>
      </c>
      <c r="I2116">
        <v>1291870740</v>
      </c>
      <c r="J2116" s="10">
        <f t="shared" si="199"/>
        <v>40521.207638888889</v>
      </c>
      <c r="K2116">
        <v>1286480070</v>
      </c>
      <c r="L2116" s="10">
        <f t="shared" si="200"/>
        <v>40458.815625000003</v>
      </c>
      <c r="M2116" s="4">
        <f t="shared" si="201"/>
        <v>2010</v>
      </c>
      <c r="N2116" t="b">
        <v>0</v>
      </c>
      <c r="O2116">
        <v>147</v>
      </c>
      <c r="P2116" t="b">
        <v>1</v>
      </c>
      <c r="Q2116" t="s">
        <v>8277</v>
      </c>
      <c r="R2116" s="23">
        <f t="shared" si="202"/>
        <v>1.0469999999999999</v>
      </c>
      <c r="S2116" s="7">
        <f t="shared" si="203"/>
        <v>35.61</v>
      </c>
      <c r="T2116" t="s">
        <v>8322</v>
      </c>
      <c r="U2116" t="s">
        <v>8326</v>
      </c>
      <c r="V2116" s="14">
        <f t="shared" si="204"/>
        <v>62.39201388888614</v>
      </c>
    </row>
    <row r="2117" spans="1:22" ht="43.2" x14ac:dyDescent="0.3">
      <c r="A2117" s="19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8218</v>
      </c>
      <c r="G2117" s="19" t="s">
        <v>8223</v>
      </c>
      <c r="H2117" s="19" t="s">
        <v>8245</v>
      </c>
      <c r="I2117">
        <v>1298167001</v>
      </c>
      <c r="J2117" s="10">
        <f t="shared" si="199"/>
        <v>40594.081030092595</v>
      </c>
      <c r="K2117">
        <v>1295575001</v>
      </c>
      <c r="L2117" s="10">
        <f t="shared" si="200"/>
        <v>40564.081030092595</v>
      </c>
      <c r="M2117" s="4">
        <f t="shared" si="201"/>
        <v>2011</v>
      </c>
      <c r="N2117" t="b">
        <v>0</v>
      </c>
      <c r="O2117">
        <v>36</v>
      </c>
      <c r="P2117" t="b">
        <v>1</v>
      </c>
      <c r="Q2117" t="s">
        <v>8277</v>
      </c>
      <c r="R2117" s="23">
        <f t="shared" si="202"/>
        <v>2.2566666666666668</v>
      </c>
      <c r="S2117" s="7">
        <f t="shared" si="203"/>
        <v>94.03</v>
      </c>
      <c r="T2117" t="s">
        <v>8322</v>
      </c>
      <c r="U2117" t="s">
        <v>8326</v>
      </c>
      <c r="V2117" s="14">
        <f t="shared" si="204"/>
        <v>30</v>
      </c>
    </row>
    <row r="2118" spans="1:22" ht="43.2" x14ac:dyDescent="0.3">
      <c r="A2118" s="19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8218</v>
      </c>
      <c r="G2118" s="19" t="s">
        <v>8223</v>
      </c>
      <c r="H2118" s="19" t="s">
        <v>8245</v>
      </c>
      <c r="I2118">
        <v>1349203203</v>
      </c>
      <c r="J2118" s="10">
        <f t="shared" si="199"/>
        <v>41184.777812500004</v>
      </c>
      <c r="K2118">
        <v>1345056003</v>
      </c>
      <c r="L2118" s="10">
        <f t="shared" si="200"/>
        <v>41136.777812500004</v>
      </c>
      <c r="M2118" s="4">
        <f t="shared" si="201"/>
        <v>2012</v>
      </c>
      <c r="N2118" t="b">
        <v>0</v>
      </c>
      <c r="O2118">
        <v>92</v>
      </c>
      <c r="P2118" t="b">
        <v>1</v>
      </c>
      <c r="Q2118" t="s">
        <v>8277</v>
      </c>
      <c r="R2118" s="23">
        <f t="shared" si="202"/>
        <v>1.0090416666666666</v>
      </c>
      <c r="S2118" s="7">
        <f t="shared" si="203"/>
        <v>526.46</v>
      </c>
      <c r="T2118" t="s">
        <v>8322</v>
      </c>
      <c r="U2118" t="s">
        <v>8326</v>
      </c>
      <c r="V2118" s="14">
        <f t="shared" si="204"/>
        <v>48</v>
      </c>
    </row>
    <row r="2119" spans="1:22" ht="43.2" x14ac:dyDescent="0.3">
      <c r="A2119" s="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8218</v>
      </c>
      <c r="G2119" s="19" t="s">
        <v>8223</v>
      </c>
      <c r="H2119" s="19" t="s">
        <v>8245</v>
      </c>
      <c r="I2119">
        <v>1445921940</v>
      </c>
      <c r="J2119" s="10">
        <f t="shared" si="199"/>
        <v>42304.207638888889</v>
      </c>
      <c r="K2119">
        <v>1444699549</v>
      </c>
      <c r="L2119" s="10">
        <f t="shared" si="200"/>
        <v>42290.059594907405</v>
      </c>
      <c r="M2119" s="4">
        <f t="shared" si="201"/>
        <v>2015</v>
      </c>
      <c r="N2119" t="b">
        <v>0</v>
      </c>
      <c r="O2119">
        <v>35</v>
      </c>
      <c r="P2119" t="b">
        <v>1</v>
      </c>
      <c r="Q2119" t="s">
        <v>8277</v>
      </c>
      <c r="R2119" s="23">
        <f t="shared" si="202"/>
        <v>1.4775</v>
      </c>
      <c r="S2119" s="7">
        <f t="shared" si="203"/>
        <v>50.66</v>
      </c>
      <c r="T2119" t="s">
        <v>8322</v>
      </c>
      <c r="U2119" t="s">
        <v>8326</v>
      </c>
      <c r="V2119" s="14">
        <f t="shared" si="204"/>
        <v>14.148043981484079</v>
      </c>
    </row>
    <row r="2120" spans="1:22" ht="28.8" x14ac:dyDescent="0.3">
      <c r="A2120" s="19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8218</v>
      </c>
      <c r="G2120" s="19" t="s">
        <v>8223</v>
      </c>
      <c r="H2120" s="19" t="s">
        <v>8245</v>
      </c>
      <c r="I2120">
        <v>1311538136</v>
      </c>
      <c r="J2120" s="10">
        <f t="shared" si="199"/>
        <v>40748.839537037034</v>
      </c>
      <c r="K2120">
        <v>1308946136</v>
      </c>
      <c r="L2120" s="10">
        <f t="shared" si="200"/>
        <v>40718.839537037034</v>
      </c>
      <c r="M2120" s="4">
        <f t="shared" si="201"/>
        <v>2011</v>
      </c>
      <c r="N2120" t="b">
        <v>0</v>
      </c>
      <c r="O2120">
        <v>17</v>
      </c>
      <c r="P2120" t="b">
        <v>1</v>
      </c>
      <c r="Q2120" t="s">
        <v>8277</v>
      </c>
      <c r="R2120" s="23">
        <f t="shared" si="202"/>
        <v>1.3461099999999999</v>
      </c>
      <c r="S2120" s="7">
        <f t="shared" si="203"/>
        <v>79.180000000000007</v>
      </c>
      <c r="T2120" t="s">
        <v>8322</v>
      </c>
      <c r="U2120" t="s">
        <v>8326</v>
      </c>
      <c r="V2120" s="14">
        <f t="shared" si="204"/>
        <v>30</v>
      </c>
    </row>
    <row r="2121" spans="1:22" ht="43.2" x14ac:dyDescent="0.3">
      <c r="A2121" s="19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8218</v>
      </c>
      <c r="G2121" s="19" t="s">
        <v>8223</v>
      </c>
      <c r="H2121" s="19" t="s">
        <v>8245</v>
      </c>
      <c r="I2121">
        <v>1345086445</v>
      </c>
      <c r="J2121" s="10">
        <f t="shared" si="199"/>
        <v>41137.130150462966</v>
      </c>
      <c r="K2121">
        <v>1342494445</v>
      </c>
      <c r="L2121" s="10">
        <f t="shared" si="200"/>
        <v>41107.130150462966</v>
      </c>
      <c r="M2121" s="4">
        <f t="shared" si="201"/>
        <v>2012</v>
      </c>
      <c r="N2121" t="b">
        <v>0</v>
      </c>
      <c r="O2121">
        <v>22</v>
      </c>
      <c r="P2121" t="b">
        <v>1</v>
      </c>
      <c r="Q2121" t="s">
        <v>8277</v>
      </c>
      <c r="R2121" s="23">
        <f t="shared" si="202"/>
        <v>1.0075000000000001</v>
      </c>
      <c r="S2121" s="7">
        <f t="shared" si="203"/>
        <v>91.59</v>
      </c>
      <c r="T2121" t="s">
        <v>8322</v>
      </c>
      <c r="U2121" t="s">
        <v>8326</v>
      </c>
      <c r="V2121" s="14">
        <f t="shared" si="204"/>
        <v>30</v>
      </c>
    </row>
    <row r="2122" spans="1:22" ht="43.2" x14ac:dyDescent="0.3">
      <c r="A2122" s="19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8218</v>
      </c>
      <c r="G2122" s="19" t="s">
        <v>8223</v>
      </c>
      <c r="H2122" s="19" t="s">
        <v>8245</v>
      </c>
      <c r="I2122">
        <v>1388617736</v>
      </c>
      <c r="J2122" s="10">
        <f t="shared" si="199"/>
        <v>41640.964537037034</v>
      </c>
      <c r="K2122">
        <v>1384384136</v>
      </c>
      <c r="L2122" s="10">
        <f t="shared" si="200"/>
        <v>41591.964537037034</v>
      </c>
      <c r="M2122" s="4">
        <f t="shared" si="201"/>
        <v>2013</v>
      </c>
      <c r="N2122" t="b">
        <v>0</v>
      </c>
      <c r="O2122">
        <v>69</v>
      </c>
      <c r="P2122" t="b">
        <v>1</v>
      </c>
      <c r="Q2122" t="s">
        <v>8277</v>
      </c>
      <c r="R2122" s="23">
        <f t="shared" si="202"/>
        <v>1.00880375</v>
      </c>
      <c r="S2122" s="7">
        <f t="shared" si="203"/>
        <v>116.96</v>
      </c>
      <c r="T2122" t="s">
        <v>8322</v>
      </c>
      <c r="U2122" t="s">
        <v>8326</v>
      </c>
      <c r="V2122" s="14">
        <f t="shared" si="204"/>
        <v>49</v>
      </c>
    </row>
    <row r="2123" spans="1:22" ht="43.2" x14ac:dyDescent="0.3">
      <c r="A2123" s="19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8220</v>
      </c>
      <c r="G2123" s="19" t="s">
        <v>8239</v>
      </c>
      <c r="H2123" s="19" t="s">
        <v>8256</v>
      </c>
      <c r="I2123">
        <v>1484156948</v>
      </c>
      <c r="J2123" s="10">
        <f t="shared" si="199"/>
        <v>42746.7424537037</v>
      </c>
      <c r="K2123">
        <v>1481564948</v>
      </c>
      <c r="L2123" s="10">
        <f t="shared" si="200"/>
        <v>42716.7424537037</v>
      </c>
      <c r="M2123" s="4">
        <f t="shared" si="201"/>
        <v>2016</v>
      </c>
      <c r="N2123" t="b">
        <v>0</v>
      </c>
      <c r="O2123">
        <v>10</v>
      </c>
      <c r="P2123" t="b">
        <v>0</v>
      </c>
      <c r="Q2123" t="s">
        <v>8280</v>
      </c>
      <c r="R2123" s="23">
        <f t="shared" si="202"/>
        <v>5.6800000000000002E-3</v>
      </c>
      <c r="S2123" s="7">
        <f t="shared" si="203"/>
        <v>28.4</v>
      </c>
      <c r="T2123" t="s">
        <v>8330</v>
      </c>
      <c r="U2123" t="s">
        <v>8331</v>
      </c>
      <c r="V2123" s="14">
        <f t="shared" si="204"/>
        <v>30</v>
      </c>
    </row>
    <row r="2124" spans="1:22" ht="43.2" x14ac:dyDescent="0.3">
      <c r="A2124" s="19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8220</v>
      </c>
      <c r="G2124" s="19" t="s">
        <v>8237</v>
      </c>
      <c r="H2124" s="19" t="s">
        <v>8255</v>
      </c>
      <c r="I2124">
        <v>1483773169</v>
      </c>
      <c r="J2124" s="10">
        <f t="shared" si="199"/>
        <v>42742.300567129627</v>
      </c>
      <c r="K2124">
        <v>1481181169</v>
      </c>
      <c r="L2124" s="10">
        <f t="shared" si="200"/>
        <v>42712.300567129627</v>
      </c>
      <c r="M2124" s="4">
        <f t="shared" si="201"/>
        <v>2016</v>
      </c>
      <c r="N2124" t="b">
        <v>0</v>
      </c>
      <c r="O2124">
        <v>3</v>
      </c>
      <c r="P2124" t="b">
        <v>0</v>
      </c>
      <c r="Q2124" t="s">
        <v>8280</v>
      </c>
      <c r="R2124" s="23">
        <f t="shared" si="202"/>
        <v>3.875E-3</v>
      </c>
      <c r="S2124" s="7">
        <f t="shared" si="203"/>
        <v>103.33</v>
      </c>
      <c r="T2124" t="s">
        <v>8330</v>
      </c>
      <c r="U2124" t="s">
        <v>8331</v>
      </c>
      <c r="V2124" s="14">
        <f t="shared" si="204"/>
        <v>30</v>
      </c>
    </row>
    <row r="2125" spans="1:22" ht="57.6" x14ac:dyDescent="0.3">
      <c r="A2125" s="19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8220</v>
      </c>
      <c r="G2125" s="19" t="s">
        <v>8223</v>
      </c>
      <c r="H2125" s="19" t="s">
        <v>8245</v>
      </c>
      <c r="I2125">
        <v>1268636340</v>
      </c>
      <c r="J2125" s="10">
        <f t="shared" si="199"/>
        <v>40252.290972222225</v>
      </c>
      <c r="K2125">
        <v>1263982307</v>
      </c>
      <c r="L2125" s="10">
        <f t="shared" si="200"/>
        <v>40198.424849537041</v>
      </c>
      <c r="M2125" s="4">
        <f t="shared" si="201"/>
        <v>2010</v>
      </c>
      <c r="N2125" t="b">
        <v>0</v>
      </c>
      <c r="O2125">
        <v>5</v>
      </c>
      <c r="P2125" t="b">
        <v>0</v>
      </c>
      <c r="Q2125" t="s">
        <v>8280</v>
      </c>
      <c r="R2125" s="23">
        <f t="shared" si="202"/>
        <v>0.1</v>
      </c>
      <c r="S2125" s="7">
        <f t="shared" si="203"/>
        <v>10</v>
      </c>
      <c r="T2125" t="s">
        <v>8330</v>
      </c>
      <c r="U2125" t="s">
        <v>8331</v>
      </c>
      <c r="V2125" s="14">
        <f t="shared" si="204"/>
        <v>53.866122685183655</v>
      </c>
    </row>
    <row r="2126" spans="1:22" ht="57.6" x14ac:dyDescent="0.3">
      <c r="A2126" s="19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8220</v>
      </c>
      <c r="G2126" s="19" t="s">
        <v>8223</v>
      </c>
      <c r="H2126" s="19" t="s">
        <v>8245</v>
      </c>
      <c r="I2126">
        <v>1291093200</v>
      </c>
      <c r="J2126" s="10">
        <f t="shared" si="199"/>
        <v>40512.208333333336</v>
      </c>
      <c r="K2126">
        <v>1286930435</v>
      </c>
      <c r="L2126" s="10">
        <f t="shared" si="200"/>
        <v>40464.028182870374</v>
      </c>
      <c r="M2126" s="4">
        <f t="shared" si="201"/>
        <v>2010</v>
      </c>
      <c r="N2126" t="b">
        <v>0</v>
      </c>
      <c r="O2126">
        <v>5</v>
      </c>
      <c r="P2126" t="b">
        <v>0</v>
      </c>
      <c r="Q2126" t="s">
        <v>8280</v>
      </c>
      <c r="R2126" s="23">
        <f t="shared" si="202"/>
        <v>0.10454545454545454</v>
      </c>
      <c r="S2126" s="7">
        <f t="shared" si="203"/>
        <v>23</v>
      </c>
      <c r="T2126" t="s">
        <v>8330</v>
      </c>
      <c r="U2126" t="s">
        <v>8331</v>
      </c>
      <c r="V2126" s="14">
        <f t="shared" si="204"/>
        <v>48.180150462962047</v>
      </c>
    </row>
    <row r="2127" spans="1:22" ht="43.2" x14ac:dyDescent="0.3">
      <c r="A2127" s="19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8220</v>
      </c>
      <c r="G2127" s="19" t="s">
        <v>8223</v>
      </c>
      <c r="H2127" s="19" t="s">
        <v>8245</v>
      </c>
      <c r="I2127">
        <v>1438734833</v>
      </c>
      <c r="J2127" s="10">
        <f t="shared" si="199"/>
        <v>42221.023530092592</v>
      </c>
      <c r="K2127">
        <v>1436142833</v>
      </c>
      <c r="L2127" s="10">
        <f t="shared" si="200"/>
        <v>42191.023530092592</v>
      </c>
      <c r="M2127" s="4">
        <f t="shared" si="201"/>
        <v>2015</v>
      </c>
      <c r="N2127" t="b">
        <v>0</v>
      </c>
      <c r="O2127">
        <v>27</v>
      </c>
      <c r="P2127" t="b">
        <v>0</v>
      </c>
      <c r="Q2127" t="s">
        <v>8280</v>
      </c>
      <c r="R2127" s="23">
        <f t="shared" si="202"/>
        <v>1.4200000000000001E-2</v>
      </c>
      <c r="S2127" s="7">
        <f t="shared" si="203"/>
        <v>31.56</v>
      </c>
      <c r="T2127" t="s">
        <v>8330</v>
      </c>
      <c r="U2127" t="s">
        <v>8331</v>
      </c>
      <c r="V2127" s="14">
        <f t="shared" si="204"/>
        <v>30</v>
      </c>
    </row>
    <row r="2128" spans="1:22" ht="43.2" x14ac:dyDescent="0.3">
      <c r="A2128" s="19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8220</v>
      </c>
      <c r="G2128" s="19" t="s">
        <v>8223</v>
      </c>
      <c r="H2128" s="19" t="s">
        <v>8245</v>
      </c>
      <c r="I2128">
        <v>1418080887</v>
      </c>
      <c r="J2128" s="10">
        <f t="shared" si="199"/>
        <v>41981.973229166666</v>
      </c>
      <c r="K2128">
        <v>1415488887</v>
      </c>
      <c r="L2128" s="10">
        <f t="shared" si="200"/>
        <v>41951.973229166666</v>
      </c>
      <c r="M2128" s="4">
        <f t="shared" si="201"/>
        <v>2014</v>
      </c>
      <c r="N2128" t="b">
        <v>0</v>
      </c>
      <c r="O2128">
        <v>2</v>
      </c>
      <c r="P2128" t="b">
        <v>0</v>
      </c>
      <c r="Q2128" t="s">
        <v>8280</v>
      </c>
      <c r="R2128" s="23">
        <f t="shared" si="202"/>
        <v>5.0000000000000001E-4</v>
      </c>
      <c r="S2128" s="7">
        <f t="shared" si="203"/>
        <v>5</v>
      </c>
      <c r="T2128" t="s">
        <v>8330</v>
      </c>
      <c r="U2128" t="s">
        <v>8331</v>
      </c>
      <c r="V2128" s="14">
        <f t="shared" si="204"/>
        <v>30</v>
      </c>
    </row>
    <row r="2129" spans="1:22" ht="28.8" x14ac:dyDescent="0.3">
      <c r="A2129" s="1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8220</v>
      </c>
      <c r="G2129" s="19" t="s">
        <v>8224</v>
      </c>
      <c r="H2129" s="19" t="s">
        <v>8246</v>
      </c>
      <c r="I2129">
        <v>1426158463</v>
      </c>
      <c r="J2129" s="10">
        <f t="shared" si="199"/>
        <v>42075.463692129633</v>
      </c>
      <c r="K2129">
        <v>1423570063</v>
      </c>
      <c r="L2129" s="10">
        <f t="shared" si="200"/>
        <v>42045.505358796298</v>
      </c>
      <c r="M2129" s="4">
        <f t="shared" si="201"/>
        <v>2015</v>
      </c>
      <c r="N2129" t="b">
        <v>0</v>
      </c>
      <c r="O2129">
        <v>236</v>
      </c>
      <c r="P2129" t="b">
        <v>0</v>
      </c>
      <c r="Q2129" t="s">
        <v>8280</v>
      </c>
      <c r="R2129" s="23">
        <f t="shared" si="202"/>
        <v>0.28842857142857142</v>
      </c>
      <c r="S2129" s="7">
        <f t="shared" si="203"/>
        <v>34.22</v>
      </c>
      <c r="T2129" t="s">
        <v>8330</v>
      </c>
      <c r="U2129" t="s">
        <v>8331</v>
      </c>
      <c r="V2129" s="14">
        <f t="shared" si="204"/>
        <v>29.958333333335759</v>
      </c>
    </row>
    <row r="2130" spans="1:22" ht="43.2" x14ac:dyDescent="0.3">
      <c r="A2130" s="19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8220</v>
      </c>
      <c r="G2130" s="19" t="s">
        <v>8228</v>
      </c>
      <c r="H2130" s="19" t="s">
        <v>8250</v>
      </c>
      <c r="I2130">
        <v>1411324369</v>
      </c>
      <c r="J2130" s="10">
        <f t="shared" si="199"/>
        <v>41903.772789351853</v>
      </c>
      <c r="K2130">
        <v>1406140369</v>
      </c>
      <c r="L2130" s="10">
        <f t="shared" si="200"/>
        <v>41843.772789351853</v>
      </c>
      <c r="M2130" s="4">
        <f t="shared" si="201"/>
        <v>2014</v>
      </c>
      <c r="N2130" t="b">
        <v>0</v>
      </c>
      <c r="O2130">
        <v>1</v>
      </c>
      <c r="P2130" t="b">
        <v>0</v>
      </c>
      <c r="Q2130" t="s">
        <v>8280</v>
      </c>
      <c r="R2130" s="23">
        <f t="shared" si="202"/>
        <v>1.6666666666666668E-3</v>
      </c>
      <c r="S2130" s="7">
        <f t="shared" si="203"/>
        <v>25</v>
      </c>
      <c r="T2130" t="s">
        <v>8330</v>
      </c>
      <c r="U2130" t="s">
        <v>8331</v>
      </c>
      <c r="V2130" s="14">
        <f t="shared" si="204"/>
        <v>60</v>
      </c>
    </row>
    <row r="2131" spans="1:22" ht="43.2" x14ac:dyDescent="0.3">
      <c r="A2131" s="19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8220</v>
      </c>
      <c r="G2131" s="19" t="s">
        <v>8223</v>
      </c>
      <c r="H2131" s="19" t="s">
        <v>8245</v>
      </c>
      <c r="I2131">
        <v>1457570100</v>
      </c>
      <c r="J2131" s="10">
        <f t="shared" si="199"/>
        <v>42439.024305555555</v>
      </c>
      <c r="K2131">
        <v>1454978100</v>
      </c>
      <c r="L2131" s="10">
        <f t="shared" si="200"/>
        <v>42409.024305555555</v>
      </c>
      <c r="M2131" s="4">
        <f t="shared" si="201"/>
        <v>2016</v>
      </c>
      <c r="N2131" t="b">
        <v>0</v>
      </c>
      <c r="O2131">
        <v>12</v>
      </c>
      <c r="P2131" t="b">
        <v>0</v>
      </c>
      <c r="Q2131" t="s">
        <v>8280</v>
      </c>
      <c r="R2131" s="23">
        <f t="shared" si="202"/>
        <v>0.11799999999999999</v>
      </c>
      <c r="S2131" s="7">
        <f t="shared" si="203"/>
        <v>19.670000000000002</v>
      </c>
      <c r="T2131" t="s">
        <v>8330</v>
      </c>
      <c r="U2131" t="s">
        <v>8331</v>
      </c>
      <c r="V2131" s="14">
        <f t="shared" si="204"/>
        <v>30</v>
      </c>
    </row>
    <row r="2132" spans="1:22" ht="28.8" x14ac:dyDescent="0.3">
      <c r="A2132" s="19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8220</v>
      </c>
      <c r="G2132" s="19" t="s">
        <v>8223</v>
      </c>
      <c r="H2132" s="19" t="s">
        <v>8245</v>
      </c>
      <c r="I2132">
        <v>1408154663</v>
      </c>
      <c r="J2132" s="10">
        <f t="shared" si="199"/>
        <v>41867.086377314816</v>
      </c>
      <c r="K2132">
        <v>1405130663</v>
      </c>
      <c r="L2132" s="10">
        <f t="shared" si="200"/>
        <v>41832.086377314816</v>
      </c>
      <c r="M2132" s="4">
        <f t="shared" si="201"/>
        <v>2014</v>
      </c>
      <c r="N2132" t="b">
        <v>0</v>
      </c>
      <c r="O2132">
        <v>4</v>
      </c>
      <c r="P2132" t="b">
        <v>0</v>
      </c>
      <c r="Q2132" t="s">
        <v>8280</v>
      </c>
      <c r="R2132" s="23">
        <f t="shared" si="202"/>
        <v>2.0238095238095236E-3</v>
      </c>
      <c r="S2132" s="7">
        <f t="shared" si="203"/>
        <v>21.25</v>
      </c>
      <c r="T2132" t="s">
        <v>8330</v>
      </c>
      <c r="U2132" t="s">
        <v>8331</v>
      </c>
      <c r="V2132" s="14">
        <f t="shared" si="204"/>
        <v>35</v>
      </c>
    </row>
    <row r="2133" spans="1:22" ht="43.2" x14ac:dyDescent="0.3">
      <c r="A2133" s="19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8220</v>
      </c>
      <c r="G2133" s="19" t="s">
        <v>8223</v>
      </c>
      <c r="H2133" s="19" t="s">
        <v>8245</v>
      </c>
      <c r="I2133">
        <v>1436677091</v>
      </c>
      <c r="J2133" s="10">
        <f t="shared" si="199"/>
        <v>42197.207071759258</v>
      </c>
      <c r="K2133">
        <v>1434085091</v>
      </c>
      <c r="L2133" s="10">
        <f t="shared" si="200"/>
        <v>42167.207071759258</v>
      </c>
      <c r="M2133" s="4">
        <f t="shared" si="201"/>
        <v>2015</v>
      </c>
      <c r="N2133" t="b">
        <v>0</v>
      </c>
      <c r="O2133">
        <v>3</v>
      </c>
      <c r="P2133" t="b">
        <v>0</v>
      </c>
      <c r="Q2133" t="s">
        <v>8280</v>
      </c>
      <c r="R2133" s="23">
        <f t="shared" si="202"/>
        <v>0.05</v>
      </c>
      <c r="S2133" s="7">
        <f t="shared" si="203"/>
        <v>8.33</v>
      </c>
      <c r="T2133" t="s">
        <v>8330</v>
      </c>
      <c r="U2133" t="s">
        <v>8331</v>
      </c>
      <c r="V2133" s="14">
        <f t="shared" si="204"/>
        <v>30</v>
      </c>
    </row>
    <row r="2134" spans="1:22" ht="43.2" x14ac:dyDescent="0.3">
      <c r="A2134" s="19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8220</v>
      </c>
      <c r="G2134" s="19" t="s">
        <v>8223</v>
      </c>
      <c r="H2134" s="19" t="s">
        <v>8245</v>
      </c>
      <c r="I2134">
        <v>1391427692</v>
      </c>
      <c r="J2134" s="10">
        <f t="shared" si="199"/>
        <v>41673.487175925926</v>
      </c>
      <c r="K2134">
        <v>1388835692</v>
      </c>
      <c r="L2134" s="10">
        <f t="shared" si="200"/>
        <v>41643.487175925926</v>
      </c>
      <c r="M2134" s="4">
        <f t="shared" si="201"/>
        <v>2014</v>
      </c>
      <c r="N2134" t="b">
        <v>0</v>
      </c>
      <c r="O2134">
        <v>99</v>
      </c>
      <c r="P2134" t="b">
        <v>0</v>
      </c>
      <c r="Q2134" t="s">
        <v>8280</v>
      </c>
      <c r="R2134" s="23">
        <f t="shared" si="202"/>
        <v>2.1129899999999997E-2</v>
      </c>
      <c r="S2134" s="7">
        <f t="shared" si="203"/>
        <v>21.34</v>
      </c>
      <c r="T2134" t="s">
        <v>8330</v>
      </c>
      <c r="U2134" t="s">
        <v>8331</v>
      </c>
      <c r="V2134" s="14">
        <f t="shared" si="204"/>
        <v>30</v>
      </c>
    </row>
    <row r="2135" spans="1:22" ht="43.2" x14ac:dyDescent="0.3">
      <c r="A2135" s="19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8220</v>
      </c>
      <c r="G2135" s="19" t="s">
        <v>8223</v>
      </c>
      <c r="H2135" s="19" t="s">
        <v>8245</v>
      </c>
      <c r="I2135">
        <v>1303628340</v>
      </c>
      <c r="J2135" s="10">
        <f t="shared" si="199"/>
        <v>40657.290972222225</v>
      </c>
      <c r="K2135">
        <v>1300328399</v>
      </c>
      <c r="L2135" s="10">
        <f t="shared" si="200"/>
        <v>40619.097210648149</v>
      </c>
      <c r="M2135" s="4">
        <f t="shared" si="201"/>
        <v>2011</v>
      </c>
      <c r="N2135" t="b">
        <v>0</v>
      </c>
      <c r="O2135">
        <v>3</v>
      </c>
      <c r="P2135" t="b">
        <v>0</v>
      </c>
      <c r="Q2135" t="s">
        <v>8280</v>
      </c>
      <c r="R2135" s="23">
        <f t="shared" si="202"/>
        <v>1.6E-2</v>
      </c>
      <c r="S2135" s="7">
        <f t="shared" si="203"/>
        <v>5.33</v>
      </c>
      <c r="T2135" t="s">
        <v>8330</v>
      </c>
      <c r="U2135" t="s">
        <v>8331</v>
      </c>
      <c r="V2135" s="14">
        <f t="shared" si="204"/>
        <v>38.193761574075324</v>
      </c>
    </row>
    <row r="2136" spans="1:22" ht="43.2" x14ac:dyDescent="0.3">
      <c r="A2136" s="19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8220</v>
      </c>
      <c r="G2136" s="19" t="s">
        <v>8223</v>
      </c>
      <c r="H2136" s="19" t="s">
        <v>8245</v>
      </c>
      <c r="I2136">
        <v>1367097391</v>
      </c>
      <c r="J2136" s="10">
        <f t="shared" si="199"/>
        <v>41391.886469907404</v>
      </c>
      <c r="K2136">
        <v>1364505391</v>
      </c>
      <c r="L2136" s="10">
        <f t="shared" si="200"/>
        <v>41361.886469907404</v>
      </c>
      <c r="M2136" s="4">
        <f t="shared" si="201"/>
        <v>2013</v>
      </c>
      <c r="N2136" t="b">
        <v>0</v>
      </c>
      <c r="O2136">
        <v>3</v>
      </c>
      <c r="P2136" t="b">
        <v>0</v>
      </c>
      <c r="Q2136" t="s">
        <v>8280</v>
      </c>
      <c r="R2136" s="23">
        <f t="shared" si="202"/>
        <v>1.7333333333333333E-2</v>
      </c>
      <c r="S2136" s="7">
        <f t="shared" si="203"/>
        <v>34.67</v>
      </c>
      <c r="T2136" t="s">
        <v>8330</v>
      </c>
      <c r="U2136" t="s">
        <v>8331</v>
      </c>
      <c r="V2136" s="14">
        <f t="shared" si="204"/>
        <v>30</v>
      </c>
    </row>
    <row r="2137" spans="1:22" ht="43.2" x14ac:dyDescent="0.3">
      <c r="A2137" s="19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8220</v>
      </c>
      <c r="G2137" s="19" t="s">
        <v>8223</v>
      </c>
      <c r="H2137" s="19" t="s">
        <v>8245</v>
      </c>
      <c r="I2137">
        <v>1349392033</v>
      </c>
      <c r="J2137" s="10">
        <f t="shared" si="199"/>
        <v>41186.96334490741</v>
      </c>
      <c r="K2137">
        <v>1346800033</v>
      </c>
      <c r="L2137" s="10">
        <f t="shared" si="200"/>
        <v>41156.96334490741</v>
      </c>
      <c r="M2137" s="4">
        <f t="shared" si="201"/>
        <v>2012</v>
      </c>
      <c r="N2137" t="b">
        <v>0</v>
      </c>
      <c r="O2137">
        <v>22</v>
      </c>
      <c r="P2137" t="b">
        <v>0</v>
      </c>
      <c r="Q2137" t="s">
        <v>8280</v>
      </c>
      <c r="R2137" s="23">
        <f t="shared" si="202"/>
        <v>9.5600000000000004E-2</v>
      </c>
      <c r="S2137" s="7">
        <f t="shared" si="203"/>
        <v>21.73</v>
      </c>
      <c r="T2137" t="s">
        <v>8330</v>
      </c>
      <c r="U2137" t="s">
        <v>8331</v>
      </c>
      <c r="V2137" s="14">
        <f t="shared" si="204"/>
        <v>30</v>
      </c>
    </row>
    <row r="2138" spans="1:22" ht="43.2" x14ac:dyDescent="0.3">
      <c r="A2138" s="19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8220</v>
      </c>
      <c r="G2138" s="19" t="s">
        <v>8223</v>
      </c>
      <c r="H2138" s="19" t="s">
        <v>8245</v>
      </c>
      <c r="I2138">
        <v>1382184786</v>
      </c>
      <c r="J2138" s="10">
        <f t="shared" si="199"/>
        <v>41566.509097222224</v>
      </c>
      <c r="K2138">
        <v>1379592786</v>
      </c>
      <c r="L2138" s="10">
        <f t="shared" si="200"/>
        <v>41536.509097222224</v>
      </c>
      <c r="M2138" s="4">
        <f t="shared" si="201"/>
        <v>2013</v>
      </c>
      <c r="N2138" t="b">
        <v>0</v>
      </c>
      <c r="O2138">
        <v>4</v>
      </c>
      <c r="P2138" t="b">
        <v>0</v>
      </c>
      <c r="Q2138" t="s">
        <v>8280</v>
      </c>
      <c r="R2138" s="23">
        <f t="shared" si="202"/>
        <v>5.9612499999999998E-4</v>
      </c>
      <c r="S2138" s="7">
        <f t="shared" si="203"/>
        <v>11.92</v>
      </c>
      <c r="T2138" t="s">
        <v>8330</v>
      </c>
      <c r="U2138" t="s">
        <v>8331</v>
      </c>
      <c r="V2138" s="14">
        <f t="shared" si="204"/>
        <v>30</v>
      </c>
    </row>
    <row r="2139" spans="1:22" ht="43.2" x14ac:dyDescent="0.3">
      <c r="A2139" s="1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8220</v>
      </c>
      <c r="G2139" s="19" t="s">
        <v>8228</v>
      </c>
      <c r="H2139" s="19" t="s">
        <v>8250</v>
      </c>
      <c r="I2139">
        <v>1417804229</v>
      </c>
      <c r="J2139" s="10">
        <f t="shared" si="199"/>
        <v>41978.771168981482</v>
      </c>
      <c r="K2139">
        <v>1415212229</v>
      </c>
      <c r="L2139" s="10">
        <f t="shared" si="200"/>
        <v>41948.771168981482</v>
      </c>
      <c r="M2139" s="4">
        <f t="shared" si="201"/>
        <v>2014</v>
      </c>
      <c r="N2139" t="b">
        <v>0</v>
      </c>
      <c r="O2139">
        <v>534</v>
      </c>
      <c r="P2139" t="b">
        <v>0</v>
      </c>
      <c r="Q2139" t="s">
        <v>8280</v>
      </c>
      <c r="R2139" s="23">
        <f t="shared" si="202"/>
        <v>0.28405999999999998</v>
      </c>
      <c r="S2139" s="7">
        <f t="shared" si="203"/>
        <v>26.6</v>
      </c>
      <c r="T2139" t="s">
        <v>8330</v>
      </c>
      <c r="U2139" t="s">
        <v>8331</v>
      </c>
      <c r="V2139" s="14">
        <f t="shared" si="204"/>
        <v>30</v>
      </c>
    </row>
    <row r="2140" spans="1:22" ht="28.8" x14ac:dyDescent="0.3">
      <c r="A2140" s="19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8220</v>
      </c>
      <c r="G2140" s="19" t="s">
        <v>8224</v>
      </c>
      <c r="H2140" s="19" t="s">
        <v>8246</v>
      </c>
      <c r="I2140">
        <v>1383959939</v>
      </c>
      <c r="J2140" s="10">
        <f t="shared" si="199"/>
        <v>41587.054849537039</v>
      </c>
      <c r="K2140">
        <v>1381364339</v>
      </c>
      <c r="L2140" s="10">
        <f t="shared" si="200"/>
        <v>41557.013182870374</v>
      </c>
      <c r="M2140" s="4">
        <f t="shared" si="201"/>
        <v>2013</v>
      </c>
      <c r="N2140" t="b">
        <v>0</v>
      </c>
      <c r="O2140">
        <v>12</v>
      </c>
      <c r="P2140" t="b">
        <v>0</v>
      </c>
      <c r="Q2140" t="s">
        <v>8280</v>
      </c>
      <c r="R2140" s="23">
        <f t="shared" si="202"/>
        <v>0.128</v>
      </c>
      <c r="S2140" s="7">
        <f t="shared" si="203"/>
        <v>10.67</v>
      </c>
      <c r="T2140" t="s">
        <v>8330</v>
      </c>
      <c r="U2140" t="s">
        <v>8331</v>
      </c>
      <c r="V2140" s="14">
        <f t="shared" si="204"/>
        <v>30.041666666664241</v>
      </c>
    </row>
    <row r="2141" spans="1:22" ht="43.2" x14ac:dyDescent="0.3">
      <c r="A2141" s="19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8220</v>
      </c>
      <c r="G2141" s="19" t="s">
        <v>8223</v>
      </c>
      <c r="H2141" s="19" t="s">
        <v>8245</v>
      </c>
      <c r="I2141">
        <v>1478196008</v>
      </c>
      <c r="J2141" s="10">
        <f t="shared" si="199"/>
        <v>42677.750092592592</v>
      </c>
      <c r="K2141">
        <v>1475604008</v>
      </c>
      <c r="L2141" s="10">
        <f t="shared" si="200"/>
        <v>42647.750092592592</v>
      </c>
      <c r="M2141" s="4">
        <f t="shared" si="201"/>
        <v>2016</v>
      </c>
      <c r="N2141" t="b">
        <v>0</v>
      </c>
      <c r="O2141">
        <v>56</v>
      </c>
      <c r="P2141" t="b">
        <v>0</v>
      </c>
      <c r="Q2141" t="s">
        <v>8280</v>
      </c>
      <c r="R2141" s="23">
        <f t="shared" si="202"/>
        <v>5.4199999999999998E-2</v>
      </c>
      <c r="S2141" s="7">
        <f t="shared" si="203"/>
        <v>29.04</v>
      </c>
      <c r="T2141" t="s">
        <v>8330</v>
      </c>
      <c r="U2141" t="s">
        <v>8331</v>
      </c>
      <c r="V2141" s="14">
        <f t="shared" si="204"/>
        <v>30</v>
      </c>
    </row>
    <row r="2142" spans="1:22" ht="43.2" x14ac:dyDescent="0.3">
      <c r="A2142" s="19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8220</v>
      </c>
      <c r="G2142" s="19" t="s">
        <v>8223</v>
      </c>
      <c r="H2142" s="19" t="s">
        <v>8245</v>
      </c>
      <c r="I2142">
        <v>1357934424</v>
      </c>
      <c r="J2142" s="10">
        <f t="shared" si="199"/>
        <v>41285.833611111113</v>
      </c>
      <c r="K2142">
        <v>1355342424</v>
      </c>
      <c r="L2142" s="10">
        <f t="shared" si="200"/>
        <v>41255.833611111113</v>
      </c>
      <c r="M2142" s="4">
        <f t="shared" si="201"/>
        <v>2012</v>
      </c>
      <c r="N2142" t="b">
        <v>0</v>
      </c>
      <c r="O2142">
        <v>11</v>
      </c>
      <c r="P2142" t="b">
        <v>0</v>
      </c>
      <c r="Q2142" t="s">
        <v>8280</v>
      </c>
      <c r="R2142" s="23">
        <f t="shared" si="202"/>
        <v>1.1199999999999999E-3</v>
      </c>
      <c r="S2142" s="7">
        <f t="shared" si="203"/>
        <v>50.91</v>
      </c>
      <c r="T2142" t="s">
        <v>8330</v>
      </c>
      <c r="U2142" t="s">
        <v>8331</v>
      </c>
      <c r="V2142" s="14">
        <f t="shared" si="204"/>
        <v>30</v>
      </c>
    </row>
    <row r="2143" spans="1:22" ht="43.2" x14ac:dyDescent="0.3">
      <c r="A2143" s="19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8220</v>
      </c>
      <c r="G2143" s="19" t="s">
        <v>8223</v>
      </c>
      <c r="H2143" s="19" t="s">
        <v>8245</v>
      </c>
      <c r="I2143">
        <v>1415947159</v>
      </c>
      <c r="J2143" s="10">
        <f t="shared" si="199"/>
        <v>41957.277303240742</v>
      </c>
      <c r="K2143">
        <v>1413351559</v>
      </c>
      <c r="L2143" s="10">
        <f t="shared" si="200"/>
        <v>41927.235636574071</v>
      </c>
      <c r="M2143" s="4">
        <f t="shared" si="201"/>
        <v>2014</v>
      </c>
      <c r="N2143" t="b">
        <v>0</v>
      </c>
      <c r="O2143">
        <v>0</v>
      </c>
      <c r="P2143" t="b">
        <v>0</v>
      </c>
      <c r="Q2143" t="s">
        <v>8280</v>
      </c>
      <c r="R2143" s="23">
        <f t="shared" si="202"/>
        <v>0</v>
      </c>
      <c r="S2143" s="7">
        <f t="shared" si="203"/>
        <v>0</v>
      </c>
      <c r="T2143" t="s">
        <v>8330</v>
      </c>
      <c r="U2143" t="s">
        <v>8331</v>
      </c>
      <c r="V2143" s="14">
        <f t="shared" si="204"/>
        <v>30.041666666671517</v>
      </c>
    </row>
    <row r="2144" spans="1:22" ht="43.2" x14ac:dyDescent="0.3">
      <c r="A2144" s="19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8220</v>
      </c>
      <c r="G2144" s="19" t="s">
        <v>8235</v>
      </c>
      <c r="H2144" s="19" t="s">
        <v>8248</v>
      </c>
      <c r="I2144">
        <v>1451494210</v>
      </c>
      <c r="J2144" s="10">
        <f t="shared" si="199"/>
        <v>42368.701504629629</v>
      </c>
      <c r="K2144">
        <v>1449075010</v>
      </c>
      <c r="L2144" s="10">
        <f t="shared" si="200"/>
        <v>42340.701504629629</v>
      </c>
      <c r="M2144" s="4">
        <f t="shared" si="201"/>
        <v>2015</v>
      </c>
      <c r="N2144" t="b">
        <v>0</v>
      </c>
      <c r="O2144">
        <v>12</v>
      </c>
      <c r="P2144" t="b">
        <v>0</v>
      </c>
      <c r="Q2144" t="s">
        <v>8280</v>
      </c>
      <c r="R2144" s="23">
        <f t="shared" si="202"/>
        <v>5.7238095238095241E-2</v>
      </c>
      <c r="S2144" s="7">
        <f t="shared" si="203"/>
        <v>50.08</v>
      </c>
      <c r="T2144" t="s">
        <v>8330</v>
      </c>
      <c r="U2144" t="s">
        <v>8331</v>
      </c>
      <c r="V2144" s="14">
        <f t="shared" si="204"/>
        <v>28</v>
      </c>
    </row>
    <row r="2145" spans="1:22" ht="43.2" x14ac:dyDescent="0.3">
      <c r="A2145" s="19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8220</v>
      </c>
      <c r="G2145" s="19" t="s">
        <v>8223</v>
      </c>
      <c r="H2145" s="19" t="s">
        <v>8245</v>
      </c>
      <c r="I2145">
        <v>1279738800</v>
      </c>
      <c r="J2145" s="10">
        <f t="shared" si="199"/>
        <v>40380.791666666664</v>
      </c>
      <c r="K2145">
        <v>1275599812</v>
      </c>
      <c r="L2145" s="10">
        <f t="shared" si="200"/>
        <v>40332.886712962965</v>
      </c>
      <c r="M2145" s="4">
        <f t="shared" si="201"/>
        <v>2010</v>
      </c>
      <c r="N2145" t="b">
        <v>0</v>
      </c>
      <c r="O2145">
        <v>5</v>
      </c>
      <c r="P2145" t="b">
        <v>0</v>
      </c>
      <c r="Q2145" t="s">
        <v>8280</v>
      </c>
      <c r="R2145" s="23">
        <f t="shared" si="202"/>
        <v>0.1125</v>
      </c>
      <c r="S2145" s="7">
        <f t="shared" si="203"/>
        <v>45</v>
      </c>
      <c r="T2145" t="s">
        <v>8330</v>
      </c>
      <c r="U2145" t="s">
        <v>8331</v>
      </c>
      <c r="V2145" s="14">
        <f t="shared" si="204"/>
        <v>47.904953703698993</v>
      </c>
    </row>
    <row r="2146" spans="1:22" ht="43.2" x14ac:dyDescent="0.3">
      <c r="A2146" s="19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8220</v>
      </c>
      <c r="G2146" s="19" t="s">
        <v>8223</v>
      </c>
      <c r="H2146" s="19" t="s">
        <v>8245</v>
      </c>
      <c r="I2146">
        <v>1379164040</v>
      </c>
      <c r="J2146" s="10">
        <f t="shared" si="199"/>
        <v>41531.546759259261</v>
      </c>
      <c r="K2146">
        <v>1376399240</v>
      </c>
      <c r="L2146" s="10">
        <f t="shared" si="200"/>
        <v>41499.546759259261</v>
      </c>
      <c r="M2146" s="4">
        <f t="shared" si="201"/>
        <v>2013</v>
      </c>
      <c r="N2146" t="b">
        <v>0</v>
      </c>
      <c r="O2146">
        <v>24</v>
      </c>
      <c r="P2146" t="b">
        <v>0</v>
      </c>
      <c r="Q2146" t="s">
        <v>8280</v>
      </c>
      <c r="R2146" s="23">
        <f t="shared" si="202"/>
        <v>1.7098591549295775E-2</v>
      </c>
      <c r="S2146" s="7">
        <f t="shared" si="203"/>
        <v>25.29</v>
      </c>
      <c r="T2146" t="s">
        <v>8330</v>
      </c>
      <c r="U2146" t="s">
        <v>8331</v>
      </c>
      <c r="V2146" s="14">
        <f t="shared" si="204"/>
        <v>32</v>
      </c>
    </row>
    <row r="2147" spans="1:22" ht="43.2" x14ac:dyDescent="0.3">
      <c r="A2147" s="19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8220</v>
      </c>
      <c r="G2147" s="19" t="s">
        <v>8223</v>
      </c>
      <c r="H2147" s="19" t="s">
        <v>8245</v>
      </c>
      <c r="I2147">
        <v>1385534514</v>
      </c>
      <c r="J2147" s="10">
        <f t="shared" si="199"/>
        <v>41605.279097222221</v>
      </c>
      <c r="K2147">
        <v>1382938914</v>
      </c>
      <c r="L2147" s="10">
        <f t="shared" si="200"/>
        <v>41575.237430555557</v>
      </c>
      <c r="M2147" s="4">
        <f t="shared" si="201"/>
        <v>2013</v>
      </c>
      <c r="N2147" t="b">
        <v>0</v>
      </c>
      <c r="O2147">
        <v>89</v>
      </c>
      <c r="P2147" t="b">
        <v>0</v>
      </c>
      <c r="Q2147" t="s">
        <v>8280</v>
      </c>
      <c r="R2147" s="23">
        <f t="shared" si="202"/>
        <v>0.30433333333333334</v>
      </c>
      <c r="S2147" s="7">
        <f t="shared" si="203"/>
        <v>51.29</v>
      </c>
      <c r="T2147" t="s">
        <v>8330</v>
      </c>
      <c r="U2147" t="s">
        <v>8331</v>
      </c>
      <c r="V2147" s="14">
        <f t="shared" si="204"/>
        <v>30.041666666664241</v>
      </c>
    </row>
    <row r="2148" spans="1:22" ht="43.2" x14ac:dyDescent="0.3">
      <c r="A2148" s="19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8220</v>
      </c>
      <c r="G2148" s="19" t="s">
        <v>8223</v>
      </c>
      <c r="H2148" s="19" t="s">
        <v>8245</v>
      </c>
      <c r="I2148">
        <v>1455207510</v>
      </c>
      <c r="J2148" s="10">
        <f t="shared" si="199"/>
        <v>42411.679513888885</v>
      </c>
      <c r="K2148">
        <v>1453997910</v>
      </c>
      <c r="L2148" s="10">
        <f t="shared" si="200"/>
        <v>42397.679513888885</v>
      </c>
      <c r="M2148" s="4">
        <f t="shared" si="201"/>
        <v>2016</v>
      </c>
      <c r="N2148" t="b">
        <v>0</v>
      </c>
      <c r="O2148">
        <v>1</v>
      </c>
      <c r="P2148" t="b">
        <v>0</v>
      </c>
      <c r="Q2148" t="s">
        <v>8280</v>
      </c>
      <c r="R2148" s="23">
        <f t="shared" si="202"/>
        <v>2.0000000000000001E-4</v>
      </c>
      <c r="S2148" s="7">
        <f t="shared" si="203"/>
        <v>1</v>
      </c>
      <c r="T2148" t="s">
        <v>8330</v>
      </c>
      <c r="U2148" t="s">
        <v>8331</v>
      </c>
      <c r="V2148" s="14">
        <f t="shared" si="204"/>
        <v>14</v>
      </c>
    </row>
    <row r="2149" spans="1:22" x14ac:dyDescent="0.3">
      <c r="A2149" s="1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8220</v>
      </c>
      <c r="G2149" s="19" t="s">
        <v>8223</v>
      </c>
      <c r="H2149" s="19" t="s">
        <v>8245</v>
      </c>
      <c r="I2149">
        <v>1416125148</v>
      </c>
      <c r="J2149" s="10">
        <f t="shared" si="199"/>
        <v>41959.337361111116</v>
      </c>
      <c r="K2149">
        <v>1413356748</v>
      </c>
      <c r="L2149" s="10">
        <f t="shared" si="200"/>
        <v>41927.295694444445</v>
      </c>
      <c r="M2149" s="4">
        <f t="shared" si="201"/>
        <v>2014</v>
      </c>
      <c r="N2149" t="b">
        <v>0</v>
      </c>
      <c r="O2149">
        <v>55</v>
      </c>
      <c r="P2149" t="b">
        <v>0</v>
      </c>
      <c r="Q2149" t="s">
        <v>8280</v>
      </c>
      <c r="R2149" s="23">
        <f t="shared" si="202"/>
        <v>6.9641025641025639E-3</v>
      </c>
      <c r="S2149" s="7">
        <f t="shared" si="203"/>
        <v>49.38</v>
      </c>
      <c r="T2149" t="s">
        <v>8330</v>
      </c>
      <c r="U2149" t="s">
        <v>8331</v>
      </c>
      <c r="V2149" s="14">
        <f t="shared" si="204"/>
        <v>32.041666666671517</v>
      </c>
    </row>
    <row r="2150" spans="1:22" ht="43.2" x14ac:dyDescent="0.3">
      <c r="A2150" s="19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8220</v>
      </c>
      <c r="G2150" s="19" t="s">
        <v>8224</v>
      </c>
      <c r="H2150" s="19" t="s">
        <v>8246</v>
      </c>
      <c r="I2150">
        <v>1427992582</v>
      </c>
      <c r="J2150" s="10">
        <f t="shared" si="199"/>
        <v>42096.691921296297</v>
      </c>
      <c r="K2150">
        <v>1425404182</v>
      </c>
      <c r="L2150" s="10">
        <f t="shared" si="200"/>
        <v>42066.733587962968</v>
      </c>
      <c r="M2150" s="4">
        <f t="shared" si="201"/>
        <v>2015</v>
      </c>
      <c r="N2150" t="b">
        <v>0</v>
      </c>
      <c r="O2150">
        <v>2</v>
      </c>
      <c r="P2150" t="b">
        <v>0</v>
      </c>
      <c r="Q2150" t="s">
        <v>8280</v>
      </c>
      <c r="R2150" s="23">
        <f t="shared" si="202"/>
        <v>0.02</v>
      </c>
      <c r="S2150" s="7">
        <f t="shared" si="203"/>
        <v>1</v>
      </c>
      <c r="T2150" t="s">
        <v>8330</v>
      </c>
      <c r="U2150" t="s">
        <v>8331</v>
      </c>
      <c r="V2150" s="14">
        <f t="shared" si="204"/>
        <v>29.958333333328483</v>
      </c>
    </row>
    <row r="2151" spans="1:22" ht="57.6" x14ac:dyDescent="0.3">
      <c r="A2151" s="19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8220</v>
      </c>
      <c r="G2151" s="19" t="s">
        <v>8223</v>
      </c>
      <c r="H2151" s="19" t="s">
        <v>8245</v>
      </c>
      <c r="I2151">
        <v>1280534400</v>
      </c>
      <c r="J2151" s="10">
        <f t="shared" si="199"/>
        <v>40390</v>
      </c>
      <c r="K2151">
        <v>1277512556</v>
      </c>
      <c r="L2151" s="10">
        <f t="shared" si="200"/>
        <v>40355.024953703702</v>
      </c>
      <c r="M2151" s="4">
        <f t="shared" si="201"/>
        <v>2010</v>
      </c>
      <c r="N2151" t="b">
        <v>0</v>
      </c>
      <c r="O2151">
        <v>0</v>
      </c>
      <c r="P2151" t="b">
        <v>0</v>
      </c>
      <c r="Q2151" t="s">
        <v>8280</v>
      </c>
      <c r="R2151" s="23">
        <f t="shared" si="202"/>
        <v>0</v>
      </c>
      <c r="S2151" s="7">
        <f t="shared" si="203"/>
        <v>0</v>
      </c>
      <c r="T2151" t="s">
        <v>8330</v>
      </c>
      <c r="U2151" t="s">
        <v>8331</v>
      </c>
      <c r="V2151" s="14">
        <f t="shared" si="204"/>
        <v>34.975046296298387</v>
      </c>
    </row>
    <row r="2152" spans="1:22" x14ac:dyDescent="0.3">
      <c r="A2152" s="19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8220</v>
      </c>
      <c r="G2152" s="19" t="s">
        <v>8233</v>
      </c>
      <c r="H2152" s="19" t="s">
        <v>8253</v>
      </c>
      <c r="I2152">
        <v>1468392599</v>
      </c>
      <c r="J2152" s="10">
        <f t="shared" si="199"/>
        <v>42564.284710648149</v>
      </c>
      <c r="K2152">
        <v>1465800599</v>
      </c>
      <c r="L2152" s="10">
        <f t="shared" si="200"/>
        <v>42534.284710648149</v>
      </c>
      <c r="M2152" s="4">
        <f t="shared" si="201"/>
        <v>2016</v>
      </c>
      <c r="N2152" t="b">
        <v>0</v>
      </c>
      <c r="O2152">
        <v>4</v>
      </c>
      <c r="P2152" t="b">
        <v>0</v>
      </c>
      <c r="Q2152" t="s">
        <v>8280</v>
      </c>
      <c r="R2152" s="23">
        <f t="shared" si="202"/>
        <v>8.0999999999999996E-3</v>
      </c>
      <c r="S2152" s="7">
        <f t="shared" si="203"/>
        <v>101.25</v>
      </c>
      <c r="T2152" t="s">
        <v>8330</v>
      </c>
      <c r="U2152" t="s">
        <v>8331</v>
      </c>
      <c r="V2152" s="14">
        <f t="shared" si="204"/>
        <v>30</v>
      </c>
    </row>
    <row r="2153" spans="1:22" ht="43.2" x14ac:dyDescent="0.3">
      <c r="A2153" s="19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8220</v>
      </c>
      <c r="G2153" s="19" t="s">
        <v>8223</v>
      </c>
      <c r="H2153" s="19" t="s">
        <v>8245</v>
      </c>
      <c r="I2153">
        <v>1467231614</v>
      </c>
      <c r="J2153" s="10">
        <f t="shared" si="199"/>
        <v>42550.847384259258</v>
      </c>
      <c r="K2153">
        <v>1464639614</v>
      </c>
      <c r="L2153" s="10">
        <f t="shared" si="200"/>
        <v>42520.847384259258</v>
      </c>
      <c r="M2153" s="4">
        <f t="shared" si="201"/>
        <v>2016</v>
      </c>
      <c r="N2153" t="b">
        <v>0</v>
      </c>
      <c r="O2153">
        <v>6</v>
      </c>
      <c r="P2153" t="b">
        <v>0</v>
      </c>
      <c r="Q2153" t="s">
        <v>8280</v>
      </c>
      <c r="R2153" s="23">
        <f t="shared" si="202"/>
        <v>2.6222222222222224E-3</v>
      </c>
      <c r="S2153" s="7">
        <f t="shared" si="203"/>
        <v>19.670000000000002</v>
      </c>
      <c r="T2153" t="s">
        <v>8330</v>
      </c>
      <c r="U2153" t="s">
        <v>8331</v>
      </c>
      <c r="V2153" s="14">
        <f t="shared" si="204"/>
        <v>30</v>
      </c>
    </row>
    <row r="2154" spans="1:22" ht="43.2" x14ac:dyDescent="0.3">
      <c r="A2154" s="19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8220</v>
      </c>
      <c r="G2154" s="19" t="s">
        <v>8223</v>
      </c>
      <c r="H2154" s="19" t="s">
        <v>8245</v>
      </c>
      <c r="I2154">
        <v>1394909909</v>
      </c>
      <c r="J2154" s="10">
        <f t="shared" si="199"/>
        <v>41713.790613425925</v>
      </c>
      <c r="K2154">
        <v>1392321509</v>
      </c>
      <c r="L2154" s="10">
        <f t="shared" si="200"/>
        <v>41683.832280092596</v>
      </c>
      <c r="M2154" s="4">
        <f t="shared" si="201"/>
        <v>2014</v>
      </c>
      <c r="N2154" t="b">
        <v>0</v>
      </c>
      <c r="O2154">
        <v>4</v>
      </c>
      <c r="P2154" t="b">
        <v>0</v>
      </c>
      <c r="Q2154" t="s">
        <v>8280</v>
      </c>
      <c r="R2154" s="23">
        <f t="shared" si="202"/>
        <v>1.6666666666666668E-3</v>
      </c>
      <c r="S2154" s="7">
        <f t="shared" si="203"/>
        <v>12.5</v>
      </c>
      <c r="T2154" t="s">
        <v>8330</v>
      </c>
      <c r="U2154" t="s">
        <v>8331</v>
      </c>
      <c r="V2154" s="14">
        <f t="shared" si="204"/>
        <v>29.958333333328483</v>
      </c>
    </row>
    <row r="2155" spans="1:22" ht="43.2" x14ac:dyDescent="0.3">
      <c r="A2155" s="19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8220</v>
      </c>
      <c r="G2155" s="19" t="s">
        <v>8223</v>
      </c>
      <c r="H2155" s="19" t="s">
        <v>8245</v>
      </c>
      <c r="I2155">
        <v>1420876740</v>
      </c>
      <c r="J2155" s="10">
        <f t="shared" si="199"/>
        <v>42014.332638888889</v>
      </c>
      <c r="K2155">
        <v>1417470718</v>
      </c>
      <c r="L2155" s="10">
        <f t="shared" si="200"/>
        <v>41974.911087962959</v>
      </c>
      <c r="M2155" s="4">
        <f t="shared" si="201"/>
        <v>2014</v>
      </c>
      <c r="N2155" t="b">
        <v>0</v>
      </c>
      <c r="O2155">
        <v>4</v>
      </c>
      <c r="P2155" t="b">
        <v>0</v>
      </c>
      <c r="Q2155" t="s">
        <v>8280</v>
      </c>
      <c r="R2155" s="23">
        <f t="shared" si="202"/>
        <v>9.1244548809124457E-5</v>
      </c>
      <c r="S2155" s="7">
        <f t="shared" si="203"/>
        <v>8.5</v>
      </c>
      <c r="T2155" t="s">
        <v>8330</v>
      </c>
      <c r="U2155" t="s">
        <v>8331</v>
      </c>
      <c r="V2155" s="14">
        <f t="shared" si="204"/>
        <v>39.421550925930205</v>
      </c>
    </row>
    <row r="2156" spans="1:22" ht="28.8" x14ac:dyDescent="0.3">
      <c r="A2156" s="19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8220</v>
      </c>
      <c r="G2156" s="19" t="s">
        <v>8223</v>
      </c>
      <c r="H2156" s="19" t="s">
        <v>8245</v>
      </c>
      <c r="I2156">
        <v>1390921827</v>
      </c>
      <c r="J2156" s="10">
        <f t="shared" si="199"/>
        <v>41667.632256944446</v>
      </c>
      <c r="K2156">
        <v>1389193827</v>
      </c>
      <c r="L2156" s="10">
        <f t="shared" si="200"/>
        <v>41647.632256944446</v>
      </c>
      <c r="M2156" s="4">
        <f t="shared" si="201"/>
        <v>2014</v>
      </c>
      <c r="N2156" t="b">
        <v>0</v>
      </c>
      <c r="O2156">
        <v>2</v>
      </c>
      <c r="P2156" t="b">
        <v>0</v>
      </c>
      <c r="Q2156" t="s">
        <v>8280</v>
      </c>
      <c r="R2156" s="23">
        <f t="shared" si="202"/>
        <v>8.0000000000000002E-3</v>
      </c>
      <c r="S2156" s="7">
        <f t="shared" si="203"/>
        <v>1</v>
      </c>
      <c r="T2156" t="s">
        <v>8330</v>
      </c>
      <c r="U2156" t="s">
        <v>8331</v>
      </c>
      <c r="V2156" s="14">
        <f t="shared" si="204"/>
        <v>20</v>
      </c>
    </row>
    <row r="2157" spans="1:22" ht="43.2" x14ac:dyDescent="0.3">
      <c r="A2157" s="19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8220</v>
      </c>
      <c r="G2157" s="19" t="s">
        <v>8224</v>
      </c>
      <c r="H2157" s="19" t="s">
        <v>8246</v>
      </c>
      <c r="I2157">
        <v>1459443385</v>
      </c>
      <c r="J2157" s="10">
        <f t="shared" si="199"/>
        <v>42460.70584490741</v>
      </c>
      <c r="K2157">
        <v>1456854985</v>
      </c>
      <c r="L2157" s="10">
        <f t="shared" si="200"/>
        <v>42430.747511574074</v>
      </c>
      <c r="M2157" s="4">
        <f t="shared" si="201"/>
        <v>2016</v>
      </c>
      <c r="N2157" t="b">
        <v>0</v>
      </c>
      <c r="O2157">
        <v>5</v>
      </c>
      <c r="P2157" t="b">
        <v>0</v>
      </c>
      <c r="Q2157" t="s">
        <v>8280</v>
      </c>
      <c r="R2157" s="23">
        <f t="shared" si="202"/>
        <v>2.3E-2</v>
      </c>
      <c r="S2157" s="7">
        <f t="shared" si="203"/>
        <v>23</v>
      </c>
      <c r="T2157" t="s">
        <v>8330</v>
      </c>
      <c r="U2157" t="s">
        <v>8331</v>
      </c>
      <c r="V2157" s="14">
        <f t="shared" si="204"/>
        <v>29.958333333335759</v>
      </c>
    </row>
    <row r="2158" spans="1:22" ht="43.2" x14ac:dyDescent="0.3">
      <c r="A2158" s="19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8220</v>
      </c>
      <c r="G2158" s="19" t="s">
        <v>8223</v>
      </c>
      <c r="H2158" s="19" t="s">
        <v>8245</v>
      </c>
      <c r="I2158">
        <v>1379363406</v>
      </c>
      <c r="J2158" s="10">
        <f t="shared" si="199"/>
        <v>41533.85423611111</v>
      </c>
      <c r="K2158">
        <v>1375475406</v>
      </c>
      <c r="L2158" s="10">
        <f t="shared" si="200"/>
        <v>41488.85423611111</v>
      </c>
      <c r="M2158" s="4">
        <f t="shared" si="201"/>
        <v>2013</v>
      </c>
      <c r="N2158" t="b">
        <v>0</v>
      </c>
      <c r="O2158">
        <v>83</v>
      </c>
      <c r="P2158" t="b">
        <v>0</v>
      </c>
      <c r="Q2158" t="s">
        <v>8280</v>
      </c>
      <c r="R2158" s="23">
        <f t="shared" si="202"/>
        <v>2.6660714285714284E-2</v>
      </c>
      <c r="S2158" s="7">
        <f t="shared" si="203"/>
        <v>17.989999999999998</v>
      </c>
      <c r="T2158" t="s">
        <v>8330</v>
      </c>
      <c r="U2158" t="s">
        <v>8331</v>
      </c>
      <c r="V2158" s="14">
        <f t="shared" si="204"/>
        <v>45</v>
      </c>
    </row>
    <row r="2159" spans="1:22" ht="28.8" x14ac:dyDescent="0.3">
      <c r="A2159" s="1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8220</v>
      </c>
      <c r="G2159" s="19" t="s">
        <v>8223</v>
      </c>
      <c r="H2159" s="19" t="s">
        <v>8245</v>
      </c>
      <c r="I2159">
        <v>1482479940</v>
      </c>
      <c r="J2159" s="10">
        <f t="shared" si="199"/>
        <v>42727.332638888889</v>
      </c>
      <c r="K2159">
        <v>1479684783</v>
      </c>
      <c r="L2159" s="10">
        <f t="shared" si="200"/>
        <v>42694.98128472222</v>
      </c>
      <c r="M2159" s="4">
        <f t="shared" si="201"/>
        <v>2016</v>
      </c>
      <c r="N2159" t="b">
        <v>0</v>
      </c>
      <c r="O2159">
        <v>57</v>
      </c>
      <c r="P2159" t="b">
        <v>0</v>
      </c>
      <c r="Q2159" t="s">
        <v>8280</v>
      </c>
      <c r="R2159" s="23">
        <f t="shared" si="202"/>
        <v>0.28192</v>
      </c>
      <c r="S2159" s="7">
        <f t="shared" si="203"/>
        <v>370.95</v>
      </c>
      <c r="T2159" t="s">
        <v>8330</v>
      </c>
      <c r="U2159" t="s">
        <v>8331</v>
      </c>
      <c r="V2159" s="14">
        <f t="shared" si="204"/>
        <v>32.351354166668898</v>
      </c>
    </row>
    <row r="2160" spans="1:22" ht="43.2" x14ac:dyDescent="0.3">
      <c r="A2160" s="19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8220</v>
      </c>
      <c r="G2160" s="19" t="s">
        <v>8223</v>
      </c>
      <c r="H2160" s="19" t="s">
        <v>8245</v>
      </c>
      <c r="I2160">
        <v>1360009774</v>
      </c>
      <c r="J2160" s="10">
        <f t="shared" si="199"/>
        <v>41309.853865740741</v>
      </c>
      <c r="K2160">
        <v>1356121774</v>
      </c>
      <c r="L2160" s="10">
        <f t="shared" si="200"/>
        <v>41264.853865740741</v>
      </c>
      <c r="M2160" s="4">
        <f t="shared" si="201"/>
        <v>2012</v>
      </c>
      <c r="N2160" t="b">
        <v>0</v>
      </c>
      <c r="O2160">
        <v>311</v>
      </c>
      <c r="P2160" t="b">
        <v>0</v>
      </c>
      <c r="Q2160" t="s">
        <v>8280</v>
      </c>
      <c r="R2160" s="23">
        <f t="shared" si="202"/>
        <v>6.5900366666666668E-2</v>
      </c>
      <c r="S2160" s="7">
        <f t="shared" si="203"/>
        <v>63.57</v>
      </c>
      <c r="T2160" t="s">
        <v>8330</v>
      </c>
      <c r="U2160" t="s">
        <v>8331</v>
      </c>
      <c r="V2160" s="14">
        <f t="shared" si="204"/>
        <v>45</v>
      </c>
    </row>
    <row r="2161" spans="1:22" ht="57.6" x14ac:dyDescent="0.3">
      <c r="A2161" s="19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8220</v>
      </c>
      <c r="G2161" s="19" t="s">
        <v>8223</v>
      </c>
      <c r="H2161" s="19" t="s">
        <v>8245</v>
      </c>
      <c r="I2161">
        <v>1310837574</v>
      </c>
      <c r="J2161" s="10">
        <f t="shared" si="199"/>
        <v>40740.731180555558</v>
      </c>
      <c r="K2161">
        <v>1308245574</v>
      </c>
      <c r="L2161" s="10">
        <f t="shared" si="200"/>
        <v>40710.731180555558</v>
      </c>
      <c r="M2161" s="4">
        <f t="shared" si="201"/>
        <v>2011</v>
      </c>
      <c r="N2161" t="b">
        <v>0</v>
      </c>
      <c r="O2161">
        <v>2</v>
      </c>
      <c r="P2161" t="b">
        <v>0</v>
      </c>
      <c r="Q2161" t="s">
        <v>8280</v>
      </c>
      <c r="R2161" s="23">
        <f t="shared" si="202"/>
        <v>7.2222222222222219E-3</v>
      </c>
      <c r="S2161" s="7">
        <f t="shared" si="203"/>
        <v>13</v>
      </c>
      <c r="T2161" t="s">
        <v>8330</v>
      </c>
      <c r="U2161" t="s">
        <v>8331</v>
      </c>
      <c r="V2161" s="14">
        <f t="shared" si="204"/>
        <v>30</v>
      </c>
    </row>
    <row r="2162" spans="1:22" ht="43.2" x14ac:dyDescent="0.3">
      <c r="A2162" s="19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8220</v>
      </c>
      <c r="G2162" s="19" t="s">
        <v>8223</v>
      </c>
      <c r="H2162" s="19" t="s">
        <v>8245</v>
      </c>
      <c r="I2162">
        <v>1337447105</v>
      </c>
      <c r="J2162" s="10">
        <f t="shared" si="199"/>
        <v>41048.711863425924</v>
      </c>
      <c r="K2162">
        <v>1334855105</v>
      </c>
      <c r="L2162" s="10">
        <f t="shared" si="200"/>
        <v>41018.711863425924</v>
      </c>
      <c r="M2162" s="4">
        <f t="shared" si="201"/>
        <v>2012</v>
      </c>
      <c r="N2162" t="b">
        <v>0</v>
      </c>
      <c r="O2162">
        <v>16</v>
      </c>
      <c r="P2162" t="b">
        <v>0</v>
      </c>
      <c r="Q2162" t="s">
        <v>8280</v>
      </c>
      <c r="R2162" s="23">
        <f t="shared" si="202"/>
        <v>8.5000000000000006E-3</v>
      </c>
      <c r="S2162" s="7">
        <f t="shared" si="203"/>
        <v>5.31</v>
      </c>
      <c r="T2162" t="s">
        <v>8330</v>
      </c>
      <c r="U2162" t="s">
        <v>8331</v>
      </c>
      <c r="V2162" s="14">
        <f t="shared" si="204"/>
        <v>30</v>
      </c>
    </row>
    <row r="2163" spans="1:22" ht="28.8" x14ac:dyDescent="0.3">
      <c r="A2163" s="19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8218</v>
      </c>
      <c r="G2163" s="19" t="s">
        <v>8223</v>
      </c>
      <c r="H2163" s="19" t="s">
        <v>8245</v>
      </c>
      <c r="I2163">
        <v>1443040059</v>
      </c>
      <c r="J2163" s="10">
        <f t="shared" si="199"/>
        <v>42270.852534722224</v>
      </c>
      <c r="K2163">
        <v>1440448059</v>
      </c>
      <c r="L2163" s="10">
        <f t="shared" si="200"/>
        <v>42240.852534722224</v>
      </c>
      <c r="M2163" s="4">
        <f t="shared" si="201"/>
        <v>2015</v>
      </c>
      <c r="N2163" t="b">
        <v>0</v>
      </c>
      <c r="O2163">
        <v>13</v>
      </c>
      <c r="P2163" t="b">
        <v>1</v>
      </c>
      <c r="Q2163" t="s">
        <v>8274</v>
      </c>
      <c r="R2163" s="23">
        <f t="shared" si="202"/>
        <v>1.1575</v>
      </c>
      <c r="S2163" s="7">
        <f t="shared" si="203"/>
        <v>35.619999999999997</v>
      </c>
      <c r="T2163" t="s">
        <v>8322</v>
      </c>
      <c r="U2163" t="s">
        <v>8323</v>
      </c>
      <c r="V2163" s="14">
        <f t="shared" si="204"/>
        <v>30</v>
      </c>
    </row>
    <row r="2164" spans="1:22" ht="43.2" x14ac:dyDescent="0.3">
      <c r="A2164" s="19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8218</v>
      </c>
      <c r="G2164" s="19" t="s">
        <v>8223</v>
      </c>
      <c r="H2164" s="19" t="s">
        <v>8245</v>
      </c>
      <c r="I2164">
        <v>1406226191</v>
      </c>
      <c r="J2164" s="10">
        <f t="shared" si="199"/>
        <v>41844.766099537039</v>
      </c>
      <c r="K2164">
        <v>1403547791</v>
      </c>
      <c r="L2164" s="10">
        <f t="shared" si="200"/>
        <v>41813.766099537039</v>
      </c>
      <c r="M2164" s="4">
        <f t="shared" si="201"/>
        <v>2014</v>
      </c>
      <c r="N2164" t="b">
        <v>0</v>
      </c>
      <c r="O2164">
        <v>58</v>
      </c>
      <c r="P2164" t="b">
        <v>1</v>
      </c>
      <c r="Q2164" t="s">
        <v>8274</v>
      </c>
      <c r="R2164" s="23">
        <f t="shared" si="202"/>
        <v>1.1226666666666667</v>
      </c>
      <c r="S2164" s="7">
        <f t="shared" si="203"/>
        <v>87.1</v>
      </c>
      <c r="T2164" t="s">
        <v>8322</v>
      </c>
      <c r="U2164" t="s">
        <v>8323</v>
      </c>
      <c r="V2164" s="14">
        <f t="shared" si="204"/>
        <v>31</v>
      </c>
    </row>
    <row r="2165" spans="1:22" ht="43.2" x14ac:dyDescent="0.3">
      <c r="A2165" s="19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8218</v>
      </c>
      <c r="G2165" s="19" t="s">
        <v>8223</v>
      </c>
      <c r="H2165" s="19" t="s">
        <v>8245</v>
      </c>
      <c r="I2165">
        <v>1433735400</v>
      </c>
      <c r="J2165" s="10">
        <f t="shared" si="199"/>
        <v>42163.159722222219</v>
      </c>
      <c r="K2165">
        <v>1429306520</v>
      </c>
      <c r="L2165" s="10">
        <f t="shared" si="200"/>
        <v>42111.899537037039</v>
      </c>
      <c r="M2165" s="4">
        <f t="shared" si="201"/>
        <v>2015</v>
      </c>
      <c r="N2165" t="b">
        <v>0</v>
      </c>
      <c r="O2165">
        <v>44</v>
      </c>
      <c r="P2165" t="b">
        <v>1</v>
      </c>
      <c r="Q2165" t="s">
        <v>8274</v>
      </c>
      <c r="R2165" s="23">
        <f t="shared" si="202"/>
        <v>1.3220000000000001</v>
      </c>
      <c r="S2165" s="7">
        <f t="shared" si="203"/>
        <v>75.11</v>
      </c>
      <c r="T2165" t="s">
        <v>8322</v>
      </c>
      <c r="U2165" t="s">
        <v>8323</v>
      </c>
      <c r="V2165" s="14">
        <f t="shared" si="204"/>
        <v>51.26018518517958</v>
      </c>
    </row>
    <row r="2166" spans="1:22" ht="28.8" x14ac:dyDescent="0.3">
      <c r="A2166" s="19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8218</v>
      </c>
      <c r="G2166" s="19" t="s">
        <v>8223</v>
      </c>
      <c r="H2166" s="19" t="s">
        <v>8245</v>
      </c>
      <c r="I2166">
        <v>1466827140</v>
      </c>
      <c r="J2166" s="10">
        <f t="shared" si="199"/>
        <v>42546.165972222225</v>
      </c>
      <c r="K2166">
        <v>1464196414</v>
      </c>
      <c r="L2166" s="10">
        <f t="shared" si="200"/>
        <v>42515.71775462963</v>
      </c>
      <c r="M2166" s="4">
        <f t="shared" si="201"/>
        <v>2016</v>
      </c>
      <c r="N2166" t="b">
        <v>0</v>
      </c>
      <c r="O2166">
        <v>83</v>
      </c>
      <c r="P2166" t="b">
        <v>1</v>
      </c>
      <c r="Q2166" t="s">
        <v>8274</v>
      </c>
      <c r="R2166" s="23">
        <f t="shared" si="202"/>
        <v>1.0263636363636364</v>
      </c>
      <c r="S2166" s="7">
        <f t="shared" si="203"/>
        <v>68.010000000000005</v>
      </c>
      <c r="T2166" t="s">
        <v>8322</v>
      </c>
      <c r="U2166" t="s">
        <v>8323</v>
      </c>
      <c r="V2166" s="14">
        <f t="shared" si="204"/>
        <v>30.448217592595029</v>
      </c>
    </row>
    <row r="2167" spans="1:22" ht="43.2" x14ac:dyDescent="0.3">
      <c r="A2167" s="19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8218</v>
      </c>
      <c r="G2167" s="19" t="s">
        <v>8229</v>
      </c>
      <c r="H2167" s="19" t="s">
        <v>8248</v>
      </c>
      <c r="I2167">
        <v>1460127635</v>
      </c>
      <c r="J2167" s="10">
        <f t="shared" si="199"/>
        <v>42468.625405092593</v>
      </c>
      <c r="K2167">
        <v>1457539235</v>
      </c>
      <c r="L2167" s="10">
        <f t="shared" si="200"/>
        <v>42438.667071759264</v>
      </c>
      <c r="M2167" s="4">
        <f t="shared" si="201"/>
        <v>2016</v>
      </c>
      <c r="N2167" t="b">
        <v>0</v>
      </c>
      <c r="O2167">
        <v>117</v>
      </c>
      <c r="P2167" t="b">
        <v>1</v>
      </c>
      <c r="Q2167" t="s">
        <v>8274</v>
      </c>
      <c r="R2167" s="23">
        <f t="shared" si="202"/>
        <v>1.3864000000000001</v>
      </c>
      <c r="S2167" s="7">
        <f t="shared" si="203"/>
        <v>29.62</v>
      </c>
      <c r="T2167" t="s">
        <v>8322</v>
      </c>
      <c r="U2167" t="s">
        <v>8323</v>
      </c>
      <c r="V2167" s="14">
        <f t="shared" si="204"/>
        <v>29.958333333328483</v>
      </c>
    </row>
    <row r="2168" spans="1:22" ht="57.6" x14ac:dyDescent="0.3">
      <c r="A2168" s="19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8218</v>
      </c>
      <c r="G2168" s="19" t="s">
        <v>8223</v>
      </c>
      <c r="H2168" s="19" t="s">
        <v>8245</v>
      </c>
      <c r="I2168">
        <v>1417813618</v>
      </c>
      <c r="J2168" s="10">
        <f t="shared" si="199"/>
        <v>41978.879837962959</v>
      </c>
      <c r="K2168">
        <v>1413922018</v>
      </c>
      <c r="L2168" s="10">
        <f t="shared" si="200"/>
        <v>41933.838171296295</v>
      </c>
      <c r="M2168" s="4">
        <f t="shared" si="201"/>
        <v>2014</v>
      </c>
      <c r="N2168" t="b">
        <v>0</v>
      </c>
      <c r="O2168">
        <v>32</v>
      </c>
      <c r="P2168" t="b">
        <v>1</v>
      </c>
      <c r="Q2168" t="s">
        <v>8274</v>
      </c>
      <c r="R2168" s="23">
        <f t="shared" si="202"/>
        <v>1.466</v>
      </c>
      <c r="S2168" s="7">
        <f t="shared" si="203"/>
        <v>91.63</v>
      </c>
      <c r="T2168" t="s">
        <v>8322</v>
      </c>
      <c r="U2168" t="s">
        <v>8323</v>
      </c>
      <c r="V2168" s="14">
        <f t="shared" si="204"/>
        <v>45.041666666664241</v>
      </c>
    </row>
    <row r="2169" spans="1:22" ht="28.8" x14ac:dyDescent="0.3">
      <c r="A2169" s="1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8218</v>
      </c>
      <c r="G2169" s="19" t="s">
        <v>8223</v>
      </c>
      <c r="H2169" s="19" t="s">
        <v>8245</v>
      </c>
      <c r="I2169">
        <v>1347672937</v>
      </c>
      <c r="J2169" s="10">
        <f t="shared" si="199"/>
        <v>41167.066400462965</v>
      </c>
      <c r="K2169">
        <v>1346463337</v>
      </c>
      <c r="L2169" s="10">
        <f t="shared" si="200"/>
        <v>41153.066400462965</v>
      </c>
      <c r="M2169" s="4">
        <f t="shared" si="201"/>
        <v>2012</v>
      </c>
      <c r="N2169" t="b">
        <v>0</v>
      </c>
      <c r="O2169">
        <v>8</v>
      </c>
      <c r="P2169" t="b">
        <v>1</v>
      </c>
      <c r="Q2169" t="s">
        <v>8274</v>
      </c>
      <c r="R2169" s="23">
        <f t="shared" si="202"/>
        <v>1.2</v>
      </c>
      <c r="S2169" s="7">
        <f t="shared" si="203"/>
        <v>22.5</v>
      </c>
      <c r="T2169" t="s">
        <v>8322</v>
      </c>
      <c r="U2169" t="s">
        <v>8323</v>
      </c>
      <c r="V2169" s="14">
        <f t="shared" si="204"/>
        <v>14</v>
      </c>
    </row>
    <row r="2170" spans="1:22" ht="28.8" x14ac:dyDescent="0.3">
      <c r="A2170" s="19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8218</v>
      </c>
      <c r="G2170" s="19" t="s">
        <v>8223</v>
      </c>
      <c r="H2170" s="19" t="s">
        <v>8245</v>
      </c>
      <c r="I2170">
        <v>1486702800</v>
      </c>
      <c r="J2170" s="10">
        <f t="shared" si="199"/>
        <v>42776.208333333328</v>
      </c>
      <c r="K2170">
        <v>1484058261</v>
      </c>
      <c r="L2170" s="10">
        <f t="shared" si="200"/>
        <v>42745.600243055553</v>
      </c>
      <c r="M2170" s="4">
        <f t="shared" si="201"/>
        <v>2017</v>
      </c>
      <c r="N2170" t="b">
        <v>0</v>
      </c>
      <c r="O2170">
        <v>340</v>
      </c>
      <c r="P2170" t="b">
        <v>1</v>
      </c>
      <c r="Q2170" t="s">
        <v>8274</v>
      </c>
      <c r="R2170" s="23">
        <f t="shared" si="202"/>
        <v>1.215816111111111</v>
      </c>
      <c r="S2170" s="7">
        <f t="shared" si="203"/>
        <v>64.37</v>
      </c>
      <c r="T2170" t="s">
        <v>8322</v>
      </c>
      <c r="U2170" t="s">
        <v>8323</v>
      </c>
      <c r="V2170" s="14">
        <f t="shared" si="204"/>
        <v>30.608090277775773</v>
      </c>
    </row>
    <row r="2171" spans="1:22" ht="57.6" x14ac:dyDescent="0.3">
      <c r="A2171" s="19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8218</v>
      </c>
      <c r="G2171" s="19" t="s">
        <v>8223</v>
      </c>
      <c r="H2171" s="19" t="s">
        <v>8245</v>
      </c>
      <c r="I2171">
        <v>1488473351</v>
      </c>
      <c r="J2171" s="10">
        <f t="shared" si="199"/>
        <v>42796.700821759259</v>
      </c>
      <c r="K2171">
        <v>1488214151</v>
      </c>
      <c r="L2171" s="10">
        <f t="shared" si="200"/>
        <v>42793.700821759259</v>
      </c>
      <c r="M2171" s="4">
        <f t="shared" si="201"/>
        <v>2017</v>
      </c>
      <c r="N2171" t="b">
        <v>0</v>
      </c>
      <c r="O2171">
        <v>7</v>
      </c>
      <c r="P2171" t="b">
        <v>1</v>
      </c>
      <c r="Q2171" t="s">
        <v>8274</v>
      </c>
      <c r="R2171" s="23">
        <f t="shared" si="202"/>
        <v>1</v>
      </c>
      <c r="S2171" s="7">
        <f t="shared" si="203"/>
        <v>21.86</v>
      </c>
      <c r="T2171" t="s">
        <v>8322</v>
      </c>
      <c r="U2171" t="s">
        <v>8323</v>
      </c>
      <c r="V2171" s="14">
        <f t="shared" si="204"/>
        <v>3</v>
      </c>
    </row>
    <row r="2172" spans="1:22" ht="43.2" x14ac:dyDescent="0.3">
      <c r="A2172" s="19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8218</v>
      </c>
      <c r="G2172" s="19" t="s">
        <v>8223</v>
      </c>
      <c r="H2172" s="19" t="s">
        <v>8245</v>
      </c>
      <c r="I2172">
        <v>1440266422</v>
      </c>
      <c r="J2172" s="10">
        <f t="shared" si="199"/>
        <v>42238.750254629631</v>
      </c>
      <c r="K2172">
        <v>1436810422</v>
      </c>
      <c r="L2172" s="10">
        <f t="shared" si="200"/>
        <v>42198.750254629631</v>
      </c>
      <c r="M2172" s="4">
        <f t="shared" si="201"/>
        <v>2015</v>
      </c>
      <c r="N2172" t="b">
        <v>0</v>
      </c>
      <c r="O2172">
        <v>19</v>
      </c>
      <c r="P2172" t="b">
        <v>1</v>
      </c>
      <c r="Q2172" t="s">
        <v>8274</v>
      </c>
      <c r="R2172" s="23">
        <f t="shared" si="202"/>
        <v>1.8085714285714285</v>
      </c>
      <c r="S2172" s="7">
        <f t="shared" si="203"/>
        <v>33.32</v>
      </c>
      <c r="T2172" t="s">
        <v>8322</v>
      </c>
      <c r="U2172" t="s">
        <v>8323</v>
      </c>
      <c r="V2172" s="14">
        <f t="shared" si="204"/>
        <v>40</v>
      </c>
    </row>
    <row r="2173" spans="1:22" ht="43.2" x14ac:dyDescent="0.3">
      <c r="A2173" s="19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8218</v>
      </c>
      <c r="G2173" s="19" t="s">
        <v>8223</v>
      </c>
      <c r="H2173" s="19" t="s">
        <v>8245</v>
      </c>
      <c r="I2173">
        <v>1434949200</v>
      </c>
      <c r="J2173" s="10">
        <f t="shared" si="199"/>
        <v>42177.208333333328</v>
      </c>
      <c r="K2173">
        <v>1431903495</v>
      </c>
      <c r="L2173" s="10">
        <f t="shared" si="200"/>
        <v>42141.95711805555</v>
      </c>
      <c r="M2173" s="4">
        <f t="shared" si="201"/>
        <v>2015</v>
      </c>
      <c r="N2173" t="b">
        <v>0</v>
      </c>
      <c r="O2173">
        <v>47</v>
      </c>
      <c r="P2173" t="b">
        <v>1</v>
      </c>
      <c r="Q2173" t="s">
        <v>8274</v>
      </c>
      <c r="R2173" s="23">
        <f t="shared" si="202"/>
        <v>1.0607500000000001</v>
      </c>
      <c r="S2173" s="7">
        <f t="shared" si="203"/>
        <v>90.28</v>
      </c>
      <c r="T2173" t="s">
        <v>8322</v>
      </c>
      <c r="U2173" t="s">
        <v>8323</v>
      </c>
      <c r="V2173" s="14">
        <f t="shared" si="204"/>
        <v>35.251215277778101</v>
      </c>
    </row>
    <row r="2174" spans="1:22" ht="43.2" x14ac:dyDescent="0.3">
      <c r="A2174" s="19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8218</v>
      </c>
      <c r="G2174" s="19" t="s">
        <v>8223</v>
      </c>
      <c r="H2174" s="19" t="s">
        <v>8245</v>
      </c>
      <c r="I2174">
        <v>1429365320</v>
      </c>
      <c r="J2174" s="10">
        <f t="shared" si="199"/>
        <v>42112.580092592594</v>
      </c>
      <c r="K2174">
        <v>1426773320</v>
      </c>
      <c r="L2174" s="10">
        <f t="shared" si="200"/>
        <v>42082.580092592594</v>
      </c>
      <c r="M2174" s="4">
        <f t="shared" si="201"/>
        <v>2015</v>
      </c>
      <c r="N2174" t="b">
        <v>0</v>
      </c>
      <c r="O2174">
        <v>13</v>
      </c>
      <c r="P2174" t="b">
        <v>1</v>
      </c>
      <c r="Q2174" t="s">
        <v>8274</v>
      </c>
      <c r="R2174" s="23">
        <f t="shared" si="202"/>
        <v>1</v>
      </c>
      <c r="S2174" s="7">
        <f t="shared" si="203"/>
        <v>76.92</v>
      </c>
      <c r="T2174" t="s">
        <v>8322</v>
      </c>
      <c r="U2174" t="s">
        <v>8323</v>
      </c>
      <c r="V2174" s="14">
        <f t="shared" si="204"/>
        <v>30</v>
      </c>
    </row>
    <row r="2175" spans="1:22" ht="43.2" x14ac:dyDescent="0.3">
      <c r="A2175" s="19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8218</v>
      </c>
      <c r="G2175" s="19" t="s">
        <v>8223</v>
      </c>
      <c r="H2175" s="19" t="s">
        <v>8245</v>
      </c>
      <c r="I2175">
        <v>1378785540</v>
      </c>
      <c r="J2175" s="10">
        <f t="shared" si="199"/>
        <v>41527.165972222225</v>
      </c>
      <c r="K2175">
        <v>1376066243</v>
      </c>
      <c r="L2175" s="10">
        <f t="shared" si="200"/>
        <v>41495.692627314813</v>
      </c>
      <c r="M2175" s="4">
        <f t="shared" si="201"/>
        <v>2013</v>
      </c>
      <c r="N2175" t="b">
        <v>0</v>
      </c>
      <c r="O2175">
        <v>90</v>
      </c>
      <c r="P2175" t="b">
        <v>1</v>
      </c>
      <c r="Q2175" t="s">
        <v>8274</v>
      </c>
      <c r="R2175" s="23">
        <f t="shared" si="202"/>
        <v>1.2692857142857144</v>
      </c>
      <c r="S2175" s="7">
        <f t="shared" si="203"/>
        <v>59.23</v>
      </c>
      <c r="T2175" t="s">
        <v>8322</v>
      </c>
      <c r="U2175" t="s">
        <v>8323</v>
      </c>
      <c r="V2175" s="14">
        <f t="shared" si="204"/>
        <v>31.473344907411956</v>
      </c>
    </row>
    <row r="2176" spans="1:22" ht="57.6" x14ac:dyDescent="0.3">
      <c r="A2176" s="19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8218</v>
      </c>
      <c r="G2176" s="19" t="s">
        <v>8224</v>
      </c>
      <c r="H2176" s="19" t="s">
        <v>8246</v>
      </c>
      <c r="I2176">
        <v>1462453307</v>
      </c>
      <c r="J2176" s="10">
        <f t="shared" si="199"/>
        <v>42495.542905092589</v>
      </c>
      <c r="K2176">
        <v>1459861307</v>
      </c>
      <c r="L2176" s="10">
        <f t="shared" si="200"/>
        <v>42465.542905092589</v>
      </c>
      <c r="M2176" s="4">
        <f t="shared" si="201"/>
        <v>2016</v>
      </c>
      <c r="N2176" t="b">
        <v>0</v>
      </c>
      <c r="O2176">
        <v>63</v>
      </c>
      <c r="P2176" t="b">
        <v>1</v>
      </c>
      <c r="Q2176" t="s">
        <v>8274</v>
      </c>
      <c r="R2176" s="23">
        <f t="shared" si="202"/>
        <v>1.0297499999999999</v>
      </c>
      <c r="S2176" s="7">
        <f t="shared" si="203"/>
        <v>65.38</v>
      </c>
      <c r="T2176" t="s">
        <v>8322</v>
      </c>
      <c r="U2176" t="s">
        <v>8323</v>
      </c>
      <c r="V2176" s="14">
        <f t="shared" si="204"/>
        <v>30</v>
      </c>
    </row>
    <row r="2177" spans="1:22" ht="43.2" x14ac:dyDescent="0.3">
      <c r="A2177" s="19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8218</v>
      </c>
      <c r="G2177" s="19" t="s">
        <v>8223</v>
      </c>
      <c r="H2177" s="19" t="s">
        <v>8245</v>
      </c>
      <c r="I2177">
        <v>1469059986</v>
      </c>
      <c r="J2177" s="10">
        <f t="shared" si="199"/>
        <v>42572.009097222224</v>
      </c>
      <c r="K2177">
        <v>1468455186</v>
      </c>
      <c r="L2177" s="10">
        <f t="shared" si="200"/>
        <v>42565.009097222224</v>
      </c>
      <c r="M2177" s="4">
        <f t="shared" si="201"/>
        <v>2016</v>
      </c>
      <c r="N2177" t="b">
        <v>0</v>
      </c>
      <c r="O2177">
        <v>26</v>
      </c>
      <c r="P2177" t="b">
        <v>1</v>
      </c>
      <c r="Q2177" t="s">
        <v>8274</v>
      </c>
      <c r="R2177" s="23">
        <f t="shared" si="202"/>
        <v>2.5</v>
      </c>
      <c r="S2177" s="7">
        <f t="shared" si="203"/>
        <v>67.31</v>
      </c>
      <c r="T2177" t="s">
        <v>8322</v>
      </c>
      <c r="U2177" t="s">
        <v>8323</v>
      </c>
      <c r="V2177" s="14">
        <f t="shared" si="204"/>
        <v>7</v>
      </c>
    </row>
    <row r="2178" spans="1:22" ht="43.2" x14ac:dyDescent="0.3">
      <c r="A2178" s="19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8218</v>
      </c>
      <c r="G2178" s="19" t="s">
        <v>8223</v>
      </c>
      <c r="H2178" s="19" t="s">
        <v>8245</v>
      </c>
      <c r="I2178">
        <v>1430579509</v>
      </c>
      <c r="J2178" s="10">
        <f t="shared" si="199"/>
        <v>42126.633206018523</v>
      </c>
      <c r="K2178">
        <v>1427987509</v>
      </c>
      <c r="L2178" s="10">
        <f t="shared" si="200"/>
        <v>42096.633206018523</v>
      </c>
      <c r="M2178" s="4">
        <f t="shared" si="201"/>
        <v>2015</v>
      </c>
      <c r="N2178" t="b">
        <v>0</v>
      </c>
      <c r="O2178">
        <v>71</v>
      </c>
      <c r="P2178" t="b">
        <v>1</v>
      </c>
      <c r="Q2178" t="s">
        <v>8274</v>
      </c>
      <c r="R2178" s="23">
        <f t="shared" si="202"/>
        <v>1.2602</v>
      </c>
      <c r="S2178" s="7">
        <f t="shared" si="203"/>
        <v>88.75</v>
      </c>
      <c r="T2178" t="s">
        <v>8322</v>
      </c>
      <c r="U2178" t="s">
        <v>8323</v>
      </c>
      <c r="V2178" s="14">
        <f t="shared" si="204"/>
        <v>30</v>
      </c>
    </row>
    <row r="2179" spans="1:22" ht="72" x14ac:dyDescent="0.3">
      <c r="A2179" s="1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8218</v>
      </c>
      <c r="G2179" s="19" t="s">
        <v>8223</v>
      </c>
      <c r="H2179" s="19" t="s">
        <v>8245</v>
      </c>
      <c r="I2179">
        <v>1465192867</v>
      </c>
      <c r="J2179" s="10">
        <f t="shared" ref="J2179:J2242" si="205">(I2179/86400)+DATE(1970,1,1)</f>
        <v>42527.250775462962</v>
      </c>
      <c r="K2179">
        <v>1463032867</v>
      </c>
      <c r="L2179" s="10">
        <f t="shared" ref="L2179:L2242" si="206">(K2179/86400)+DATE(1970,1,1)</f>
        <v>42502.250775462962</v>
      </c>
      <c r="M2179" s="4">
        <f t="shared" ref="M2179:M2242" si="207">YEAR(L2179)</f>
        <v>2016</v>
      </c>
      <c r="N2179" t="b">
        <v>0</v>
      </c>
      <c r="O2179">
        <v>38</v>
      </c>
      <c r="P2179" t="b">
        <v>1</v>
      </c>
      <c r="Q2179" t="s">
        <v>8274</v>
      </c>
      <c r="R2179" s="23">
        <f t="shared" ref="R2179:R2242" si="208">(E2179/D2179)</f>
        <v>1.0012000000000001</v>
      </c>
      <c r="S2179" s="7">
        <f t="shared" ref="S2179:S2242" si="209">IFERROR(ROUND(E2179/O2179,2),0)</f>
        <v>65.87</v>
      </c>
      <c r="T2179" t="s">
        <v>8322</v>
      </c>
      <c r="U2179" t="s">
        <v>8323</v>
      </c>
      <c r="V2179" s="14">
        <f t="shared" ref="V2179:V2242" si="210">J2179-L2179</f>
        <v>25</v>
      </c>
    </row>
    <row r="2180" spans="1:22" ht="43.2" x14ac:dyDescent="0.3">
      <c r="A2180" s="19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8218</v>
      </c>
      <c r="G2180" s="19" t="s">
        <v>8223</v>
      </c>
      <c r="H2180" s="19" t="s">
        <v>8245</v>
      </c>
      <c r="I2180">
        <v>1484752597</v>
      </c>
      <c r="J2180" s="10">
        <f t="shared" si="205"/>
        <v>42753.63653935185</v>
      </c>
      <c r="K2180">
        <v>1482160597</v>
      </c>
      <c r="L2180" s="10">
        <f t="shared" si="206"/>
        <v>42723.63653935185</v>
      </c>
      <c r="M2180" s="4">
        <f t="shared" si="207"/>
        <v>2016</v>
      </c>
      <c r="N2180" t="b">
        <v>0</v>
      </c>
      <c r="O2180">
        <v>859</v>
      </c>
      <c r="P2180" t="b">
        <v>1</v>
      </c>
      <c r="Q2180" t="s">
        <v>8274</v>
      </c>
      <c r="R2180" s="23">
        <f t="shared" si="208"/>
        <v>1.3864000000000001</v>
      </c>
      <c r="S2180" s="7">
        <f t="shared" si="209"/>
        <v>40.35</v>
      </c>
      <c r="T2180" t="s">
        <v>8322</v>
      </c>
      <c r="U2180" t="s">
        <v>8323</v>
      </c>
      <c r="V2180" s="14">
        <f t="shared" si="210"/>
        <v>30</v>
      </c>
    </row>
    <row r="2181" spans="1:22" ht="43.2" x14ac:dyDescent="0.3">
      <c r="A2181" s="19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8218</v>
      </c>
      <c r="G2181" s="19" t="s">
        <v>8223</v>
      </c>
      <c r="H2181" s="19" t="s">
        <v>8245</v>
      </c>
      <c r="I2181">
        <v>1428725192</v>
      </c>
      <c r="J2181" s="10">
        <f t="shared" si="205"/>
        <v>42105.171203703707</v>
      </c>
      <c r="K2181">
        <v>1426133192</v>
      </c>
      <c r="L2181" s="10">
        <f t="shared" si="206"/>
        <v>42075.171203703707</v>
      </c>
      <c r="M2181" s="4">
        <f t="shared" si="207"/>
        <v>2015</v>
      </c>
      <c r="N2181" t="b">
        <v>0</v>
      </c>
      <c r="O2181">
        <v>21</v>
      </c>
      <c r="P2181" t="b">
        <v>1</v>
      </c>
      <c r="Q2181" t="s">
        <v>8274</v>
      </c>
      <c r="R2181" s="23">
        <f t="shared" si="208"/>
        <v>1.6140000000000001</v>
      </c>
      <c r="S2181" s="7">
        <f t="shared" si="209"/>
        <v>76.86</v>
      </c>
      <c r="T2181" t="s">
        <v>8322</v>
      </c>
      <c r="U2181" t="s">
        <v>8323</v>
      </c>
      <c r="V2181" s="14">
        <f t="shared" si="210"/>
        <v>30</v>
      </c>
    </row>
    <row r="2182" spans="1:22" ht="28.8" x14ac:dyDescent="0.3">
      <c r="A2182" s="19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8218</v>
      </c>
      <c r="G2182" s="19" t="s">
        <v>8223</v>
      </c>
      <c r="H2182" s="19" t="s">
        <v>8245</v>
      </c>
      <c r="I2182">
        <v>1447434268</v>
      </c>
      <c r="J2182" s="10">
        <f t="shared" si="205"/>
        <v>42321.711435185185</v>
      </c>
      <c r="K2182">
        <v>1443801868</v>
      </c>
      <c r="L2182" s="10">
        <f t="shared" si="206"/>
        <v>42279.669768518521</v>
      </c>
      <c r="M2182" s="4">
        <f t="shared" si="207"/>
        <v>2015</v>
      </c>
      <c r="N2182" t="b">
        <v>0</v>
      </c>
      <c r="O2182">
        <v>78</v>
      </c>
      <c r="P2182" t="b">
        <v>1</v>
      </c>
      <c r="Q2182" t="s">
        <v>8274</v>
      </c>
      <c r="R2182" s="23">
        <f t="shared" si="208"/>
        <v>1.071842</v>
      </c>
      <c r="S2182" s="7">
        <f t="shared" si="209"/>
        <v>68.709999999999994</v>
      </c>
      <c r="T2182" t="s">
        <v>8322</v>
      </c>
      <c r="U2182" t="s">
        <v>8323</v>
      </c>
      <c r="V2182" s="14">
        <f t="shared" si="210"/>
        <v>42.041666666664241</v>
      </c>
    </row>
    <row r="2183" spans="1:22" ht="57.6" x14ac:dyDescent="0.3">
      <c r="A2183" s="19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8218</v>
      </c>
      <c r="G2183" s="19" t="s">
        <v>8223</v>
      </c>
      <c r="H2183" s="19" t="s">
        <v>8245</v>
      </c>
      <c r="I2183">
        <v>1487635653</v>
      </c>
      <c r="J2183" s="10">
        <f t="shared" si="205"/>
        <v>42787.005243055552</v>
      </c>
      <c r="K2183">
        <v>1486426053</v>
      </c>
      <c r="L2183" s="10">
        <f t="shared" si="206"/>
        <v>42773.005243055552</v>
      </c>
      <c r="M2183" s="4">
        <f t="shared" si="207"/>
        <v>2017</v>
      </c>
      <c r="N2183" t="b">
        <v>0</v>
      </c>
      <c r="O2183">
        <v>53</v>
      </c>
      <c r="P2183" t="b">
        <v>1</v>
      </c>
      <c r="Q2183" t="s">
        <v>8295</v>
      </c>
      <c r="R2183" s="23">
        <f t="shared" si="208"/>
        <v>1.5309999999999999</v>
      </c>
      <c r="S2183" s="7">
        <f t="shared" si="209"/>
        <v>57.77</v>
      </c>
      <c r="T2183" t="s">
        <v>8330</v>
      </c>
      <c r="U2183" t="s">
        <v>8348</v>
      </c>
      <c r="V2183" s="14">
        <f t="shared" si="210"/>
        <v>14</v>
      </c>
    </row>
    <row r="2184" spans="1:22" ht="43.2" x14ac:dyDescent="0.3">
      <c r="A2184" s="19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8218</v>
      </c>
      <c r="G2184" s="19" t="s">
        <v>8228</v>
      </c>
      <c r="H2184" s="19" t="s">
        <v>8250</v>
      </c>
      <c r="I2184">
        <v>1412285825</v>
      </c>
      <c r="J2184" s="10">
        <f t="shared" si="205"/>
        <v>41914.900752314818</v>
      </c>
      <c r="K2184">
        <v>1409261825</v>
      </c>
      <c r="L2184" s="10">
        <f t="shared" si="206"/>
        <v>41879.900752314818</v>
      </c>
      <c r="M2184" s="4">
        <f t="shared" si="207"/>
        <v>2014</v>
      </c>
      <c r="N2184" t="b">
        <v>0</v>
      </c>
      <c r="O2184">
        <v>356</v>
      </c>
      <c r="P2184" t="b">
        <v>1</v>
      </c>
      <c r="Q2184" t="s">
        <v>8295</v>
      </c>
      <c r="R2184" s="23">
        <f t="shared" si="208"/>
        <v>5.2416666666666663</v>
      </c>
      <c r="S2184" s="7">
        <f t="shared" si="209"/>
        <v>44.17</v>
      </c>
      <c r="T2184" t="s">
        <v>8330</v>
      </c>
      <c r="U2184" t="s">
        <v>8348</v>
      </c>
      <c r="V2184" s="14">
        <f t="shared" si="210"/>
        <v>35</v>
      </c>
    </row>
    <row r="2185" spans="1:22" ht="43.2" x14ac:dyDescent="0.3">
      <c r="A2185" s="19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8218</v>
      </c>
      <c r="G2185" s="19" t="s">
        <v>8223</v>
      </c>
      <c r="H2185" s="19" t="s">
        <v>8245</v>
      </c>
      <c r="I2185">
        <v>1486616400</v>
      </c>
      <c r="J2185" s="10">
        <f t="shared" si="205"/>
        <v>42775.208333333328</v>
      </c>
      <c r="K2185">
        <v>1484037977</v>
      </c>
      <c r="L2185" s="10">
        <f t="shared" si="206"/>
        <v>42745.365474537037</v>
      </c>
      <c r="M2185" s="4">
        <f t="shared" si="207"/>
        <v>2017</v>
      </c>
      <c r="N2185" t="b">
        <v>0</v>
      </c>
      <c r="O2185">
        <v>279</v>
      </c>
      <c r="P2185" t="b">
        <v>1</v>
      </c>
      <c r="Q2185" t="s">
        <v>8295</v>
      </c>
      <c r="R2185" s="23">
        <f t="shared" si="208"/>
        <v>4.8927777777777779</v>
      </c>
      <c r="S2185" s="7">
        <f t="shared" si="209"/>
        <v>31.57</v>
      </c>
      <c r="T2185" t="s">
        <v>8330</v>
      </c>
      <c r="U2185" t="s">
        <v>8348</v>
      </c>
      <c r="V2185" s="14">
        <f t="shared" si="210"/>
        <v>29.842858796291694</v>
      </c>
    </row>
    <row r="2186" spans="1:22" ht="57.6" x14ac:dyDescent="0.3">
      <c r="A2186" s="19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8218</v>
      </c>
      <c r="G2186" s="19" t="s">
        <v>8223</v>
      </c>
      <c r="H2186" s="19" t="s">
        <v>8245</v>
      </c>
      <c r="I2186">
        <v>1453737600</v>
      </c>
      <c r="J2186" s="10">
        <f t="shared" si="205"/>
        <v>42394.666666666672</v>
      </c>
      <c r="K2186">
        <v>1452530041</v>
      </c>
      <c r="L2186" s="10">
        <f t="shared" si="206"/>
        <v>42380.690289351856</v>
      </c>
      <c r="M2186" s="4">
        <f t="shared" si="207"/>
        <v>2016</v>
      </c>
      <c r="N2186" t="b">
        <v>1</v>
      </c>
      <c r="O2186">
        <v>266</v>
      </c>
      <c r="P2186" t="b">
        <v>1</v>
      </c>
      <c r="Q2186" t="s">
        <v>8295</v>
      </c>
      <c r="R2186" s="23">
        <f t="shared" si="208"/>
        <v>2.8473999999999999</v>
      </c>
      <c r="S2186" s="7">
        <f t="shared" si="209"/>
        <v>107.05</v>
      </c>
      <c r="T2186" t="s">
        <v>8330</v>
      </c>
      <c r="U2186" t="s">
        <v>8348</v>
      </c>
      <c r="V2186" s="14">
        <f t="shared" si="210"/>
        <v>13.976377314815181</v>
      </c>
    </row>
    <row r="2187" spans="1:22" ht="43.2" x14ac:dyDescent="0.3">
      <c r="A2187" s="19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8218</v>
      </c>
      <c r="G2187" s="19" t="s">
        <v>8224</v>
      </c>
      <c r="H2187" s="19" t="s">
        <v>8246</v>
      </c>
      <c r="I2187">
        <v>1364286239</v>
      </c>
      <c r="J2187" s="10">
        <f t="shared" si="205"/>
        <v>41359.349988425922</v>
      </c>
      <c r="K2187">
        <v>1360830239</v>
      </c>
      <c r="L2187" s="10">
        <f t="shared" si="206"/>
        <v>41319.349988425922</v>
      </c>
      <c r="M2187" s="4">
        <f t="shared" si="207"/>
        <v>2013</v>
      </c>
      <c r="N2187" t="b">
        <v>0</v>
      </c>
      <c r="O2187">
        <v>623</v>
      </c>
      <c r="P2187" t="b">
        <v>1</v>
      </c>
      <c r="Q2187" t="s">
        <v>8295</v>
      </c>
      <c r="R2187" s="23">
        <f t="shared" si="208"/>
        <v>18.569700000000001</v>
      </c>
      <c r="S2187" s="7">
        <f t="shared" si="209"/>
        <v>149.03</v>
      </c>
      <c r="T2187" t="s">
        <v>8330</v>
      </c>
      <c r="U2187" t="s">
        <v>8348</v>
      </c>
      <c r="V2187" s="14">
        <f t="shared" si="210"/>
        <v>40</v>
      </c>
    </row>
    <row r="2188" spans="1:22" ht="43.2" x14ac:dyDescent="0.3">
      <c r="A2188" s="19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8218</v>
      </c>
      <c r="G2188" s="19" t="s">
        <v>8223</v>
      </c>
      <c r="H2188" s="19" t="s">
        <v>8245</v>
      </c>
      <c r="I2188">
        <v>1473213600</v>
      </c>
      <c r="J2188" s="10">
        <f t="shared" si="205"/>
        <v>42620.083333333328</v>
      </c>
      <c r="K2188">
        <v>1470062743</v>
      </c>
      <c r="L2188" s="10">
        <f t="shared" si="206"/>
        <v>42583.615081018521</v>
      </c>
      <c r="M2188" s="4">
        <f t="shared" si="207"/>
        <v>2016</v>
      </c>
      <c r="N2188" t="b">
        <v>0</v>
      </c>
      <c r="O2188">
        <v>392</v>
      </c>
      <c r="P2188" t="b">
        <v>1</v>
      </c>
      <c r="Q2188" t="s">
        <v>8295</v>
      </c>
      <c r="R2188" s="23">
        <f t="shared" si="208"/>
        <v>1.0967499999999999</v>
      </c>
      <c r="S2188" s="7">
        <f t="shared" si="209"/>
        <v>55.96</v>
      </c>
      <c r="T2188" t="s">
        <v>8330</v>
      </c>
      <c r="U2188" t="s">
        <v>8348</v>
      </c>
      <c r="V2188" s="14">
        <f t="shared" si="210"/>
        <v>36.468252314807614</v>
      </c>
    </row>
    <row r="2189" spans="1:22" ht="43.2" x14ac:dyDescent="0.3">
      <c r="A2189" s="1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8218</v>
      </c>
      <c r="G2189" s="19" t="s">
        <v>8223</v>
      </c>
      <c r="H2189" s="19" t="s">
        <v>8245</v>
      </c>
      <c r="I2189">
        <v>1428033540</v>
      </c>
      <c r="J2189" s="10">
        <f t="shared" si="205"/>
        <v>42097.165972222225</v>
      </c>
      <c r="K2189">
        <v>1425531666</v>
      </c>
      <c r="L2189" s="10">
        <f t="shared" si="206"/>
        <v>42068.209097222221</v>
      </c>
      <c r="M2189" s="4">
        <f t="shared" si="207"/>
        <v>2015</v>
      </c>
      <c r="N2189" t="b">
        <v>1</v>
      </c>
      <c r="O2189">
        <v>3562</v>
      </c>
      <c r="P2189" t="b">
        <v>1</v>
      </c>
      <c r="Q2189" t="s">
        <v>8295</v>
      </c>
      <c r="R2189" s="23">
        <f t="shared" si="208"/>
        <v>10.146425000000001</v>
      </c>
      <c r="S2189" s="7">
        <f t="shared" si="209"/>
        <v>56.97</v>
      </c>
      <c r="T2189" t="s">
        <v>8330</v>
      </c>
      <c r="U2189" t="s">
        <v>8348</v>
      </c>
      <c r="V2189" s="14">
        <f t="shared" si="210"/>
        <v>28.956875000003492</v>
      </c>
    </row>
    <row r="2190" spans="1:22" ht="43.2" x14ac:dyDescent="0.3">
      <c r="A2190" s="19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8218</v>
      </c>
      <c r="G2190" s="19" t="s">
        <v>8225</v>
      </c>
      <c r="H2190" s="19" t="s">
        <v>8247</v>
      </c>
      <c r="I2190">
        <v>1477414800</v>
      </c>
      <c r="J2190" s="10">
        <f t="shared" si="205"/>
        <v>42668.708333333328</v>
      </c>
      <c r="K2190">
        <v>1474380241</v>
      </c>
      <c r="L2190" s="10">
        <f t="shared" si="206"/>
        <v>42633.586122685185</v>
      </c>
      <c r="M2190" s="4">
        <f t="shared" si="207"/>
        <v>2016</v>
      </c>
      <c r="N2190" t="b">
        <v>0</v>
      </c>
      <c r="O2190">
        <v>514</v>
      </c>
      <c r="P2190" t="b">
        <v>1</v>
      </c>
      <c r="Q2190" t="s">
        <v>8295</v>
      </c>
      <c r="R2190" s="23">
        <f t="shared" si="208"/>
        <v>4.1217692027666546</v>
      </c>
      <c r="S2190" s="7">
        <f t="shared" si="209"/>
        <v>44.06</v>
      </c>
      <c r="T2190" t="s">
        <v>8330</v>
      </c>
      <c r="U2190" t="s">
        <v>8348</v>
      </c>
      <c r="V2190" s="14">
        <f t="shared" si="210"/>
        <v>35.122210648143664</v>
      </c>
    </row>
    <row r="2191" spans="1:22" ht="43.2" x14ac:dyDescent="0.3">
      <c r="A2191" s="19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8218</v>
      </c>
      <c r="G2191" s="19" t="s">
        <v>8224</v>
      </c>
      <c r="H2191" s="19" t="s">
        <v>8246</v>
      </c>
      <c r="I2191">
        <v>1461276000</v>
      </c>
      <c r="J2191" s="10">
        <f t="shared" si="205"/>
        <v>42481.916666666672</v>
      </c>
      <c r="K2191">
        <v>1460055300</v>
      </c>
      <c r="L2191" s="10">
        <f t="shared" si="206"/>
        <v>42467.788194444445</v>
      </c>
      <c r="M2191" s="4">
        <f t="shared" si="207"/>
        <v>2016</v>
      </c>
      <c r="N2191" t="b">
        <v>0</v>
      </c>
      <c r="O2191">
        <v>88</v>
      </c>
      <c r="P2191" t="b">
        <v>1</v>
      </c>
      <c r="Q2191" t="s">
        <v>8295</v>
      </c>
      <c r="R2191" s="23">
        <f t="shared" si="208"/>
        <v>5.0324999999999998</v>
      </c>
      <c r="S2191" s="7">
        <f t="shared" si="209"/>
        <v>68.63</v>
      </c>
      <c r="T2191" t="s">
        <v>8330</v>
      </c>
      <c r="U2191" t="s">
        <v>8348</v>
      </c>
      <c r="V2191" s="14">
        <f t="shared" si="210"/>
        <v>14.128472222226264</v>
      </c>
    </row>
    <row r="2192" spans="1:22" ht="43.2" x14ac:dyDescent="0.3">
      <c r="A2192" s="19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8218</v>
      </c>
      <c r="G2192" s="19" t="s">
        <v>8223</v>
      </c>
      <c r="H2192" s="19" t="s">
        <v>8245</v>
      </c>
      <c r="I2192">
        <v>1458716340</v>
      </c>
      <c r="J2192" s="10">
        <f t="shared" si="205"/>
        <v>42452.290972222225</v>
      </c>
      <c r="K2192">
        <v>1455721204</v>
      </c>
      <c r="L2192" s="10">
        <f t="shared" si="206"/>
        <v>42417.625046296293</v>
      </c>
      <c r="M2192" s="4">
        <f t="shared" si="207"/>
        <v>2016</v>
      </c>
      <c r="N2192" t="b">
        <v>0</v>
      </c>
      <c r="O2192">
        <v>537</v>
      </c>
      <c r="P2192" t="b">
        <v>1</v>
      </c>
      <c r="Q2192" t="s">
        <v>8295</v>
      </c>
      <c r="R2192" s="23">
        <f t="shared" si="208"/>
        <v>1.8461052631578947</v>
      </c>
      <c r="S2192" s="7">
        <f t="shared" si="209"/>
        <v>65.319999999999993</v>
      </c>
      <c r="T2192" t="s">
        <v>8330</v>
      </c>
      <c r="U2192" t="s">
        <v>8348</v>
      </c>
      <c r="V2192" s="14">
        <f t="shared" si="210"/>
        <v>34.665925925932243</v>
      </c>
    </row>
    <row r="2193" spans="1:22" ht="43.2" x14ac:dyDescent="0.3">
      <c r="A2193" s="19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8218</v>
      </c>
      <c r="G2193" s="19" t="s">
        <v>8224</v>
      </c>
      <c r="H2193" s="19" t="s">
        <v>8246</v>
      </c>
      <c r="I2193">
        <v>1487102427</v>
      </c>
      <c r="J2193" s="10">
        <f t="shared" si="205"/>
        <v>42780.833645833336</v>
      </c>
      <c r="K2193">
        <v>1486065627</v>
      </c>
      <c r="L2193" s="10">
        <f t="shared" si="206"/>
        <v>42768.833645833336</v>
      </c>
      <c r="M2193" s="4">
        <f t="shared" si="207"/>
        <v>2017</v>
      </c>
      <c r="N2193" t="b">
        <v>0</v>
      </c>
      <c r="O2193">
        <v>25</v>
      </c>
      <c r="P2193" t="b">
        <v>1</v>
      </c>
      <c r="Q2193" t="s">
        <v>8295</v>
      </c>
      <c r="R2193" s="23">
        <f t="shared" si="208"/>
        <v>1.1973333333333334</v>
      </c>
      <c r="S2193" s="7">
        <f t="shared" si="209"/>
        <v>35.92</v>
      </c>
      <c r="T2193" t="s">
        <v>8330</v>
      </c>
      <c r="U2193" t="s">
        <v>8348</v>
      </c>
      <c r="V2193" s="14">
        <f t="shared" si="210"/>
        <v>12</v>
      </c>
    </row>
    <row r="2194" spans="1:22" ht="43.2" x14ac:dyDescent="0.3">
      <c r="A2194" s="19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8218</v>
      </c>
      <c r="G2194" s="19" t="s">
        <v>8224</v>
      </c>
      <c r="H2194" s="19" t="s">
        <v>8246</v>
      </c>
      <c r="I2194">
        <v>1481842800</v>
      </c>
      <c r="J2194" s="10">
        <f t="shared" si="205"/>
        <v>42719.958333333328</v>
      </c>
      <c r="K2194">
        <v>1479414344</v>
      </c>
      <c r="L2194" s="10">
        <f t="shared" si="206"/>
        <v>42691.8512037037</v>
      </c>
      <c r="M2194" s="4">
        <f t="shared" si="207"/>
        <v>2016</v>
      </c>
      <c r="N2194" t="b">
        <v>0</v>
      </c>
      <c r="O2194">
        <v>3238</v>
      </c>
      <c r="P2194" t="b">
        <v>1</v>
      </c>
      <c r="Q2194" t="s">
        <v>8295</v>
      </c>
      <c r="R2194" s="23">
        <f t="shared" si="208"/>
        <v>10.812401666666668</v>
      </c>
      <c r="S2194" s="7">
        <f t="shared" si="209"/>
        <v>40.07</v>
      </c>
      <c r="T2194" t="s">
        <v>8330</v>
      </c>
      <c r="U2194" t="s">
        <v>8348</v>
      </c>
      <c r="V2194" s="14">
        <f t="shared" si="210"/>
        <v>28.107129629628616</v>
      </c>
    </row>
    <row r="2195" spans="1:22" ht="57.6" x14ac:dyDescent="0.3">
      <c r="A2195" s="19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8218</v>
      </c>
      <c r="G2195" s="19" t="s">
        <v>8223</v>
      </c>
      <c r="H2195" s="19" t="s">
        <v>8245</v>
      </c>
      <c r="I2195">
        <v>1479704340</v>
      </c>
      <c r="J2195" s="10">
        <f t="shared" si="205"/>
        <v>42695.207638888889</v>
      </c>
      <c r="K2195">
        <v>1477043072</v>
      </c>
      <c r="L2195" s="10">
        <f t="shared" si="206"/>
        <v>42664.405925925923</v>
      </c>
      <c r="M2195" s="4">
        <f t="shared" si="207"/>
        <v>2016</v>
      </c>
      <c r="N2195" t="b">
        <v>0</v>
      </c>
      <c r="O2195">
        <v>897</v>
      </c>
      <c r="P2195" t="b">
        <v>1</v>
      </c>
      <c r="Q2195" t="s">
        <v>8295</v>
      </c>
      <c r="R2195" s="23">
        <f t="shared" si="208"/>
        <v>4.5237333333333334</v>
      </c>
      <c r="S2195" s="7">
        <f t="shared" si="209"/>
        <v>75.650000000000006</v>
      </c>
      <c r="T2195" t="s">
        <v>8330</v>
      </c>
      <c r="U2195" t="s">
        <v>8348</v>
      </c>
      <c r="V2195" s="14">
        <f t="shared" si="210"/>
        <v>30.801712962966121</v>
      </c>
    </row>
    <row r="2196" spans="1:22" ht="57.6" x14ac:dyDescent="0.3">
      <c r="A2196" s="19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8218</v>
      </c>
      <c r="G2196" s="19" t="s">
        <v>8223</v>
      </c>
      <c r="H2196" s="19" t="s">
        <v>8245</v>
      </c>
      <c r="I2196">
        <v>1459012290</v>
      </c>
      <c r="J2196" s="10">
        <f t="shared" si="205"/>
        <v>42455.716319444444</v>
      </c>
      <c r="K2196">
        <v>1456423890</v>
      </c>
      <c r="L2196" s="10">
        <f t="shared" si="206"/>
        <v>42425.757986111115</v>
      </c>
      <c r="M2196" s="4">
        <f t="shared" si="207"/>
        <v>2016</v>
      </c>
      <c r="N2196" t="b">
        <v>0</v>
      </c>
      <c r="O2196">
        <v>878</v>
      </c>
      <c r="P2196" t="b">
        <v>1</v>
      </c>
      <c r="Q2196" t="s">
        <v>8295</v>
      </c>
      <c r="R2196" s="23">
        <f t="shared" si="208"/>
        <v>5.3737000000000004</v>
      </c>
      <c r="S2196" s="7">
        <f t="shared" si="209"/>
        <v>61.2</v>
      </c>
      <c r="T2196" t="s">
        <v>8330</v>
      </c>
      <c r="U2196" t="s">
        <v>8348</v>
      </c>
      <c r="V2196" s="14">
        <f t="shared" si="210"/>
        <v>29.958333333328483</v>
      </c>
    </row>
    <row r="2197" spans="1:22" ht="28.8" x14ac:dyDescent="0.3">
      <c r="A2197" s="19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8218</v>
      </c>
      <c r="G2197" s="19" t="s">
        <v>8223</v>
      </c>
      <c r="H2197" s="19" t="s">
        <v>8245</v>
      </c>
      <c r="I2197">
        <v>1439317900</v>
      </c>
      <c r="J2197" s="10">
        <f t="shared" si="205"/>
        <v>42227.771990740745</v>
      </c>
      <c r="K2197">
        <v>1436725900</v>
      </c>
      <c r="L2197" s="10">
        <f t="shared" si="206"/>
        <v>42197.771990740745</v>
      </c>
      <c r="M2197" s="4">
        <f t="shared" si="207"/>
        <v>2015</v>
      </c>
      <c r="N2197" t="b">
        <v>0</v>
      </c>
      <c r="O2197">
        <v>115</v>
      </c>
      <c r="P2197" t="b">
        <v>1</v>
      </c>
      <c r="Q2197" t="s">
        <v>8295</v>
      </c>
      <c r="R2197" s="23">
        <f t="shared" si="208"/>
        <v>1.2032608695652174</v>
      </c>
      <c r="S2197" s="7">
        <f t="shared" si="209"/>
        <v>48.13</v>
      </c>
      <c r="T2197" t="s">
        <v>8330</v>
      </c>
      <c r="U2197" t="s">
        <v>8348</v>
      </c>
      <c r="V2197" s="14">
        <f t="shared" si="210"/>
        <v>30</v>
      </c>
    </row>
    <row r="2198" spans="1:22" ht="28.8" x14ac:dyDescent="0.3">
      <c r="A2198" s="19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8218</v>
      </c>
      <c r="G2198" s="19" t="s">
        <v>8223</v>
      </c>
      <c r="H2198" s="19" t="s">
        <v>8245</v>
      </c>
      <c r="I2198">
        <v>1480662000</v>
      </c>
      <c r="J2198" s="10">
        <f t="shared" si="205"/>
        <v>42706.291666666672</v>
      </c>
      <c r="K2198">
        <v>1478000502</v>
      </c>
      <c r="L2198" s="10">
        <f t="shared" si="206"/>
        <v>42675.487291666665</v>
      </c>
      <c r="M2198" s="4">
        <f t="shared" si="207"/>
        <v>2016</v>
      </c>
      <c r="N2198" t="b">
        <v>0</v>
      </c>
      <c r="O2198">
        <v>234</v>
      </c>
      <c r="P2198" t="b">
        <v>1</v>
      </c>
      <c r="Q2198" t="s">
        <v>8295</v>
      </c>
      <c r="R2198" s="23">
        <f t="shared" si="208"/>
        <v>1.1383571428571428</v>
      </c>
      <c r="S2198" s="7">
        <f t="shared" si="209"/>
        <v>68.11</v>
      </c>
      <c r="T2198" t="s">
        <v>8330</v>
      </c>
      <c r="U2198" t="s">
        <v>8348</v>
      </c>
      <c r="V2198" s="14">
        <f t="shared" si="210"/>
        <v>30.804375000006985</v>
      </c>
    </row>
    <row r="2199" spans="1:22" ht="43.2" x14ac:dyDescent="0.3">
      <c r="A2199" s="1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8218</v>
      </c>
      <c r="G2199" s="19" t="s">
        <v>8223</v>
      </c>
      <c r="H2199" s="19" t="s">
        <v>8245</v>
      </c>
      <c r="I2199">
        <v>1425132059</v>
      </c>
      <c r="J2199" s="10">
        <f t="shared" si="205"/>
        <v>42063.584016203706</v>
      </c>
      <c r="K2199">
        <v>1422540059</v>
      </c>
      <c r="L2199" s="10">
        <f t="shared" si="206"/>
        <v>42033.584016203706</v>
      </c>
      <c r="M2199" s="4">
        <f t="shared" si="207"/>
        <v>2015</v>
      </c>
      <c r="N2199" t="b">
        <v>0</v>
      </c>
      <c r="O2199">
        <v>4330</v>
      </c>
      <c r="P2199" t="b">
        <v>1</v>
      </c>
      <c r="Q2199" t="s">
        <v>8295</v>
      </c>
      <c r="R2199" s="23">
        <f t="shared" si="208"/>
        <v>9.5103109999999997</v>
      </c>
      <c r="S2199" s="7">
        <f t="shared" si="209"/>
        <v>65.89</v>
      </c>
      <c r="T2199" t="s">
        <v>8330</v>
      </c>
      <c r="U2199" t="s">
        <v>8348</v>
      </c>
      <c r="V2199" s="14">
        <f t="shared" si="210"/>
        <v>30</v>
      </c>
    </row>
    <row r="2200" spans="1:22" ht="43.2" x14ac:dyDescent="0.3">
      <c r="A2200" s="19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8218</v>
      </c>
      <c r="G2200" s="19" t="s">
        <v>8223</v>
      </c>
      <c r="H2200" s="19" t="s">
        <v>8245</v>
      </c>
      <c r="I2200">
        <v>1447507200</v>
      </c>
      <c r="J2200" s="10">
        <f t="shared" si="205"/>
        <v>42322.555555555555</v>
      </c>
      <c r="K2200">
        <v>1444911600</v>
      </c>
      <c r="L2200" s="10">
        <f t="shared" si="206"/>
        <v>42292.513888888891</v>
      </c>
      <c r="M2200" s="4">
        <f t="shared" si="207"/>
        <v>2015</v>
      </c>
      <c r="N2200" t="b">
        <v>0</v>
      </c>
      <c r="O2200">
        <v>651</v>
      </c>
      <c r="P2200" t="b">
        <v>1</v>
      </c>
      <c r="Q2200" t="s">
        <v>8295</v>
      </c>
      <c r="R2200" s="23">
        <f t="shared" si="208"/>
        <v>1.3289249999999999</v>
      </c>
      <c r="S2200" s="7">
        <f t="shared" si="209"/>
        <v>81.650000000000006</v>
      </c>
      <c r="T2200" t="s">
        <v>8330</v>
      </c>
      <c r="U2200" t="s">
        <v>8348</v>
      </c>
      <c r="V2200" s="14">
        <f t="shared" si="210"/>
        <v>30.041666666664241</v>
      </c>
    </row>
    <row r="2201" spans="1:22" ht="28.8" x14ac:dyDescent="0.3">
      <c r="A2201" s="19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8218</v>
      </c>
      <c r="G2201" s="19" t="s">
        <v>8240</v>
      </c>
      <c r="H2201" s="19" t="s">
        <v>8248</v>
      </c>
      <c r="I2201">
        <v>1444903198</v>
      </c>
      <c r="J2201" s="10">
        <f t="shared" si="205"/>
        <v>42292.416643518518</v>
      </c>
      <c r="K2201">
        <v>1442311198</v>
      </c>
      <c r="L2201" s="10">
        <f t="shared" si="206"/>
        <v>42262.416643518518</v>
      </c>
      <c r="M2201" s="4">
        <f t="shared" si="207"/>
        <v>2015</v>
      </c>
      <c r="N2201" t="b">
        <v>1</v>
      </c>
      <c r="O2201">
        <v>251</v>
      </c>
      <c r="P2201" t="b">
        <v>1</v>
      </c>
      <c r="Q2201" t="s">
        <v>8295</v>
      </c>
      <c r="R2201" s="23">
        <f t="shared" si="208"/>
        <v>1.4697777777777778</v>
      </c>
      <c r="S2201" s="7">
        <f t="shared" si="209"/>
        <v>52.7</v>
      </c>
      <c r="T2201" t="s">
        <v>8330</v>
      </c>
      <c r="U2201" t="s">
        <v>8348</v>
      </c>
      <c r="V2201" s="14">
        <f t="shared" si="210"/>
        <v>30</v>
      </c>
    </row>
    <row r="2202" spans="1:22" ht="43.2" x14ac:dyDescent="0.3">
      <c r="A2202" s="19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8218</v>
      </c>
      <c r="G2202" s="19" t="s">
        <v>8224</v>
      </c>
      <c r="H2202" s="19" t="s">
        <v>8246</v>
      </c>
      <c r="I2202">
        <v>1436151600</v>
      </c>
      <c r="J2202" s="10">
        <f t="shared" si="205"/>
        <v>42191.125</v>
      </c>
      <c r="K2202">
        <v>1433775668</v>
      </c>
      <c r="L2202" s="10">
        <f t="shared" si="206"/>
        <v>42163.625787037032</v>
      </c>
      <c r="M2202" s="4">
        <f t="shared" si="207"/>
        <v>2015</v>
      </c>
      <c r="N2202" t="b">
        <v>0</v>
      </c>
      <c r="O2202">
        <v>263</v>
      </c>
      <c r="P2202" t="b">
        <v>1</v>
      </c>
      <c r="Q2202" t="s">
        <v>8295</v>
      </c>
      <c r="R2202" s="23">
        <f t="shared" si="208"/>
        <v>5.4215</v>
      </c>
      <c r="S2202" s="7">
        <f t="shared" si="209"/>
        <v>41.23</v>
      </c>
      <c r="T2202" t="s">
        <v>8330</v>
      </c>
      <c r="U2202" t="s">
        <v>8348</v>
      </c>
      <c r="V2202" s="14">
        <f t="shared" si="210"/>
        <v>27.499212962968159</v>
      </c>
    </row>
    <row r="2203" spans="1:22" ht="43.2" x14ac:dyDescent="0.3">
      <c r="A2203" s="19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8218</v>
      </c>
      <c r="G2203" s="19" t="s">
        <v>8224</v>
      </c>
      <c r="H2203" s="19" t="s">
        <v>8246</v>
      </c>
      <c r="I2203">
        <v>1358367565</v>
      </c>
      <c r="J2203" s="10">
        <f t="shared" si="205"/>
        <v>41290.846817129626</v>
      </c>
      <c r="K2203">
        <v>1357157965</v>
      </c>
      <c r="L2203" s="10">
        <f t="shared" si="206"/>
        <v>41276.846817129626</v>
      </c>
      <c r="M2203" s="4">
        <f t="shared" si="207"/>
        <v>2013</v>
      </c>
      <c r="N2203" t="b">
        <v>0</v>
      </c>
      <c r="O2203">
        <v>28</v>
      </c>
      <c r="P2203" t="b">
        <v>1</v>
      </c>
      <c r="Q2203" t="s">
        <v>8278</v>
      </c>
      <c r="R2203" s="23">
        <f t="shared" si="208"/>
        <v>3.8271818181818182</v>
      </c>
      <c r="S2203" s="7">
        <f t="shared" si="209"/>
        <v>15.04</v>
      </c>
      <c r="T2203" t="s">
        <v>8322</v>
      </c>
      <c r="U2203" t="s">
        <v>8327</v>
      </c>
      <c r="V2203" s="14">
        <f t="shared" si="210"/>
        <v>14</v>
      </c>
    </row>
    <row r="2204" spans="1:22" ht="28.8" x14ac:dyDescent="0.3">
      <c r="A2204" s="19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8218</v>
      </c>
      <c r="G2204" s="19" t="s">
        <v>8223</v>
      </c>
      <c r="H2204" s="19" t="s">
        <v>8245</v>
      </c>
      <c r="I2204">
        <v>1351801368</v>
      </c>
      <c r="J2204" s="10">
        <f t="shared" si="205"/>
        <v>41214.849166666667</v>
      </c>
      <c r="K2204">
        <v>1349209368</v>
      </c>
      <c r="L2204" s="10">
        <f t="shared" si="206"/>
        <v>41184.849166666667</v>
      </c>
      <c r="M2204" s="4">
        <f t="shared" si="207"/>
        <v>2012</v>
      </c>
      <c r="N2204" t="b">
        <v>0</v>
      </c>
      <c r="O2204">
        <v>721</v>
      </c>
      <c r="P2204" t="b">
        <v>1</v>
      </c>
      <c r="Q2204" t="s">
        <v>8278</v>
      </c>
      <c r="R2204" s="23">
        <f t="shared" si="208"/>
        <v>7.0418124999999998</v>
      </c>
      <c r="S2204" s="7">
        <f t="shared" si="209"/>
        <v>39.07</v>
      </c>
      <c r="T2204" t="s">
        <v>8322</v>
      </c>
      <c r="U2204" t="s">
        <v>8327</v>
      </c>
      <c r="V2204" s="14">
        <f t="shared" si="210"/>
        <v>30</v>
      </c>
    </row>
    <row r="2205" spans="1:22" ht="43.2" x14ac:dyDescent="0.3">
      <c r="A2205" s="19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8218</v>
      </c>
      <c r="G2205" s="19" t="s">
        <v>8228</v>
      </c>
      <c r="H2205" s="19" t="s">
        <v>8250</v>
      </c>
      <c r="I2205">
        <v>1443127082</v>
      </c>
      <c r="J2205" s="10">
        <f t="shared" si="205"/>
        <v>42271.85974537037</v>
      </c>
      <c r="K2205">
        <v>1440535082</v>
      </c>
      <c r="L2205" s="10">
        <f t="shared" si="206"/>
        <v>42241.85974537037</v>
      </c>
      <c r="M2205" s="4">
        <f t="shared" si="207"/>
        <v>2015</v>
      </c>
      <c r="N2205" t="b">
        <v>0</v>
      </c>
      <c r="O2205">
        <v>50</v>
      </c>
      <c r="P2205" t="b">
        <v>1</v>
      </c>
      <c r="Q2205" t="s">
        <v>8278</v>
      </c>
      <c r="R2205" s="23">
        <f t="shared" si="208"/>
        <v>1.0954999999999999</v>
      </c>
      <c r="S2205" s="7">
        <f t="shared" si="209"/>
        <v>43.82</v>
      </c>
      <c r="T2205" t="s">
        <v>8322</v>
      </c>
      <c r="U2205" t="s">
        <v>8327</v>
      </c>
      <c r="V2205" s="14">
        <f t="shared" si="210"/>
        <v>30</v>
      </c>
    </row>
    <row r="2206" spans="1:22" ht="43.2" x14ac:dyDescent="0.3">
      <c r="A2206" s="19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8218</v>
      </c>
      <c r="G2206" s="19" t="s">
        <v>8223</v>
      </c>
      <c r="H2206" s="19" t="s">
        <v>8245</v>
      </c>
      <c r="I2206">
        <v>1362814119</v>
      </c>
      <c r="J2206" s="10">
        <f t="shared" si="205"/>
        <v>41342.311562499999</v>
      </c>
      <c r="K2206">
        <v>1360222119</v>
      </c>
      <c r="L2206" s="10">
        <f t="shared" si="206"/>
        <v>41312.311562499999</v>
      </c>
      <c r="M2206" s="4">
        <f t="shared" si="207"/>
        <v>2013</v>
      </c>
      <c r="N2206" t="b">
        <v>0</v>
      </c>
      <c r="O2206">
        <v>73</v>
      </c>
      <c r="P2206" t="b">
        <v>1</v>
      </c>
      <c r="Q2206" t="s">
        <v>8278</v>
      </c>
      <c r="R2206" s="23">
        <f t="shared" si="208"/>
        <v>1.3286666666666667</v>
      </c>
      <c r="S2206" s="7">
        <f t="shared" si="209"/>
        <v>27.3</v>
      </c>
      <c r="T2206" t="s">
        <v>8322</v>
      </c>
      <c r="U2206" t="s">
        <v>8327</v>
      </c>
      <c r="V2206" s="14">
        <f t="shared" si="210"/>
        <v>30</v>
      </c>
    </row>
    <row r="2207" spans="1:22" ht="43.2" x14ac:dyDescent="0.3">
      <c r="A2207" s="19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8218</v>
      </c>
      <c r="G2207" s="19" t="s">
        <v>8223</v>
      </c>
      <c r="H2207" s="19" t="s">
        <v>8245</v>
      </c>
      <c r="I2207">
        <v>1338579789</v>
      </c>
      <c r="J2207" s="10">
        <f t="shared" si="205"/>
        <v>41061.821631944447</v>
      </c>
      <c r="K2207">
        <v>1335987789</v>
      </c>
      <c r="L2207" s="10">
        <f t="shared" si="206"/>
        <v>41031.821631944447</v>
      </c>
      <c r="M2207" s="4">
        <f t="shared" si="207"/>
        <v>2012</v>
      </c>
      <c r="N2207" t="b">
        <v>0</v>
      </c>
      <c r="O2207">
        <v>27</v>
      </c>
      <c r="P2207" t="b">
        <v>1</v>
      </c>
      <c r="Q2207" t="s">
        <v>8278</v>
      </c>
      <c r="R2207" s="23">
        <f t="shared" si="208"/>
        <v>1.52</v>
      </c>
      <c r="S2207" s="7">
        <f t="shared" si="209"/>
        <v>42.22</v>
      </c>
      <c r="T2207" t="s">
        <v>8322</v>
      </c>
      <c r="U2207" t="s">
        <v>8327</v>
      </c>
      <c r="V2207" s="14">
        <f t="shared" si="210"/>
        <v>30</v>
      </c>
    </row>
    <row r="2208" spans="1:22" ht="43.2" x14ac:dyDescent="0.3">
      <c r="A2208" s="19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8218</v>
      </c>
      <c r="G2208" s="19" t="s">
        <v>8223</v>
      </c>
      <c r="H2208" s="19" t="s">
        <v>8245</v>
      </c>
      <c r="I2208">
        <v>1334556624</v>
      </c>
      <c r="J2208" s="10">
        <f t="shared" si="205"/>
        <v>41015.257222222222</v>
      </c>
      <c r="K2208">
        <v>1333001424</v>
      </c>
      <c r="L2208" s="10">
        <f t="shared" si="206"/>
        <v>40997.257222222222</v>
      </c>
      <c r="M2208" s="4">
        <f t="shared" si="207"/>
        <v>2012</v>
      </c>
      <c r="N2208" t="b">
        <v>0</v>
      </c>
      <c r="O2208">
        <v>34</v>
      </c>
      <c r="P2208" t="b">
        <v>1</v>
      </c>
      <c r="Q2208" t="s">
        <v>8278</v>
      </c>
      <c r="R2208" s="23">
        <f t="shared" si="208"/>
        <v>1.0272727272727273</v>
      </c>
      <c r="S2208" s="7">
        <f t="shared" si="209"/>
        <v>33.24</v>
      </c>
      <c r="T2208" t="s">
        <v>8322</v>
      </c>
      <c r="U2208" t="s">
        <v>8327</v>
      </c>
      <c r="V2208" s="14">
        <f t="shared" si="210"/>
        <v>18</v>
      </c>
    </row>
    <row r="2209" spans="1:22" ht="43.2" x14ac:dyDescent="0.3">
      <c r="A2209" s="1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8218</v>
      </c>
      <c r="G2209" s="19" t="s">
        <v>8223</v>
      </c>
      <c r="H2209" s="19" t="s">
        <v>8245</v>
      </c>
      <c r="I2209">
        <v>1384580373</v>
      </c>
      <c r="J2209" s="10">
        <f t="shared" si="205"/>
        <v>41594.235798611109</v>
      </c>
      <c r="K2209">
        <v>1381984773</v>
      </c>
      <c r="L2209" s="10">
        <f t="shared" si="206"/>
        <v>41564.194131944445</v>
      </c>
      <c r="M2209" s="4">
        <f t="shared" si="207"/>
        <v>2013</v>
      </c>
      <c r="N2209" t="b">
        <v>0</v>
      </c>
      <c r="O2209">
        <v>7</v>
      </c>
      <c r="P2209" t="b">
        <v>1</v>
      </c>
      <c r="Q2209" t="s">
        <v>8278</v>
      </c>
      <c r="R2209" s="23">
        <f t="shared" si="208"/>
        <v>1</v>
      </c>
      <c r="S2209" s="7">
        <f t="shared" si="209"/>
        <v>285.70999999999998</v>
      </c>
      <c r="T2209" t="s">
        <v>8322</v>
      </c>
      <c r="U2209" t="s">
        <v>8327</v>
      </c>
      <c r="V2209" s="14">
        <f t="shared" si="210"/>
        <v>30.041666666664241</v>
      </c>
    </row>
    <row r="2210" spans="1:22" ht="43.2" x14ac:dyDescent="0.3">
      <c r="A2210" s="19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8218</v>
      </c>
      <c r="G2210" s="19" t="s">
        <v>8223</v>
      </c>
      <c r="H2210" s="19" t="s">
        <v>8245</v>
      </c>
      <c r="I2210">
        <v>1333771200</v>
      </c>
      <c r="J2210" s="10">
        <f t="shared" si="205"/>
        <v>41006.166666666664</v>
      </c>
      <c r="K2210">
        <v>1328649026</v>
      </c>
      <c r="L2210" s="10">
        <f t="shared" si="206"/>
        <v>40946.882245370369</v>
      </c>
      <c r="M2210" s="4">
        <f t="shared" si="207"/>
        <v>2012</v>
      </c>
      <c r="N2210" t="b">
        <v>0</v>
      </c>
      <c r="O2210">
        <v>24</v>
      </c>
      <c r="P2210" t="b">
        <v>1</v>
      </c>
      <c r="Q2210" t="s">
        <v>8278</v>
      </c>
      <c r="R2210" s="23">
        <f t="shared" si="208"/>
        <v>1.016</v>
      </c>
      <c r="S2210" s="7">
        <f t="shared" si="209"/>
        <v>42.33</v>
      </c>
      <c r="T2210" t="s">
        <v>8322</v>
      </c>
      <c r="U2210" t="s">
        <v>8327</v>
      </c>
      <c r="V2210" s="14">
        <f t="shared" si="210"/>
        <v>59.284421296295477</v>
      </c>
    </row>
    <row r="2211" spans="1:22" ht="28.8" x14ac:dyDescent="0.3">
      <c r="A2211" s="19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8218</v>
      </c>
      <c r="G2211" s="19" t="s">
        <v>8224</v>
      </c>
      <c r="H2211" s="19" t="s">
        <v>8246</v>
      </c>
      <c r="I2211">
        <v>1397516400</v>
      </c>
      <c r="J2211" s="10">
        <f t="shared" si="205"/>
        <v>41743.958333333336</v>
      </c>
      <c r="K2211">
        <v>1396524644</v>
      </c>
      <c r="L2211" s="10">
        <f t="shared" si="206"/>
        <v>41732.479675925926</v>
      </c>
      <c r="M2211" s="4">
        <f t="shared" si="207"/>
        <v>2014</v>
      </c>
      <c r="N2211" t="b">
        <v>0</v>
      </c>
      <c r="O2211">
        <v>15</v>
      </c>
      <c r="P2211" t="b">
        <v>1</v>
      </c>
      <c r="Q2211" t="s">
        <v>8278</v>
      </c>
      <c r="R2211" s="23">
        <f t="shared" si="208"/>
        <v>1.508</v>
      </c>
      <c r="S2211" s="7">
        <f t="shared" si="209"/>
        <v>50.27</v>
      </c>
      <c r="T2211" t="s">
        <v>8322</v>
      </c>
      <c r="U2211" t="s">
        <v>8327</v>
      </c>
      <c r="V2211" s="14">
        <f t="shared" si="210"/>
        <v>11.478657407409628</v>
      </c>
    </row>
    <row r="2212" spans="1:22" ht="43.2" x14ac:dyDescent="0.3">
      <c r="A2212" s="19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8218</v>
      </c>
      <c r="G2212" s="19" t="s">
        <v>8223</v>
      </c>
      <c r="H2212" s="19" t="s">
        <v>8245</v>
      </c>
      <c r="I2212">
        <v>1334424960</v>
      </c>
      <c r="J2212" s="10">
        <f t="shared" si="205"/>
        <v>41013.733333333337</v>
      </c>
      <c r="K2212">
        <v>1329442510</v>
      </c>
      <c r="L2212" s="10">
        <f t="shared" si="206"/>
        <v>40956.066087962965</v>
      </c>
      <c r="M2212" s="4">
        <f t="shared" si="207"/>
        <v>2012</v>
      </c>
      <c r="N2212" t="b">
        <v>0</v>
      </c>
      <c r="O2212">
        <v>72</v>
      </c>
      <c r="P2212" t="b">
        <v>1</v>
      </c>
      <c r="Q2212" t="s">
        <v>8278</v>
      </c>
      <c r="R2212" s="23">
        <f t="shared" si="208"/>
        <v>1.11425</v>
      </c>
      <c r="S2212" s="7">
        <f t="shared" si="209"/>
        <v>61.9</v>
      </c>
      <c r="T2212" t="s">
        <v>8322</v>
      </c>
      <c r="U2212" t="s">
        <v>8327</v>
      </c>
      <c r="V2212" s="14">
        <f t="shared" si="210"/>
        <v>57.667245370372257</v>
      </c>
    </row>
    <row r="2213" spans="1:22" ht="43.2" x14ac:dyDescent="0.3">
      <c r="A2213" s="19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8218</v>
      </c>
      <c r="G2213" s="19" t="s">
        <v>8223</v>
      </c>
      <c r="H2213" s="19" t="s">
        <v>8245</v>
      </c>
      <c r="I2213">
        <v>1397113140</v>
      </c>
      <c r="J2213" s="10">
        <f t="shared" si="205"/>
        <v>41739.290972222225</v>
      </c>
      <c r="K2213">
        <v>1395168625</v>
      </c>
      <c r="L2213" s="10">
        <f t="shared" si="206"/>
        <v>41716.785011574073</v>
      </c>
      <c r="M2213" s="4">
        <f t="shared" si="207"/>
        <v>2014</v>
      </c>
      <c r="N2213" t="b">
        <v>0</v>
      </c>
      <c r="O2213">
        <v>120</v>
      </c>
      <c r="P2213" t="b">
        <v>1</v>
      </c>
      <c r="Q2213" t="s">
        <v>8278</v>
      </c>
      <c r="R2213" s="23">
        <f t="shared" si="208"/>
        <v>1.956</v>
      </c>
      <c r="S2213" s="7">
        <f t="shared" si="209"/>
        <v>40.75</v>
      </c>
      <c r="T2213" t="s">
        <v>8322</v>
      </c>
      <c r="U2213" t="s">
        <v>8327</v>
      </c>
      <c r="V2213" s="14">
        <f t="shared" si="210"/>
        <v>22.505960648151813</v>
      </c>
    </row>
    <row r="2214" spans="1:22" ht="43.2" x14ac:dyDescent="0.3">
      <c r="A2214" s="19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8218</v>
      </c>
      <c r="G2214" s="19" t="s">
        <v>8223</v>
      </c>
      <c r="H2214" s="19" t="s">
        <v>8245</v>
      </c>
      <c r="I2214">
        <v>1383526800</v>
      </c>
      <c r="J2214" s="10">
        <f t="shared" si="205"/>
        <v>41582.041666666664</v>
      </c>
      <c r="K2214">
        <v>1380650177</v>
      </c>
      <c r="L2214" s="10">
        <f t="shared" si="206"/>
        <v>41548.747418981482</v>
      </c>
      <c r="M2214" s="4">
        <f t="shared" si="207"/>
        <v>2013</v>
      </c>
      <c r="N2214" t="b">
        <v>0</v>
      </c>
      <c r="O2214">
        <v>123</v>
      </c>
      <c r="P2214" t="b">
        <v>1</v>
      </c>
      <c r="Q2214" t="s">
        <v>8278</v>
      </c>
      <c r="R2214" s="23">
        <f t="shared" si="208"/>
        <v>1.1438333333333333</v>
      </c>
      <c r="S2214" s="7">
        <f t="shared" si="209"/>
        <v>55.8</v>
      </c>
      <c r="T2214" t="s">
        <v>8322</v>
      </c>
      <c r="U2214" t="s">
        <v>8327</v>
      </c>
      <c r="V2214" s="14">
        <f t="shared" si="210"/>
        <v>33.294247685182199</v>
      </c>
    </row>
    <row r="2215" spans="1:22" ht="57.6" x14ac:dyDescent="0.3">
      <c r="A2215" s="19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8218</v>
      </c>
      <c r="G2215" s="19" t="s">
        <v>8223</v>
      </c>
      <c r="H2215" s="19" t="s">
        <v>8245</v>
      </c>
      <c r="I2215">
        <v>1431719379</v>
      </c>
      <c r="J2215" s="10">
        <f t="shared" si="205"/>
        <v>42139.826145833329</v>
      </c>
      <c r="K2215">
        <v>1429127379</v>
      </c>
      <c r="L2215" s="10">
        <f t="shared" si="206"/>
        <v>42109.826145833329</v>
      </c>
      <c r="M2215" s="4">
        <f t="shared" si="207"/>
        <v>2015</v>
      </c>
      <c r="N2215" t="b">
        <v>0</v>
      </c>
      <c r="O2215">
        <v>1</v>
      </c>
      <c r="P2215" t="b">
        <v>1</v>
      </c>
      <c r="Q2215" t="s">
        <v>8278</v>
      </c>
      <c r="R2215" s="23">
        <f t="shared" si="208"/>
        <v>2</v>
      </c>
      <c r="S2215" s="7">
        <f t="shared" si="209"/>
        <v>10</v>
      </c>
      <c r="T2215" t="s">
        <v>8322</v>
      </c>
      <c r="U2215" t="s">
        <v>8327</v>
      </c>
      <c r="V2215" s="14">
        <f t="shared" si="210"/>
        <v>30</v>
      </c>
    </row>
    <row r="2216" spans="1:22" ht="43.2" x14ac:dyDescent="0.3">
      <c r="A2216" s="19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8218</v>
      </c>
      <c r="G2216" s="19" t="s">
        <v>8223</v>
      </c>
      <c r="H2216" s="19" t="s">
        <v>8245</v>
      </c>
      <c r="I2216">
        <v>1391713248</v>
      </c>
      <c r="J2216" s="10">
        <f t="shared" si="205"/>
        <v>41676.792222222226</v>
      </c>
      <c r="K2216">
        <v>1389121248</v>
      </c>
      <c r="L2216" s="10">
        <f t="shared" si="206"/>
        <v>41646.792222222226</v>
      </c>
      <c r="M2216" s="4">
        <f t="shared" si="207"/>
        <v>2014</v>
      </c>
      <c r="N2216" t="b">
        <v>0</v>
      </c>
      <c r="O2216">
        <v>24</v>
      </c>
      <c r="P2216" t="b">
        <v>1</v>
      </c>
      <c r="Q2216" t="s">
        <v>8278</v>
      </c>
      <c r="R2216" s="23">
        <f t="shared" si="208"/>
        <v>2.9250166666666666</v>
      </c>
      <c r="S2216" s="7">
        <f t="shared" si="209"/>
        <v>73.13</v>
      </c>
      <c r="T2216" t="s">
        <v>8322</v>
      </c>
      <c r="U2216" t="s">
        <v>8327</v>
      </c>
      <c r="V2216" s="14">
        <f t="shared" si="210"/>
        <v>30</v>
      </c>
    </row>
    <row r="2217" spans="1:22" ht="28.8" x14ac:dyDescent="0.3">
      <c r="A2217" s="19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8218</v>
      </c>
      <c r="G2217" s="19" t="s">
        <v>8223</v>
      </c>
      <c r="H2217" s="19" t="s">
        <v>8245</v>
      </c>
      <c r="I2217">
        <v>1331621940</v>
      </c>
      <c r="J2217" s="10">
        <f t="shared" si="205"/>
        <v>40981.290972222225</v>
      </c>
      <c r="K2217">
        <v>1329671572</v>
      </c>
      <c r="L2217" s="10">
        <f t="shared" si="206"/>
        <v>40958.717268518521</v>
      </c>
      <c r="M2217" s="4">
        <f t="shared" si="207"/>
        <v>2012</v>
      </c>
      <c r="N2217" t="b">
        <v>0</v>
      </c>
      <c r="O2217">
        <v>33</v>
      </c>
      <c r="P2217" t="b">
        <v>1</v>
      </c>
      <c r="Q2217" t="s">
        <v>8278</v>
      </c>
      <c r="R2217" s="23">
        <f t="shared" si="208"/>
        <v>1.5636363636363637</v>
      </c>
      <c r="S2217" s="7">
        <f t="shared" si="209"/>
        <v>26.06</v>
      </c>
      <c r="T2217" t="s">
        <v>8322</v>
      </c>
      <c r="U2217" t="s">
        <v>8327</v>
      </c>
      <c r="V2217" s="14">
        <f t="shared" si="210"/>
        <v>22.573703703703359</v>
      </c>
    </row>
    <row r="2218" spans="1:22" ht="43.2" x14ac:dyDescent="0.3">
      <c r="A2218" s="19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8218</v>
      </c>
      <c r="G2218" s="19" t="s">
        <v>8223</v>
      </c>
      <c r="H2218" s="19" t="s">
        <v>8245</v>
      </c>
      <c r="I2218">
        <v>1437674545</v>
      </c>
      <c r="J2218" s="10">
        <f t="shared" si="205"/>
        <v>42208.75167824074</v>
      </c>
      <c r="K2218">
        <v>1436464945</v>
      </c>
      <c r="L2218" s="10">
        <f t="shared" si="206"/>
        <v>42194.75167824074</v>
      </c>
      <c r="M2218" s="4">
        <f t="shared" si="207"/>
        <v>2015</v>
      </c>
      <c r="N2218" t="b">
        <v>0</v>
      </c>
      <c r="O2218">
        <v>14</v>
      </c>
      <c r="P2218" t="b">
        <v>1</v>
      </c>
      <c r="Q2218" t="s">
        <v>8278</v>
      </c>
      <c r="R2218" s="23">
        <f t="shared" si="208"/>
        <v>1.0566666666666666</v>
      </c>
      <c r="S2218" s="7">
        <f t="shared" si="209"/>
        <v>22.64</v>
      </c>
      <c r="T2218" t="s">
        <v>8322</v>
      </c>
      <c r="U2218" t="s">
        <v>8327</v>
      </c>
      <c r="V2218" s="14">
        <f t="shared" si="210"/>
        <v>14</v>
      </c>
    </row>
    <row r="2219" spans="1:22" ht="43.2" x14ac:dyDescent="0.3">
      <c r="A2219" s="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8218</v>
      </c>
      <c r="G2219" s="19" t="s">
        <v>8223</v>
      </c>
      <c r="H2219" s="19" t="s">
        <v>8245</v>
      </c>
      <c r="I2219">
        <v>1446451200</v>
      </c>
      <c r="J2219" s="10">
        <f t="shared" si="205"/>
        <v>42310.333333333328</v>
      </c>
      <c r="K2219">
        <v>1445539113</v>
      </c>
      <c r="L2219" s="10">
        <f t="shared" si="206"/>
        <v>42299.776770833334</v>
      </c>
      <c r="M2219" s="4">
        <f t="shared" si="207"/>
        <v>2015</v>
      </c>
      <c r="N2219" t="b">
        <v>0</v>
      </c>
      <c r="O2219">
        <v>9</v>
      </c>
      <c r="P2219" t="b">
        <v>1</v>
      </c>
      <c r="Q2219" t="s">
        <v>8278</v>
      </c>
      <c r="R2219" s="23">
        <f t="shared" si="208"/>
        <v>1.0119047619047619</v>
      </c>
      <c r="S2219" s="7">
        <f t="shared" si="209"/>
        <v>47.22</v>
      </c>
      <c r="T2219" t="s">
        <v>8322</v>
      </c>
      <c r="U2219" t="s">
        <v>8327</v>
      </c>
      <c r="V2219" s="14">
        <f t="shared" si="210"/>
        <v>10.55656249999447</v>
      </c>
    </row>
    <row r="2220" spans="1:22" ht="43.2" x14ac:dyDescent="0.3">
      <c r="A2220" s="19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8218</v>
      </c>
      <c r="G2220" s="19" t="s">
        <v>8223</v>
      </c>
      <c r="H2220" s="19" t="s">
        <v>8245</v>
      </c>
      <c r="I2220">
        <v>1346198400</v>
      </c>
      <c r="J2220" s="10">
        <f t="shared" si="205"/>
        <v>41150</v>
      </c>
      <c r="K2220">
        <v>1344281383</v>
      </c>
      <c r="L2220" s="10">
        <f t="shared" si="206"/>
        <v>41127.812303240738</v>
      </c>
      <c r="M2220" s="4">
        <f t="shared" si="207"/>
        <v>2012</v>
      </c>
      <c r="N2220" t="b">
        <v>0</v>
      </c>
      <c r="O2220">
        <v>76</v>
      </c>
      <c r="P2220" t="b">
        <v>1</v>
      </c>
      <c r="Q2220" t="s">
        <v>8278</v>
      </c>
      <c r="R2220" s="23">
        <f t="shared" si="208"/>
        <v>1.2283299999999999</v>
      </c>
      <c r="S2220" s="7">
        <f t="shared" si="209"/>
        <v>32.32</v>
      </c>
      <c r="T2220" t="s">
        <v>8322</v>
      </c>
      <c r="U2220" t="s">
        <v>8327</v>
      </c>
      <c r="V2220" s="14">
        <f t="shared" si="210"/>
        <v>22.187696759261598</v>
      </c>
    </row>
    <row r="2221" spans="1:22" ht="43.2" x14ac:dyDescent="0.3">
      <c r="A2221" s="19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8218</v>
      </c>
      <c r="G2221" s="19" t="s">
        <v>8223</v>
      </c>
      <c r="H2221" s="19" t="s">
        <v>8245</v>
      </c>
      <c r="I2221">
        <v>1440004512</v>
      </c>
      <c r="J2221" s="10">
        <f t="shared" si="205"/>
        <v>42235.718888888892</v>
      </c>
      <c r="K2221">
        <v>1437412512</v>
      </c>
      <c r="L2221" s="10">
        <f t="shared" si="206"/>
        <v>42205.718888888892</v>
      </c>
      <c r="M2221" s="4">
        <f t="shared" si="207"/>
        <v>2015</v>
      </c>
      <c r="N2221" t="b">
        <v>0</v>
      </c>
      <c r="O2221">
        <v>19</v>
      </c>
      <c r="P2221" t="b">
        <v>1</v>
      </c>
      <c r="Q2221" t="s">
        <v>8278</v>
      </c>
      <c r="R2221" s="23">
        <f t="shared" si="208"/>
        <v>1.0149999999999999</v>
      </c>
      <c r="S2221" s="7">
        <f t="shared" si="209"/>
        <v>53.42</v>
      </c>
      <c r="T2221" t="s">
        <v>8322</v>
      </c>
      <c r="U2221" t="s">
        <v>8327</v>
      </c>
      <c r="V2221" s="14">
        <f t="shared" si="210"/>
        <v>30</v>
      </c>
    </row>
    <row r="2222" spans="1:22" ht="43.2" x14ac:dyDescent="0.3">
      <c r="A2222" s="19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8218</v>
      </c>
      <c r="G2222" s="19" t="s">
        <v>8223</v>
      </c>
      <c r="H2222" s="19" t="s">
        <v>8245</v>
      </c>
      <c r="I2222">
        <v>1374888436</v>
      </c>
      <c r="J2222" s="10">
        <f t="shared" si="205"/>
        <v>41482.060601851852</v>
      </c>
      <c r="K2222">
        <v>1372296436</v>
      </c>
      <c r="L2222" s="10">
        <f t="shared" si="206"/>
        <v>41452.060601851852</v>
      </c>
      <c r="M2222" s="4">
        <f t="shared" si="207"/>
        <v>2013</v>
      </c>
      <c r="N2222" t="b">
        <v>0</v>
      </c>
      <c r="O2222">
        <v>69</v>
      </c>
      <c r="P2222" t="b">
        <v>1</v>
      </c>
      <c r="Q2222" t="s">
        <v>8278</v>
      </c>
      <c r="R2222" s="23">
        <f t="shared" si="208"/>
        <v>1.0114285714285713</v>
      </c>
      <c r="S2222" s="7">
        <f t="shared" si="209"/>
        <v>51.3</v>
      </c>
      <c r="T2222" t="s">
        <v>8322</v>
      </c>
      <c r="U2222" t="s">
        <v>8327</v>
      </c>
      <c r="V2222" s="14">
        <f t="shared" si="210"/>
        <v>30</v>
      </c>
    </row>
    <row r="2223" spans="1:22" ht="43.2" x14ac:dyDescent="0.3">
      <c r="A2223" s="19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8218</v>
      </c>
      <c r="G2223" s="19" t="s">
        <v>8223</v>
      </c>
      <c r="H2223" s="19" t="s">
        <v>8245</v>
      </c>
      <c r="I2223">
        <v>1461369600</v>
      </c>
      <c r="J2223" s="10">
        <f t="shared" si="205"/>
        <v>42483</v>
      </c>
      <c r="K2223">
        <v>1458748809</v>
      </c>
      <c r="L2223" s="10">
        <f t="shared" si="206"/>
        <v>42452.666770833333</v>
      </c>
      <c r="M2223" s="4">
        <f t="shared" si="207"/>
        <v>2016</v>
      </c>
      <c r="N2223" t="b">
        <v>0</v>
      </c>
      <c r="O2223">
        <v>218</v>
      </c>
      <c r="P2223" t="b">
        <v>1</v>
      </c>
      <c r="Q2223" t="s">
        <v>8295</v>
      </c>
      <c r="R2223" s="23">
        <f t="shared" si="208"/>
        <v>1.0811999999999999</v>
      </c>
      <c r="S2223" s="7">
        <f t="shared" si="209"/>
        <v>37.200000000000003</v>
      </c>
      <c r="T2223" t="s">
        <v>8330</v>
      </c>
      <c r="U2223" t="s">
        <v>8348</v>
      </c>
      <c r="V2223" s="14">
        <f t="shared" si="210"/>
        <v>30.33322916666657</v>
      </c>
    </row>
    <row r="2224" spans="1:22" ht="43.2" x14ac:dyDescent="0.3">
      <c r="A2224" s="19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8218</v>
      </c>
      <c r="G2224" s="19" t="s">
        <v>8223</v>
      </c>
      <c r="H2224" s="19" t="s">
        <v>8245</v>
      </c>
      <c r="I2224">
        <v>1327776847</v>
      </c>
      <c r="J2224" s="10">
        <f t="shared" si="205"/>
        <v>40936.787581018521</v>
      </c>
      <c r="K2224">
        <v>1325184847</v>
      </c>
      <c r="L2224" s="10">
        <f t="shared" si="206"/>
        <v>40906.787581018521</v>
      </c>
      <c r="M2224" s="4">
        <f t="shared" si="207"/>
        <v>2011</v>
      </c>
      <c r="N2224" t="b">
        <v>0</v>
      </c>
      <c r="O2224">
        <v>30</v>
      </c>
      <c r="P2224" t="b">
        <v>1</v>
      </c>
      <c r="Q2224" t="s">
        <v>8295</v>
      </c>
      <c r="R2224" s="23">
        <f t="shared" si="208"/>
        <v>1.6259999999999999</v>
      </c>
      <c r="S2224" s="7">
        <f t="shared" si="209"/>
        <v>27.1</v>
      </c>
      <c r="T2224" t="s">
        <v>8330</v>
      </c>
      <c r="U2224" t="s">
        <v>8348</v>
      </c>
      <c r="V2224" s="14">
        <f t="shared" si="210"/>
        <v>30</v>
      </c>
    </row>
    <row r="2225" spans="1:22" ht="57.6" x14ac:dyDescent="0.3">
      <c r="A2225" s="19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8218</v>
      </c>
      <c r="G2225" s="19" t="s">
        <v>8228</v>
      </c>
      <c r="H2225" s="19" t="s">
        <v>8250</v>
      </c>
      <c r="I2225">
        <v>1435418568</v>
      </c>
      <c r="J2225" s="10">
        <f t="shared" si="205"/>
        <v>42182.640833333338</v>
      </c>
      <c r="K2225">
        <v>1432826568</v>
      </c>
      <c r="L2225" s="10">
        <f t="shared" si="206"/>
        <v>42152.640833333338</v>
      </c>
      <c r="M2225" s="4">
        <f t="shared" si="207"/>
        <v>2015</v>
      </c>
      <c r="N2225" t="b">
        <v>0</v>
      </c>
      <c r="O2225">
        <v>100</v>
      </c>
      <c r="P2225" t="b">
        <v>1</v>
      </c>
      <c r="Q2225" t="s">
        <v>8295</v>
      </c>
      <c r="R2225" s="23">
        <f t="shared" si="208"/>
        <v>1.0580000000000001</v>
      </c>
      <c r="S2225" s="7">
        <f t="shared" si="209"/>
        <v>206.31</v>
      </c>
      <c r="T2225" t="s">
        <v>8330</v>
      </c>
      <c r="U2225" t="s">
        <v>8348</v>
      </c>
      <c r="V2225" s="14">
        <f t="shared" si="210"/>
        <v>30</v>
      </c>
    </row>
    <row r="2226" spans="1:22" ht="43.2" x14ac:dyDescent="0.3">
      <c r="A2226" s="19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8218</v>
      </c>
      <c r="G2226" s="19" t="s">
        <v>8223</v>
      </c>
      <c r="H2226" s="19" t="s">
        <v>8245</v>
      </c>
      <c r="I2226">
        <v>1477767600</v>
      </c>
      <c r="J2226" s="10">
        <f t="shared" si="205"/>
        <v>42672.791666666672</v>
      </c>
      <c r="K2226">
        <v>1475337675</v>
      </c>
      <c r="L2226" s="10">
        <f t="shared" si="206"/>
        <v>42644.667534722219</v>
      </c>
      <c r="M2226" s="4">
        <f t="shared" si="207"/>
        <v>2016</v>
      </c>
      <c r="N2226" t="b">
        <v>0</v>
      </c>
      <c r="O2226">
        <v>296</v>
      </c>
      <c r="P2226" t="b">
        <v>1</v>
      </c>
      <c r="Q2226" t="s">
        <v>8295</v>
      </c>
      <c r="R2226" s="23">
        <f t="shared" si="208"/>
        <v>2.4315000000000002</v>
      </c>
      <c r="S2226" s="7">
        <f t="shared" si="209"/>
        <v>82.15</v>
      </c>
      <c r="T2226" t="s">
        <v>8330</v>
      </c>
      <c r="U2226" t="s">
        <v>8348</v>
      </c>
      <c r="V2226" s="14">
        <f t="shared" si="210"/>
        <v>28.124131944452529</v>
      </c>
    </row>
    <row r="2227" spans="1:22" ht="43.2" x14ac:dyDescent="0.3">
      <c r="A2227" s="19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8218</v>
      </c>
      <c r="G2227" s="19" t="s">
        <v>8224</v>
      </c>
      <c r="H2227" s="19" t="s">
        <v>8246</v>
      </c>
      <c r="I2227">
        <v>1411326015</v>
      </c>
      <c r="J2227" s="10">
        <f t="shared" si="205"/>
        <v>41903.79184027778</v>
      </c>
      <c r="K2227">
        <v>1408734015</v>
      </c>
      <c r="L2227" s="10">
        <f t="shared" si="206"/>
        <v>41873.79184027778</v>
      </c>
      <c r="M2227" s="4">
        <f t="shared" si="207"/>
        <v>2014</v>
      </c>
      <c r="N2227" t="b">
        <v>0</v>
      </c>
      <c r="O2227">
        <v>1204</v>
      </c>
      <c r="P2227" t="b">
        <v>1</v>
      </c>
      <c r="Q2227" t="s">
        <v>8295</v>
      </c>
      <c r="R2227" s="23">
        <f t="shared" si="208"/>
        <v>9.4483338095238096</v>
      </c>
      <c r="S2227" s="7">
        <f t="shared" si="209"/>
        <v>164.8</v>
      </c>
      <c r="T2227" t="s">
        <v>8330</v>
      </c>
      <c r="U2227" t="s">
        <v>8348</v>
      </c>
      <c r="V2227" s="14">
        <f t="shared" si="210"/>
        <v>30</v>
      </c>
    </row>
    <row r="2228" spans="1:22" ht="43.2" x14ac:dyDescent="0.3">
      <c r="A2228" s="19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8218</v>
      </c>
      <c r="G2228" s="19" t="s">
        <v>8223</v>
      </c>
      <c r="H2228" s="19" t="s">
        <v>8245</v>
      </c>
      <c r="I2228">
        <v>1455253140</v>
      </c>
      <c r="J2228" s="10">
        <f t="shared" si="205"/>
        <v>42412.207638888889</v>
      </c>
      <c r="K2228">
        <v>1452625822</v>
      </c>
      <c r="L2228" s="10">
        <f t="shared" si="206"/>
        <v>42381.79886574074</v>
      </c>
      <c r="M2228" s="4">
        <f t="shared" si="207"/>
        <v>2016</v>
      </c>
      <c r="N2228" t="b">
        <v>0</v>
      </c>
      <c r="O2228">
        <v>321</v>
      </c>
      <c r="P2228" t="b">
        <v>1</v>
      </c>
      <c r="Q2228" t="s">
        <v>8295</v>
      </c>
      <c r="R2228" s="23">
        <f t="shared" si="208"/>
        <v>1.0846283333333333</v>
      </c>
      <c r="S2228" s="7">
        <f t="shared" si="209"/>
        <v>60.82</v>
      </c>
      <c r="T2228" t="s">
        <v>8330</v>
      </c>
      <c r="U2228" t="s">
        <v>8348</v>
      </c>
      <c r="V2228" s="14">
        <f t="shared" si="210"/>
        <v>30.408773148148612</v>
      </c>
    </row>
    <row r="2229" spans="1:22" ht="43.2" x14ac:dyDescent="0.3">
      <c r="A2229" s="1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8218</v>
      </c>
      <c r="G2229" s="19" t="s">
        <v>8224</v>
      </c>
      <c r="H2229" s="19" t="s">
        <v>8246</v>
      </c>
      <c r="I2229">
        <v>1384374155</v>
      </c>
      <c r="J2229" s="10">
        <f t="shared" si="205"/>
        <v>41591.849016203705</v>
      </c>
      <c r="K2229">
        <v>1381778555</v>
      </c>
      <c r="L2229" s="10">
        <f t="shared" si="206"/>
        <v>41561.807349537034</v>
      </c>
      <c r="M2229" s="4">
        <f t="shared" si="207"/>
        <v>2013</v>
      </c>
      <c r="N2229" t="b">
        <v>0</v>
      </c>
      <c r="O2229">
        <v>301</v>
      </c>
      <c r="P2229" t="b">
        <v>1</v>
      </c>
      <c r="Q2229" t="s">
        <v>8295</v>
      </c>
      <c r="R2229" s="23">
        <f t="shared" si="208"/>
        <v>1.5737692307692308</v>
      </c>
      <c r="S2229" s="7">
        <f t="shared" si="209"/>
        <v>67.97</v>
      </c>
      <c r="T2229" t="s">
        <v>8330</v>
      </c>
      <c r="U2229" t="s">
        <v>8348</v>
      </c>
      <c r="V2229" s="14">
        <f t="shared" si="210"/>
        <v>30.041666666671517</v>
      </c>
    </row>
    <row r="2230" spans="1:22" ht="57.6" x14ac:dyDescent="0.3">
      <c r="A2230" s="19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8218</v>
      </c>
      <c r="G2230" s="19" t="s">
        <v>8235</v>
      </c>
      <c r="H2230" s="19" t="s">
        <v>8248</v>
      </c>
      <c r="I2230">
        <v>1439707236</v>
      </c>
      <c r="J2230" s="10">
        <f t="shared" si="205"/>
        <v>42232.278194444443</v>
      </c>
      <c r="K2230">
        <v>1437115236</v>
      </c>
      <c r="L2230" s="10">
        <f t="shared" si="206"/>
        <v>42202.278194444443</v>
      </c>
      <c r="M2230" s="4">
        <f t="shared" si="207"/>
        <v>2015</v>
      </c>
      <c r="N2230" t="b">
        <v>0</v>
      </c>
      <c r="O2230">
        <v>144</v>
      </c>
      <c r="P2230" t="b">
        <v>1</v>
      </c>
      <c r="Q2230" t="s">
        <v>8295</v>
      </c>
      <c r="R2230" s="23">
        <f t="shared" si="208"/>
        <v>11.744899999999999</v>
      </c>
      <c r="S2230" s="7">
        <f t="shared" si="209"/>
        <v>81.56</v>
      </c>
      <c r="T2230" t="s">
        <v>8330</v>
      </c>
      <c r="U2230" t="s">
        <v>8348</v>
      </c>
      <c r="V2230" s="14">
        <f t="shared" si="210"/>
        <v>30</v>
      </c>
    </row>
    <row r="2231" spans="1:22" ht="43.2" x14ac:dyDescent="0.3">
      <c r="A2231" s="19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8218</v>
      </c>
      <c r="G2231" s="19" t="s">
        <v>8223</v>
      </c>
      <c r="H2231" s="19" t="s">
        <v>8245</v>
      </c>
      <c r="I2231">
        <v>1378180800</v>
      </c>
      <c r="J2231" s="10">
        <f t="shared" si="205"/>
        <v>41520.166666666664</v>
      </c>
      <c r="K2231">
        <v>1375113391</v>
      </c>
      <c r="L2231" s="10">
        <f t="shared" si="206"/>
        <v>41484.664247685185</v>
      </c>
      <c r="M2231" s="4">
        <f t="shared" si="207"/>
        <v>2013</v>
      </c>
      <c r="N2231" t="b">
        <v>0</v>
      </c>
      <c r="O2231">
        <v>539</v>
      </c>
      <c r="P2231" t="b">
        <v>1</v>
      </c>
      <c r="Q2231" t="s">
        <v>8295</v>
      </c>
      <c r="R2231" s="23">
        <f t="shared" si="208"/>
        <v>1.7104755366949576</v>
      </c>
      <c r="S2231" s="7">
        <f t="shared" si="209"/>
        <v>25.43</v>
      </c>
      <c r="T2231" t="s">
        <v>8330</v>
      </c>
      <c r="U2231" t="s">
        <v>8348</v>
      </c>
      <c r="V2231" s="14">
        <f t="shared" si="210"/>
        <v>35.502418981479423</v>
      </c>
    </row>
    <row r="2232" spans="1:22" ht="43.2" x14ac:dyDescent="0.3">
      <c r="A2232" s="19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8218</v>
      </c>
      <c r="G2232" s="19" t="s">
        <v>8223</v>
      </c>
      <c r="H2232" s="19" t="s">
        <v>8245</v>
      </c>
      <c r="I2232">
        <v>1398460127</v>
      </c>
      <c r="J2232" s="10">
        <f t="shared" si="205"/>
        <v>41754.881099537037</v>
      </c>
      <c r="K2232">
        <v>1395868127</v>
      </c>
      <c r="L2232" s="10">
        <f t="shared" si="206"/>
        <v>41724.881099537037</v>
      </c>
      <c r="M2232" s="4">
        <f t="shared" si="207"/>
        <v>2014</v>
      </c>
      <c r="N2232" t="b">
        <v>0</v>
      </c>
      <c r="O2232">
        <v>498</v>
      </c>
      <c r="P2232" t="b">
        <v>1</v>
      </c>
      <c r="Q2232" t="s">
        <v>8295</v>
      </c>
      <c r="R2232" s="23">
        <f t="shared" si="208"/>
        <v>1.2595294117647058</v>
      </c>
      <c r="S2232" s="7">
        <f t="shared" si="209"/>
        <v>21.5</v>
      </c>
      <c r="T2232" t="s">
        <v>8330</v>
      </c>
      <c r="U2232" t="s">
        <v>8348</v>
      </c>
      <c r="V2232" s="14">
        <f t="shared" si="210"/>
        <v>30</v>
      </c>
    </row>
    <row r="2233" spans="1:22" ht="43.2" x14ac:dyDescent="0.3">
      <c r="A2233" s="19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8218</v>
      </c>
      <c r="G2233" s="19" t="s">
        <v>8223</v>
      </c>
      <c r="H2233" s="19" t="s">
        <v>8245</v>
      </c>
      <c r="I2233">
        <v>1372136400</v>
      </c>
      <c r="J2233" s="10">
        <f t="shared" si="205"/>
        <v>41450.208333333336</v>
      </c>
      <c r="K2233">
        <v>1369864301</v>
      </c>
      <c r="L2233" s="10">
        <f t="shared" si="206"/>
        <v>41423.910891203705</v>
      </c>
      <c r="M2233" s="4">
        <f t="shared" si="207"/>
        <v>2013</v>
      </c>
      <c r="N2233" t="b">
        <v>0</v>
      </c>
      <c r="O2233">
        <v>1113</v>
      </c>
      <c r="P2233" t="b">
        <v>1</v>
      </c>
      <c r="Q2233" t="s">
        <v>8295</v>
      </c>
      <c r="R2233" s="23">
        <f t="shared" si="208"/>
        <v>12.121296000000001</v>
      </c>
      <c r="S2233" s="7">
        <f t="shared" si="209"/>
        <v>27.23</v>
      </c>
      <c r="T2233" t="s">
        <v>8330</v>
      </c>
      <c r="U2233" t="s">
        <v>8348</v>
      </c>
      <c r="V2233" s="14">
        <f t="shared" si="210"/>
        <v>26.297442129631236</v>
      </c>
    </row>
    <row r="2234" spans="1:22" ht="43.2" x14ac:dyDescent="0.3">
      <c r="A2234" s="19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8218</v>
      </c>
      <c r="G2234" s="19" t="s">
        <v>8223</v>
      </c>
      <c r="H2234" s="19" t="s">
        <v>8245</v>
      </c>
      <c r="I2234">
        <v>1405738800</v>
      </c>
      <c r="J2234" s="10">
        <f t="shared" si="205"/>
        <v>41839.125</v>
      </c>
      <c r="K2234">
        <v>1402945408</v>
      </c>
      <c r="L2234" s="10">
        <f t="shared" si="206"/>
        <v>41806.794074074074</v>
      </c>
      <c r="M2234" s="4">
        <f t="shared" si="207"/>
        <v>2014</v>
      </c>
      <c r="N2234" t="b">
        <v>0</v>
      </c>
      <c r="O2234">
        <v>988</v>
      </c>
      <c r="P2234" t="b">
        <v>1</v>
      </c>
      <c r="Q2234" t="s">
        <v>8295</v>
      </c>
      <c r="R2234" s="23">
        <f t="shared" si="208"/>
        <v>4.9580000000000002</v>
      </c>
      <c r="S2234" s="7">
        <f t="shared" si="209"/>
        <v>25.09</v>
      </c>
      <c r="T2234" t="s">
        <v>8330</v>
      </c>
      <c r="U2234" t="s">
        <v>8348</v>
      </c>
      <c r="V2234" s="14">
        <f t="shared" si="210"/>
        <v>32.33092592592584</v>
      </c>
    </row>
    <row r="2235" spans="1:22" ht="43.2" x14ac:dyDescent="0.3">
      <c r="A2235" s="19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8218</v>
      </c>
      <c r="G2235" s="19" t="s">
        <v>8224</v>
      </c>
      <c r="H2235" s="19" t="s">
        <v>8246</v>
      </c>
      <c r="I2235">
        <v>1450051200</v>
      </c>
      <c r="J2235" s="10">
        <f t="shared" si="205"/>
        <v>42352</v>
      </c>
      <c r="K2235">
        <v>1448269539</v>
      </c>
      <c r="L2235" s="10">
        <f t="shared" si="206"/>
        <v>42331.378923611112</v>
      </c>
      <c r="M2235" s="4">
        <f t="shared" si="207"/>
        <v>2015</v>
      </c>
      <c r="N2235" t="b">
        <v>0</v>
      </c>
      <c r="O2235">
        <v>391</v>
      </c>
      <c r="P2235" t="b">
        <v>1</v>
      </c>
      <c r="Q2235" t="s">
        <v>8295</v>
      </c>
      <c r="R2235" s="23">
        <f t="shared" si="208"/>
        <v>3.3203999999999998</v>
      </c>
      <c r="S2235" s="7">
        <f t="shared" si="209"/>
        <v>21.23</v>
      </c>
      <c r="T2235" t="s">
        <v>8330</v>
      </c>
      <c r="U2235" t="s">
        <v>8348</v>
      </c>
      <c r="V2235" s="14">
        <f t="shared" si="210"/>
        <v>20.621076388888469</v>
      </c>
    </row>
    <row r="2236" spans="1:22" ht="43.2" x14ac:dyDescent="0.3">
      <c r="A2236" s="19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8218</v>
      </c>
      <c r="G2236" s="19" t="s">
        <v>8223</v>
      </c>
      <c r="H2236" s="19" t="s">
        <v>8245</v>
      </c>
      <c r="I2236">
        <v>1483645647</v>
      </c>
      <c r="J2236" s="10">
        <f t="shared" si="205"/>
        <v>42740.824618055558</v>
      </c>
      <c r="K2236">
        <v>1481053647</v>
      </c>
      <c r="L2236" s="10">
        <f t="shared" si="206"/>
        <v>42710.824618055558</v>
      </c>
      <c r="M2236" s="4">
        <f t="shared" si="207"/>
        <v>2016</v>
      </c>
      <c r="N2236" t="b">
        <v>0</v>
      </c>
      <c r="O2236">
        <v>28</v>
      </c>
      <c r="P2236" t="b">
        <v>1</v>
      </c>
      <c r="Q2236" t="s">
        <v>8295</v>
      </c>
      <c r="R2236" s="23">
        <f t="shared" si="208"/>
        <v>11.65</v>
      </c>
      <c r="S2236" s="7">
        <f t="shared" si="209"/>
        <v>41.61</v>
      </c>
      <c r="T2236" t="s">
        <v>8330</v>
      </c>
      <c r="U2236" t="s">
        <v>8348</v>
      </c>
      <c r="V2236" s="14">
        <f t="shared" si="210"/>
        <v>30</v>
      </c>
    </row>
    <row r="2237" spans="1:22" ht="28.8" x14ac:dyDescent="0.3">
      <c r="A2237" s="19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8218</v>
      </c>
      <c r="G2237" s="19" t="s">
        <v>8228</v>
      </c>
      <c r="H2237" s="19" t="s">
        <v>8250</v>
      </c>
      <c r="I2237">
        <v>1427585511</v>
      </c>
      <c r="J2237" s="10">
        <f t="shared" si="205"/>
        <v>42091.980451388888</v>
      </c>
      <c r="K2237">
        <v>1424997111</v>
      </c>
      <c r="L2237" s="10">
        <f t="shared" si="206"/>
        <v>42062.022118055553</v>
      </c>
      <c r="M2237" s="4">
        <f t="shared" si="207"/>
        <v>2015</v>
      </c>
      <c r="N2237" t="b">
        <v>0</v>
      </c>
      <c r="O2237">
        <v>147</v>
      </c>
      <c r="P2237" t="b">
        <v>1</v>
      </c>
      <c r="Q2237" t="s">
        <v>8295</v>
      </c>
      <c r="R2237" s="23">
        <f t="shared" si="208"/>
        <v>1.5331538461538461</v>
      </c>
      <c r="S2237" s="7">
        <f t="shared" si="209"/>
        <v>135.59</v>
      </c>
      <c r="T2237" t="s">
        <v>8330</v>
      </c>
      <c r="U2237" t="s">
        <v>8348</v>
      </c>
      <c r="V2237" s="14">
        <f t="shared" si="210"/>
        <v>29.958333333335759</v>
      </c>
    </row>
    <row r="2238" spans="1:22" ht="43.2" x14ac:dyDescent="0.3">
      <c r="A2238" s="19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8218</v>
      </c>
      <c r="G2238" s="19" t="s">
        <v>8223</v>
      </c>
      <c r="H2238" s="19" t="s">
        <v>8245</v>
      </c>
      <c r="I2238">
        <v>1454338123</v>
      </c>
      <c r="J2238" s="10">
        <f t="shared" si="205"/>
        <v>42401.617164351846</v>
      </c>
      <c r="K2238">
        <v>1451746123</v>
      </c>
      <c r="L2238" s="10">
        <f t="shared" si="206"/>
        <v>42371.617164351846</v>
      </c>
      <c r="M2238" s="4">
        <f t="shared" si="207"/>
        <v>2016</v>
      </c>
      <c r="N2238" t="b">
        <v>0</v>
      </c>
      <c r="O2238">
        <v>680</v>
      </c>
      <c r="P2238" t="b">
        <v>1</v>
      </c>
      <c r="Q2238" t="s">
        <v>8295</v>
      </c>
      <c r="R2238" s="23">
        <f t="shared" si="208"/>
        <v>5.3710714285714287</v>
      </c>
      <c r="S2238" s="7">
        <f t="shared" si="209"/>
        <v>22.12</v>
      </c>
      <c r="T2238" t="s">
        <v>8330</v>
      </c>
      <c r="U2238" t="s">
        <v>8348</v>
      </c>
      <c r="V2238" s="14">
        <f t="shared" si="210"/>
        <v>30</v>
      </c>
    </row>
    <row r="2239" spans="1:22" ht="43.2" x14ac:dyDescent="0.3">
      <c r="A2239" s="1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8218</v>
      </c>
      <c r="G2239" s="19" t="s">
        <v>8223</v>
      </c>
      <c r="H2239" s="19" t="s">
        <v>8245</v>
      </c>
      <c r="I2239">
        <v>1415779140</v>
      </c>
      <c r="J2239" s="10">
        <f t="shared" si="205"/>
        <v>41955.332638888889</v>
      </c>
      <c r="K2239">
        <v>1412294683</v>
      </c>
      <c r="L2239" s="10">
        <f t="shared" si="206"/>
        <v>41915.003275462965</v>
      </c>
      <c r="M2239" s="4">
        <f t="shared" si="207"/>
        <v>2014</v>
      </c>
      <c r="N2239" t="b">
        <v>0</v>
      </c>
      <c r="O2239">
        <v>983</v>
      </c>
      <c r="P2239" t="b">
        <v>1</v>
      </c>
      <c r="Q2239" t="s">
        <v>8295</v>
      </c>
      <c r="R2239" s="23">
        <f t="shared" si="208"/>
        <v>3.5292777777777777</v>
      </c>
      <c r="S2239" s="7">
        <f t="shared" si="209"/>
        <v>64.63</v>
      </c>
      <c r="T2239" t="s">
        <v>8330</v>
      </c>
      <c r="U2239" t="s">
        <v>8348</v>
      </c>
      <c r="V2239" s="14">
        <f t="shared" si="210"/>
        <v>40.329363425924385</v>
      </c>
    </row>
    <row r="2240" spans="1:22" ht="28.8" x14ac:dyDescent="0.3">
      <c r="A2240" s="19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8218</v>
      </c>
      <c r="G2240" s="19" t="s">
        <v>8235</v>
      </c>
      <c r="H2240" s="19" t="s">
        <v>8248</v>
      </c>
      <c r="I2240">
        <v>1489157716</v>
      </c>
      <c r="J2240" s="10">
        <f t="shared" si="205"/>
        <v>42804.621712962966</v>
      </c>
      <c r="K2240">
        <v>1486565716</v>
      </c>
      <c r="L2240" s="10">
        <f t="shared" si="206"/>
        <v>42774.621712962966</v>
      </c>
      <c r="M2240" s="4">
        <f t="shared" si="207"/>
        <v>2017</v>
      </c>
      <c r="N2240" t="b">
        <v>0</v>
      </c>
      <c r="O2240">
        <v>79</v>
      </c>
      <c r="P2240" t="b">
        <v>1</v>
      </c>
      <c r="Q2240" t="s">
        <v>8295</v>
      </c>
      <c r="R2240" s="23">
        <f t="shared" si="208"/>
        <v>1.3740000000000001</v>
      </c>
      <c r="S2240" s="7">
        <f t="shared" si="209"/>
        <v>69.569999999999993</v>
      </c>
      <c r="T2240" t="s">
        <v>8330</v>
      </c>
      <c r="U2240" t="s">
        <v>8348</v>
      </c>
      <c r="V2240" s="14">
        <f t="shared" si="210"/>
        <v>30</v>
      </c>
    </row>
    <row r="2241" spans="1:22" ht="28.8" x14ac:dyDescent="0.3">
      <c r="A2241" s="19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8218</v>
      </c>
      <c r="G2241" s="19" t="s">
        <v>8223</v>
      </c>
      <c r="H2241" s="19" t="s">
        <v>8245</v>
      </c>
      <c r="I2241">
        <v>1385870520</v>
      </c>
      <c r="J2241" s="10">
        <f t="shared" si="205"/>
        <v>41609.168055555558</v>
      </c>
      <c r="K2241">
        <v>1382742014</v>
      </c>
      <c r="L2241" s="10">
        <f t="shared" si="206"/>
        <v>41572.958495370374</v>
      </c>
      <c r="M2241" s="4">
        <f t="shared" si="207"/>
        <v>2013</v>
      </c>
      <c r="N2241" t="b">
        <v>0</v>
      </c>
      <c r="O2241">
        <v>426</v>
      </c>
      <c r="P2241" t="b">
        <v>1</v>
      </c>
      <c r="Q2241" t="s">
        <v>8295</v>
      </c>
      <c r="R2241" s="23">
        <f t="shared" si="208"/>
        <v>1.2802667999999999</v>
      </c>
      <c r="S2241" s="7">
        <f t="shared" si="209"/>
        <v>75.13</v>
      </c>
      <c r="T2241" t="s">
        <v>8330</v>
      </c>
      <c r="U2241" t="s">
        <v>8348</v>
      </c>
      <c r="V2241" s="14">
        <f t="shared" si="210"/>
        <v>36.209560185183364</v>
      </c>
    </row>
    <row r="2242" spans="1:22" ht="43.2" x14ac:dyDescent="0.3">
      <c r="A2242" s="19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8218</v>
      </c>
      <c r="G2242" s="19" t="s">
        <v>8223</v>
      </c>
      <c r="H2242" s="19" t="s">
        <v>8245</v>
      </c>
      <c r="I2242">
        <v>1461354544</v>
      </c>
      <c r="J2242" s="10">
        <f t="shared" si="205"/>
        <v>42482.825740740736</v>
      </c>
      <c r="K2242">
        <v>1458762544</v>
      </c>
      <c r="L2242" s="10">
        <f t="shared" si="206"/>
        <v>42452.825740740736</v>
      </c>
      <c r="M2242" s="4">
        <f t="shared" si="207"/>
        <v>2016</v>
      </c>
      <c r="N2242" t="b">
        <v>0</v>
      </c>
      <c r="O2242">
        <v>96</v>
      </c>
      <c r="P2242" t="b">
        <v>1</v>
      </c>
      <c r="Q2242" t="s">
        <v>8295</v>
      </c>
      <c r="R2242" s="23">
        <f t="shared" si="208"/>
        <v>2.7067999999999999</v>
      </c>
      <c r="S2242" s="7">
        <f t="shared" si="209"/>
        <v>140.97999999999999</v>
      </c>
      <c r="T2242" t="s">
        <v>8330</v>
      </c>
      <c r="U2242" t="s">
        <v>8348</v>
      </c>
      <c r="V2242" s="14">
        <f t="shared" si="210"/>
        <v>30</v>
      </c>
    </row>
    <row r="2243" spans="1:22" ht="43.2" x14ac:dyDescent="0.3">
      <c r="A2243" s="19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8218</v>
      </c>
      <c r="G2243" s="19" t="s">
        <v>8224</v>
      </c>
      <c r="H2243" s="19" t="s">
        <v>8246</v>
      </c>
      <c r="I2243">
        <v>1488484300</v>
      </c>
      <c r="J2243" s="10">
        <f t="shared" ref="J2243:J2306" si="211">(I2243/86400)+DATE(1970,1,1)</f>
        <v>42796.827546296292</v>
      </c>
      <c r="K2243">
        <v>1485892300</v>
      </c>
      <c r="L2243" s="10">
        <f t="shared" ref="L2243:L2306" si="212">(K2243/86400)+DATE(1970,1,1)</f>
        <v>42766.827546296292</v>
      </c>
      <c r="M2243" s="4">
        <f t="shared" ref="M2243:M2306" si="213">YEAR(L2243)</f>
        <v>2017</v>
      </c>
      <c r="N2243" t="b">
        <v>0</v>
      </c>
      <c r="O2243">
        <v>163</v>
      </c>
      <c r="P2243" t="b">
        <v>1</v>
      </c>
      <c r="Q2243" t="s">
        <v>8295</v>
      </c>
      <c r="R2243" s="23">
        <f t="shared" ref="R2243:R2306" si="214">(E2243/D2243)</f>
        <v>8.0640000000000001</v>
      </c>
      <c r="S2243" s="7">
        <f t="shared" ref="S2243:S2306" si="215">IFERROR(ROUND(E2243/O2243,2),0)</f>
        <v>49.47</v>
      </c>
      <c r="T2243" t="s">
        <v>8330</v>
      </c>
      <c r="U2243" t="s">
        <v>8348</v>
      </c>
      <c r="V2243" s="14">
        <f t="shared" ref="V2243:V2306" si="216">J2243-L2243</f>
        <v>30</v>
      </c>
    </row>
    <row r="2244" spans="1:22" ht="28.8" x14ac:dyDescent="0.3">
      <c r="A2244" s="19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8218</v>
      </c>
      <c r="G2244" s="19" t="s">
        <v>8223</v>
      </c>
      <c r="H2244" s="19" t="s">
        <v>8245</v>
      </c>
      <c r="I2244">
        <v>1385521320</v>
      </c>
      <c r="J2244" s="10">
        <f t="shared" si="211"/>
        <v>41605.126388888893</v>
      </c>
      <c r="K2244">
        <v>1382449733</v>
      </c>
      <c r="L2244" s="10">
        <f t="shared" si="212"/>
        <v>41569.575613425928</v>
      </c>
      <c r="M2244" s="4">
        <f t="shared" si="213"/>
        <v>2013</v>
      </c>
      <c r="N2244" t="b">
        <v>0</v>
      </c>
      <c r="O2244">
        <v>2525</v>
      </c>
      <c r="P2244" t="b">
        <v>1</v>
      </c>
      <c r="Q2244" t="s">
        <v>8295</v>
      </c>
      <c r="R2244" s="23">
        <f t="shared" si="214"/>
        <v>13.600976000000001</v>
      </c>
      <c r="S2244" s="7">
        <f t="shared" si="215"/>
        <v>53.87</v>
      </c>
      <c r="T2244" t="s">
        <v>8330</v>
      </c>
      <c r="U2244" t="s">
        <v>8348</v>
      </c>
      <c r="V2244" s="14">
        <f t="shared" si="216"/>
        <v>35.550775462965248</v>
      </c>
    </row>
    <row r="2245" spans="1:22" ht="43.2" x14ac:dyDescent="0.3">
      <c r="A2245" s="19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8218</v>
      </c>
      <c r="G2245" s="19" t="s">
        <v>8223</v>
      </c>
      <c r="H2245" s="19" t="s">
        <v>8245</v>
      </c>
      <c r="I2245">
        <v>1489374000</v>
      </c>
      <c r="J2245" s="10">
        <f t="shared" si="211"/>
        <v>42807.125</v>
      </c>
      <c r="K2245">
        <v>1488823290</v>
      </c>
      <c r="L2245" s="10">
        <f t="shared" si="212"/>
        <v>42800.751041666663</v>
      </c>
      <c r="M2245" s="4">
        <f t="shared" si="213"/>
        <v>2017</v>
      </c>
      <c r="N2245" t="b">
        <v>0</v>
      </c>
      <c r="O2245">
        <v>2035</v>
      </c>
      <c r="P2245" t="b">
        <v>1</v>
      </c>
      <c r="Q2245" t="s">
        <v>8295</v>
      </c>
      <c r="R2245" s="23">
        <f t="shared" si="214"/>
        <v>9302.5</v>
      </c>
      <c r="S2245" s="7">
        <f t="shared" si="215"/>
        <v>4.57</v>
      </c>
      <c r="T2245" t="s">
        <v>8330</v>
      </c>
      <c r="U2245" t="s">
        <v>8348</v>
      </c>
      <c r="V2245" s="14">
        <f t="shared" si="216"/>
        <v>6.3739583333372138</v>
      </c>
    </row>
    <row r="2246" spans="1:22" ht="43.2" x14ac:dyDescent="0.3">
      <c r="A2246" s="19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8218</v>
      </c>
      <c r="G2246" s="19" t="s">
        <v>8223</v>
      </c>
      <c r="H2246" s="19" t="s">
        <v>8245</v>
      </c>
      <c r="I2246">
        <v>1476649800</v>
      </c>
      <c r="J2246" s="10">
        <f t="shared" si="211"/>
        <v>42659.854166666672</v>
      </c>
      <c r="K2246">
        <v>1475609946</v>
      </c>
      <c r="L2246" s="10">
        <f t="shared" si="212"/>
        <v>42647.818819444445</v>
      </c>
      <c r="M2246" s="4">
        <f t="shared" si="213"/>
        <v>2016</v>
      </c>
      <c r="N2246" t="b">
        <v>0</v>
      </c>
      <c r="O2246">
        <v>290</v>
      </c>
      <c r="P2246" t="b">
        <v>1</v>
      </c>
      <c r="Q2246" t="s">
        <v>8295</v>
      </c>
      <c r="R2246" s="23">
        <f t="shared" si="214"/>
        <v>3.7702</v>
      </c>
      <c r="S2246" s="7">
        <f t="shared" si="215"/>
        <v>65</v>
      </c>
      <c r="T2246" t="s">
        <v>8330</v>
      </c>
      <c r="U2246" t="s">
        <v>8348</v>
      </c>
      <c r="V2246" s="14">
        <f t="shared" si="216"/>
        <v>12.035347222226846</v>
      </c>
    </row>
    <row r="2247" spans="1:22" ht="43.2" x14ac:dyDescent="0.3">
      <c r="A2247" s="19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8218</v>
      </c>
      <c r="G2247" s="19" t="s">
        <v>8223</v>
      </c>
      <c r="H2247" s="19" t="s">
        <v>8245</v>
      </c>
      <c r="I2247">
        <v>1393005600</v>
      </c>
      <c r="J2247" s="10">
        <f t="shared" si="211"/>
        <v>41691.75</v>
      </c>
      <c r="K2247">
        <v>1390323617</v>
      </c>
      <c r="L2247" s="10">
        <f t="shared" si="212"/>
        <v>41660.70853009259</v>
      </c>
      <c r="M2247" s="4">
        <f t="shared" si="213"/>
        <v>2014</v>
      </c>
      <c r="N2247" t="b">
        <v>0</v>
      </c>
      <c r="O2247">
        <v>1980</v>
      </c>
      <c r="P2247" t="b">
        <v>1</v>
      </c>
      <c r="Q2247" t="s">
        <v>8295</v>
      </c>
      <c r="R2247" s="23">
        <f t="shared" si="214"/>
        <v>26.47025</v>
      </c>
      <c r="S2247" s="7">
        <f t="shared" si="215"/>
        <v>53.48</v>
      </c>
      <c r="T2247" t="s">
        <v>8330</v>
      </c>
      <c r="U2247" t="s">
        <v>8348</v>
      </c>
      <c r="V2247" s="14">
        <f t="shared" si="216"/>
        <v>31.041469907409919</v>
      </c>
    </row>
    <row r="2248" spans="1:22" ht="43.2" x14ac:dyDescent="0.3">
      <c r="A2248" s="19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8218</v>
      </c>
      <c r="G2248" s="19" t="s">
        <v>8224</v>
      </c>
      <c r="H2248" s="19" t="s">
        <v>8246</v>
      </c>
      <c r="I2248">
        <v>1441393210</v>
      </c>
      <c r="J2248" s="10">
        <f t="shared" si="211"/>
        <v>42251.79178240741</v>
      </c>
      <c r="K2248">
        <v>1438801210</v>
      </c>
      <c r="L2248" s="10">
        <f t="shared" si="212"/>
        <v>42221.79178240741</v>
      </c>
      <c r="M2248" s="4">
        <f t="shared" si="213"/>
        <v>2015</v>
      </c>
      <c r="N2248" t="b">
        <v>0</v>
      </c>
      <c r="O2248">
        <v>57</v>
      </c>
      <c r="P2248" t="b">
        <v>1</v>
      </c>
      <c r="Q2248" t="s">
        <v>8295</v>
      </c>
      <c r="R2248" s="23">
        <f t="shared" si="214"/>
        <v>1.0012000000000001</v>
      </c>
      <c r="S2248" s="7">
        <f t="shared" si="215"/>
        <v>43.91</v>
      </c>
      <c r="T2248" t="s">
        <v>8330</v>
      </c>
      <c r="U2248" t="s">
        <v>8348</v>
      </c>
      <c r="V2248" s="14">
        <f t="shared" si="216"/>
        <v>30</v>
      </c>
    </row>
    <row r="2249" spans="1:22" ht="28.8" x14ac:dyDescent="0.3">
      <c r="A2249" s="1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8218</v>
      </c>
      <c r="G2249" s="19" t="s">
        <v>8223</v>
      </c>
      <c r="H2249" s="19" t="s">
        <v>8245</v>
      </c>
      <c r="I2249">
        <v>1438185565</v>
      </c>
      <c r="J2249" s="10">
        <f t="shared" si="211"/>
        <v>42214.666261574079</v>
      </c>
      <c r="K2249">
        <v>1436975965</v>
      </c>
      <c r="L2249" s="10">
        <f t="shared" si="212"/>
        <v>42200.666261574079</v>
      </c>
      <c r="M2249" s="4">
        <f t="shared" si="213"/>
        <v>2015</v>
      </c>
      <c r="N2249" t="b">
        <v>0</v>
      </c>
      <c r="O2249">
        <v>380</v>
      </c>
      <c r="P2249" t="b">
        <v>1</v>
      </c>
      <c r="Q2249" t="s">
        <v>8295</v>
      </c>
      <c r="R2249" s="23">
        <f t="shared" si="214"/>
        <v>1.0445405405405406</v>
      </c>
      <c r="S2249" s="7">
        <f t="shared" si="215"/>
        <v>50.85</v>
      </c>
      <c r="T2249" t="s">
        <v>8330</v>
      </c>
      <c r="U2249" t="s">
        <v>8348</v>
      </c>
      <c r="V2249" s="14">
        <f t="shared" si="216"/>
        <v>14</v>
      </c>
    </row>
    <row r="2250" spans="1:22" ht="43.2" x14ac:dyDescent="0.3">
      <c r="A2250" s="19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8218</v>
      </c>
      <c r="G2250" s="19" t="s">
        <v>8224</v>
      </c>
      <c r="H2250" s="19" t="s">
        <v>8246</v>
      </c>
      <c r="I2250">
        <v>1481749278</v>
      </c>
      <c r="J2250" s="10">
        <f t="shared" si="211"/>
        <v>42718.875902777778</v>
      </c>
      <c r="K2250">
        <v>1479157278</v>
      </c>
      <c r="L2250" s="10">
        <f t="shared" si="212"/>
        <v>42688.875902777778</v>
      </c>
      <c r="M2250" s="4">
        <f t="shared" si="213"/>
        <v>2016</v>
      </c>
      <c r="N2250" t="b">
        <v>0</v>
      </c>
      <c r="O2250">
        <v>128</v>
      </c>
      <c r="P2250" t="b">
        <v>1</v>
      </c>
      <c r="Q2250" t="s">
        <v>8295</v>
      </c>
      <c r="R2250" s="23">
        <f t="shared" si="214"/>
        <v>1.0721428571428571</v>
      </c>
      <c r="S2250" s="7">
        <f t="shared" si="215"/>
        <v>58.63</v>
      </c>
      <c r="T2250" t="s">
        <v>8330</v>
      </c>
      <c r="U2250" t="s">
        <v>8348</v>
      </c>
      <c r="V2250" s="14">
        <f t="shared" si="216"/>
        <v>30</v>
      </c>
    </row>
    <row r="2251" spans="1:22" ht="43.2" x14ac:dyDescent="0.3">
      <c r="A2251" s="19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8218</v>
      </c>
      <c r="G2251" s="19" t="s">
        <v>8223</v>
      </c>
      <c r="H2251" s="19" t="s">
        <v>8245</v>
      </c>
      <c r="I2251">
        <v>1364917965</v>
      </c>
      <c r="J2251" s="10">
        <f t="shared" si="211"/>
        <v>41366.661631944444</v>
      </c>
      <c r="K2251">
        <v>1362329565</v>
      </c>
      <c r="L2251" s="10">
        <f t="shared" si="212"/>
        <v>41336.703298611115</v>
      </c>
      <c r="M2251" s="4">
        <f t="shared" si="213"/>
        <v>2013</v>
      </c>
      <c r="N2251" t="b">
        <v>0</v>
      </c>
      <c r="O2251">
        <v>180</v>
      </c>
      <c r="P2251" t="b">
        <v>1</v>
      </c>
      <c r="Q2251" t="s">
        <v>8295</v>
      </c>
      <c r="R2251" s="23">
        <f t="shared" si="214"/>
        <v>1.6877142857142857</v>
      </c>
      <c r="S2251" s="7">
        <f t="shared" si="215"/>
        <v>32.82</v>
      </c>
      <c r="T2251" t="s">
        <v>8330</v>
      </c>
      <c r="U2251" t="s">
        <v>8348</v>
      </c>
      <c r="V2251" s="14">
        <f t="shared" si="216"/>
        <v>29.958333333328483</v>
      </c>
    </row>
    <row r="2252" spans="1:22" ht="43.2" x14ac:dyDescent="0.3">
      <c r="A2252" s="19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8218</v>
      </c>
      <c r="G2252" s="19" t="s">
        <v>8223</v>
      </c>
      <c r="H2252" s="19" t="s">
        <v>8245</v>
      </c>
      <c r="I2252">
        <v>1480727273</v>
      </c>
      <c r="J2252" s="10">
        <f t="shared" si="211"/>
        <v>42707.0471412037</v>
      </c>
      <c r="K2252">
        <v>1478131673</v>
      </c>
      <c r="L2252" s="10">
        <f t="shared" si="212"/>
        <v>42677.005474537036</v>
      </c>
      <c r="M2252" s="4">
        <f t="shared" si="213"/>
        <v>2016</v>
      </c>
      <c r="N2252" t="b">
        <v>0</v>
      </c>
      <c r="O2252">
        <v>571</v>
      </c>
      <c r="P2252" t="b">
        <v>1</v>
      </c>
      <c r="Q2252" t="s">
        <v>8295</v>
      </c>
      <c r="R2252" s="23">
        <f t="shared" si="214"/>
        <v>9.7511200000000002</v>
      </c>
      <c r="S2252" s="7">
        <f t="shared" si="215"/>
        <v>426.93</v>
      </c>
      <c r="T2252" t="s">
        <v>8330</v>
      </c>
      <c r="U2252" t="s">
        <v>8348</v>
      </c>
      <c r="V2252" s="14">
        <f t="shared" si="216"/>
        <v>30.041666666664241</v>
      </c>
    </row>
    <row r="2253" spans="1:22" ht="43.2" x14ac:dyDescent="0.3">
      <c r="A2253" s="19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8218</v>
      </c>
      <c r="G2253" s="19" t="s">
        <v>8223</v>
      </c>
      <c r="H2253" s="19" t="s">
        <v>8245</v>
      </c>
      <c r="I2253">
        <v>1408177077</v>
      </c>
      <c r="J2253" s="10">
        <f t="shared" si="211"/>
        <v>41867.34579861111</v>
      </c>
      <c r="K2253">
        <v>1406362677</v>
      </c>
      <c r="L2253" s="10">
        <f t="shared" si="212"/>
        <v>41846.34579861111</v>
      </c>
      <c r="M2253" s="4">
        <f t="shared" si="213"/>
        <v>2014</v>
      </c>
      <c r="N2253" t="b">
        <v>0</v>
      </c>
      <c r="O2253">
        <v>480</v>
      </c>
      <c r="P2253" t="b">
        <v>1</v>
      </c>
      <c r="Q2253" t="s">
        <v>8295</v>
      </c>
      <c r="R2253" s="23">
        <f t="shared" si="214"/>
        <v>1.3444929411764706</v>
      </c>
      <c r="S2253" s="7">
        <f t="shared" si="215"/>
        <v>23.81</v>
      </c>
      <c r="T2253" t="s">
        <v>8330</v>
      </c>
      <c r="U2253" t="s">
        <v>8348</v>
      </c>
      <c r="V2253" s="14">
        <f t="shared" si="216"/>
        <v>21</v>
      </c>
    </row>
    <row r="2254" spans="1:22" ht="43.2" x14ac:dyDescent="0.3">
      <c r="A2254" s="19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8218</v>
      </c>
      <c r="G2254" s="19" t="s">
        <v>8226</v>
      </c>
      <c r="H2254" s="19" t="s">
        <v>8248</v>
      </c>
      <c r="I2254">
        <v>1470469938</v>
      </c>
      <c r="J2254" s="10">
        <f t="shared" si="211"/>
        <v>42588.327986111108</v>
      </c>
      <c r="K2254">
        <v>1469173938</v>
      </c>
      <c r="L2254" s="10">
        <f t="shared" si="212"/>
        <v>42573.327986111108</v>
      </c>
      <c r="M2254" s="4">
        <f t="shared" si="213"/>
        <v>2016</v>
      </c>
      <c r="N2254" t="b">
        <v>0</v>
      </c>
      <c r="O2254">
        <v>249</v>
      </c>
      <c r="P2254" t="b">
        <v>1</v>
      </c>
      <c r="Q2254" t="s">
        <v>8295</v>
      </c>
      <c r="R2254" s="23">
        <f t="shared" si="214"/>
        <v>2.722777777777778</v>
      </c>
      <c r="S2254" s="7">
        <f t="shared" si="215"/>
        <v>98.41</v>
      </c>
      <c r="T2254" t="s">
        <v>8330</v>
      </c>
      <c r="U2254" t="s">
        <v>8348</v>
      </c>
      <c r="V2254" s="14">
        <f t="shared" si="216"/>
        <v>15</v>
      </c>
    </row>
    <row r="2255" spans="1:22" ht="43.2" x14ac:dyDescent="0.3">
      <c r="A2255" s="19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8218</v>
      </c>
      <c r="G2255" s="19" t="s">
        <v>8223</v>
      </c>
      <c r="H2255" s="19" t="s">
        <v>8245</v>
      </c>
      <c r="I2255">
        <v>1447862947</v>
      </c>
      <c r="J2255" s="10">
        <f t="shared" si="211"/>
        <v>42326.672997685186</v>
      </c>
      <c r="K2255">
        <v>1445267347</v>
      </c>
      <c r="L2255" s="10">
        <f t="shared" si="212"/>
        <v>42296.631331018521</v>
      </c>
      <c r="M2255" s="4">
        <f t="shared" si="213"/>
        <v>2015</v>
      </c>
      <c r="N2255" t="b">
        <v>0</v>
      </c>
      <c r="O2255">
        <v>84</v>
      </c>
      <c r="P2255" t="b">
        <v>1</v>
      </c>
      <c r="Q2255" t="s">
        <v>8295</v>
      </c>
      <c r="R2255" s="23">
        <f t="shared" si="214"/>
        <v>1.1268750000000001</v>
      </c>
      <c r="S2255" s="7">
        <f t="shared" si="215"/>
        <v>107.32</v>
      </c>
      <c r="T2255" t="s">
        <v>8330</v>
      </c>
      <c r="U2255" t="s">
        <v>8348</v>
      </c>
      <c r="V2255" s="14">
        <f t="shared" si="216"/>
        <v>30.041666666664241</v>
      </c>
    </row>
    <row r="2256" spans="1:22" ht="43.2" x14ac:dyDescent="0.3">
      <c r="A2256" s="19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8218</v>
      </c>
      <c r="G2256" s="19" t="s">
        <v>8223</v>
      </c>
      <c r="H2256" s="19" t="s">
        <v>8245</v>
      </c>
      <c r="I2256">
        <v>1485271968</v>
      </c>
      <c r="J2256" s="10">
        <f t="shared" si="211"/>
        <v>42759.647777777776</v>
      </c>
      <c r="K2256">
        <v>1484667168</v>
      </c>
      <c r="L2256" s="10">
        <f t="shared" si="212"/>
        <v>42752.647777777776</v>
      </c>
      <c r="M2256" s="4">
        <f t="shared" si="213"/>
        <v>2017</v>
      </c>
      <c r="N2256" t="b">
        <v>0</v>
      </c>
      <c r="O2256">
        <v>197</v>
      </c>
      <c r="P2256" t="b">
        <v>1</v>
      </c>
      <c r="Q2256" t="s">
        <v>8295</v>
      </c>
      <c r="R2256" s="23">
        <f t="shared" si="214"/>
        <v>4.5979999999999999</v>
      </c>
      <c r="S2256" s="7">
        <f t="shared" si="215"/>
        <v>11.67</v>
      </c>
      <c r="T2256" t="s">
        <v>8330</v>
      </c>
      <c r="U2256" t="s">
        <v>8348</v>
      </c>
      <c r="V2256" s="14">
        <f t="shared" si="216"/>
        <v>7</v>
      </c>
    </row>
    <row r="2257" spans="1:22" ht="28.8" x14ac:dyDescent="0.3">
      <c r="A2257" s="19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8218</v>
      </c>
      <c r="G2257" s="19" t="s">
        <v>8223</v>
      </c>
      <c r="H2257" s="19" t="s">
        <v>8245</v>
      </c>
      <c r="I2257">
        <v>1462661451</v>
      </c>
      <c r="J2257" s="10">
        <f t="shared" si="211"/>
        <v>42497.951979166668</v>
      </c>
      <c r="K2257">
        <v>1460069451</v>
      </c>
      <c r="L2257" s="10">
        <f t="shared" si="212"/>
        <v>42467.951979166668</v>
      </c>
      <c r="M2257" s="4">
        <f t="shared" si="213"/>
        <v>2016</v>
      </c>
      <c r="N2257" t="b">
        <v>0</v>
      </c>
      <c r="O2257">
        <v>271</v>
      </c>
      <c r="P2257" t="b">
        <v>1</v>
      </c>
      <c r="Q2257" t="s">
        <v>8295</v>
      </c>
      <c r="R2257" s="23">
        <f t="shared" si="214"/>
        <v>2.8665822784810127</v>
      </c>
      <c r="S2257" s="7">
        <f t="shared" si="215"/>
        <v>41.78</v>
      </c>
      <c r="T2257" t="s">
        <v>8330</v>
      </c>
      <c r="U2257" t="s">
        <v>8348</v>
      </c>
      <c r="V2257" s="14">
        <f t="shared" si="216"/>
        <v>30</v>
      </c>
    </row>
    <row r="2258" spans="1:22" ht="43.2" x14ac:dyDescent="0.3">
      <c r="A2258" s="19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8218</v>
      </c>
      <c r="G2258" s="19" t="s">
        <v>8224</v>
      </c>
      <c r="H2258" s="19" t="s">
        <v>8246</v>
      </c>
      <c r="I2258">
        <v>1479811846</v>
      </c>
      <c r="J2258" s="10">
        <f t="shared" si="211"/>
        <v>42696.451921296291</v>
      </c>
      <c r="K2258">
        <v>1478602246</v>
      </c>
      <c r="L2258" s="10">
        <f t="shared" si="212"/>
        <v>42682.451921296291</v>
      </c>
      <c r="M2258" s="4">
        <f t="shared" si="213"/>
        <v>2016</v>
      </c>
      <c r="N2258" t="b">
        <v>0</v>
      </c>
      <c r="O2258">
        <v>50</v>
      </c>
      <c r="P2258" t="b">
        <v>1</v>
      </c>
      <c r="Q2258" t="s">
        <v>8295</v>
      </c>
      <c r="R2258" s="23">
        <f t="shared" si="214"/>
        <v>2.2270833333333333</v>
      </c>
      <c r="S2258" s="7">
        <f t="shared" si="215"/>
        <v>21.38</v>
      </c>
      <c r="T2258" t="s">
        <v>8330</v>
      </c>
      <c r="U2258" t="s">
        <v>8348</v>
      </c>
      <c r="V2258" s="14">
        <f t="shared" si="216"/>
        <v>14</v>
      </c>
    </row>
    <row r="2259" spans="1:22" ht="57.6" x14ac:dyDescent="0.3">
      <c r="A2259" s="1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8218</v>
      </c>
      <c r="G2259" s="19" t="s">
        <v>8224</v>
      </c>
      <c r="H2259" s="19" t="s">
        <v>8246</v>
      </c>
      <c r="I2259">
        <v>1466377200</v>
      </c>
      <c r="J2259" s="10">
        <f t="shared" si="211"/>
        <v>42540.958333333328</v>
      </c>
      <c r="K2259">
        <v>1463351329</v>
      </c>
      <c r="L2259" s="10">
        <f t="shared" si="212"/>
        <v>42505.936678240745</v>
      </c>
      <c r="M2259" s="4">
        <f t="shared" si="213"/>
        <v>2016</v>
      </c>
      <c r="N2259" t="b">
        <v>0</v>
      </c>
      <c r="O2259">
        <v>169</v>
      </c>
      <c r="P2259" t="b">
        <v>1</v>
      </c>
      <c r="Q2259" t="s">
        <v>8295</v>
      </c>
      <c r="R2259" s="23">
        <f t="shared" si="214"/>
        <v>6.3613999999999997</v>
      </c>
      <c r="S2259" s="7">
        <f t="shared" si="215"/>
        <v>94.1</v>
      </c>
      <c r="T2259" t="s">
        <v>8330</v>
      </c>
      <c r="U2259" t="s">
        <v>8348</v>
      </c>
      <c r="V2259" s="14">
        <f t="shared" si="216"/>
        <v>35.021655092583387</v>
      </c>
    </row>
    <row r="2260" spans="1:22" ht="28.8" x14ac:dyDescent="0.3">
      <c r="A2260" s="19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8218</v>
      </c>
      <c r="G2260" s="19" t="s">
        <v>8223</v>
      </c>
      <c r="H2260" s="19" t="s">
        <v>8245</v>
      </c>
      <c r="I2260">
        <v>1434045687</v>
      </c>
      <c r="J2260" s="10">
        <f t="shared" si="211"/>
        <v>42166.75100694444</v>
      </c>
      <c r="K2260">
        <v>1431453687</v>
      </c>
      <c r="L2260" s="10">
        <f t="shared" si="212"/>
        <v>42136.75100694444</v>
      </c>
      <c r="M2260" s="4">
        <f t="shared" si="213"/>
        <v>2015</v>
      </c>
      <c r="N2260" t="b">
        <v>0</v>
      </c>
      <c r="O2260">
        <v>205</v>
      </c>
      <c r="P2260" t="b">
        <v>1</v>
      </c>
      <c r="Q2260" t="s">
        <v>8295</v>
      </c>
      <c r="R2260" s="23">
        <f t="shared" si="214"/>
        <v>1.4650000000000001</v>
      </c>
      <c r="S2260" s="7">
        <f t="shared" si="215"/>
        <v>15.72</v>
      </c>
      <c r="T2260" t="s">
        <v>8330</v>
      </c>
      <c r="U2260" t="s">
        <v>8348</v>
      </c>
      <c r="V2260" s="14">
        <f t="shared" si="216"/>
        <v>30</v>
      </c>
    </row>
    <row r="2261" spans="1:22" ht="43.2" x14ac:dyDescent="0.3">
      <c r="A2261" s="19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8218</v>
      </c>
      <c r="G2261" s="19" t="s">
        <v>8224</v>
      </c>
      <c r="H2261" s="19" t="s">
        <v>8246</v>
      </c>
      <c r="I2261">
        <v>1481224736</v>
      </c>
      <c r="J2261" s="10">
        <f t="shared" si="211"/>
        <v>42712.804814814815</v>
      </c>
      <c r="K2261">
        <v>1480360736</v>
      </c>
      <c r="L2261" s="10">
        <f t="shared" si="212"/>
        <v>42702.804814814815</v>
      </c>
      <c r="M2261" s="4">
        <f t="shared" si="213"/>
        <v>2016</v>
      </c>
      <c r="N2261" t="b">
        <v>0</v>
      </c>
      <c r="O2261">
        <v>206</v>
      </c>
      <c r="P2261" t="b">
        <v>1</v>
      </c>
      <c r="Q2261" t="s">
        <v>8295</v>
      </c>
      <c r="R2261" s="23">
        <f t="shared" si="214"/>
        <v>18.670999999999999</v>
      </c>
      <c r="S2261" s="7">
        <f t="shared" si="215"/>
        <v>90.64</v>
      </c>
      <c r="T2261" t="s">
        <v>8330</v>
      </c>
      <c r="U2261" t="s">
        <v>8348</v>
      </c>
      <c r="V2261" s="14">
        <f t="shared" si="216"/>
        <v>10</v>
      </c>
    </row>
    <row r="2262" spans="1:22" ht="43.2" x14ac:dyDescent="0.3">
      <c r="A2262" s="19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8218</v>
      </c>
      <c r="G2262" s="19" t="s">
        <v>8223</v>
      </c>
      <c r="H2262" s="19" t="s">
        <v>8245</v>
      </c>
      <c r="I2262">
        <v>1395876250</v>
      </c>
      <c r="J2262" s="10">
        <f t="shared" si="211"/>
        <v>41724.975115740745</v>
      </c>
      <c r="K2262">
        <v>1393287850</v>
      </c>
      <c r="L2262" s="10">
        <f t="shared" si="212"/>
        <v>41695.016782407409</v>
      </c>
      <c r="M2262" s="4">
        <f t="shared" si="213"/>
        <v>2014</v>
      </c>
      <c r="N2262" t="b">
        <v>0</v>
      </c>
      <c r="O2262">
        <v>84</v>
      </c>
      <c r="P2262" t="b">
        <v>1</v>
      </c>
      <c r="Q2262" t="s">
        <v>8295</v>
      </c>
      <c r="R2262" s="23">
        <f t="shared" si="214"/>
        <v>3.2692000000000001</v>
      </c>
      <c r="S2262" s="7">
        <f t="shared" si="215"/>
        <v>97.3</v>
      </c>
      <c r="T2262" t="s">
        <v>8330</v>
      </c>
      <c r="U2262" t="s">
        <v>8348</v>
      </c>
      <c r="V2262" s="14">
        <f t="shared" si="216"/>
        <v>29.958333333335759</v>
      </c>
    </row>
    <row r="2263" spans="1:22" ht="43.2" x14ac:dyDescent="0.3">
      <c r="A2263" s="19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8218</v>
      </c>
      <c r="G2263" s="19" t="s">
        <v>8225</v>
      </c>
      <c r="H2263" s="19" t="s">
        <v>8247</v>
      </c>
      <c r="I2263">
        <v>1487093020</v>
      </c>
      <c r="J2263" s="10">
        <f t="shared" si="211"/>
        <v>42780.724768518514</v>
      </c>
      <c r="K2263">
        <v>1485278620</v>
      </c>
      <c r="L2263" s="10">
        <f t="shared" si="212"/>
        <v>42759.724768518514</v>
      </c>
      <c r="M2263" s="4">
        <f t="shared" si="213"/>
        <v>2017</v>
      </c>
      <c r="N2263" t="b">
        <v>0</v>
      </c>
      <c r="O2263">
        <v>210</v>
      </c>
      <c r="P2263" t="b">
        <v>1</v>
      </c>
      <c r="Q2263" t="s">
        <v>8295</v>
      </c>
      <c r="R2263" s="23">
        <f t="shared" si="214"/>
        <v>7.7949999999999999</v>
      </c>
      <c r="S2263" s="7">
        <f t="shared" si="215"/>
        <v>37.119999999999997</v>
      </c>
      <c r="T2263" t="s">
        <v>8330</v>
      </c>
      <c r="U2263" t="s">
        <v>8348</v>
      </c>
      <c r="V2263" s="14">
        <f t="shared" si="216"/>
        <v>21</v>
      </c>
    </row>
    <row r="2264" spans="1:22" ht="43.2" x14ac:dyDescent="0.3">
      <c r="A2264" s="19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8218</v>
      </c>
      <c r="G2264" s="19" t="s">
        <v>8223</v>
      </c>
      <c r="H2264" s="19" t="s">
        <v>8245</v>
      </c>
      <c r="I2264">
        <v>1416268800</v>
      </c>
      <c r="J2264" s="10">
        <f t="shared" si="211"/>
        <v>41961</v>
      </c>
      <c r="K2264">
        <v>1413295358</v>
      </c>
      <c r="L2264" s="10">
        <f t="shared" si="212"/>
        <v>41926.585162037038</v>
      </c>
      <c r="M2264" s="4">
        <f t="shared" si="213"/>
        <v>2014</v>
      </c>
      <c r="N2264" t="b">
        <v>0</v>
      </c>
      <c r="O2264">
        <v>181</v>
      </c>
      <c r="P2264" t="b">
        <v>1</v>
      </c>
      <c r="Q2264" t="s">
        <v>8295</v>
      </c>
      <c r="R2264" s="23">
        <f t="shared" si="214"/>
        <v>1.5415151515151515</v>
      </c>
      <c r="S2264" s="7">
        <f t="shared" si="215"/>
        <v>28.1</v>
      </c>
      <c r="T2264" t="s">
        <v>8330</v>
      </c>
      <c r="U2264" t="s">
        <v>8348</v>
      </c>
      <c r="V2264" s="14">
        <f t="shared" si="216"/>
        <v>34.414837962962338</v>
      </c>
    </row>
    <row r="2265" spans="1:22" ht="43.2" x14ac:dyDescent="0.3">
      <c r="A2265" s="19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8218</v>
      </c>
      <c r="G2265" s="19" t="s">
        <v>8234</v>
      </c>
      <c r="H2265" s="19" t="s">
        <v>8254</v>
      </c>
      <c r="I2265">
        <v>1422734313</v>
      </c>
      <c r="J2265" s="10">
        <f t="shared" si="211"/>
        <v>42035.832326388889</v>
      </c>
      <c r="K2265">
        <v>1420919913</v>
      </c>
      <c r="L2265" s="10">
        <f t="shared" si="212"/>
        <v>42014.832326388889</v>
      </c>
      <c r="M2265" s="4">
        <f t="shared" si="213"/>
        <v>2015</v>
      </c>
      <c r="N2265" t="b">
        <v>0</v>
      </c>
      <c r="O2265">
        <v>60</v>
      </c>
      <c r="P2265" t="b">
        <v>1</v>
      </c>
      <c r="Q2265" t="s">
        <v>8295</v>
      </c>
      <c r="R2265" s="23">
        <f t="shared" si="214"/>
        <v>1.1554666666666666</v>
      </c>
      <c r="S2265" s="7">
        <f t="shared" si="215"/>
        <v>144.43</v>
      </c>
      <c r="T2265" t="s">
        <v>8330</v>
      </c>
      <c r="U2265" t="s">
        <v>8348</v>
      </c>
      <c r="V2265" s="14">
        <f t="shared" si="216"/>
        <v>21</v>
      </c>
    </row>
    <row r="2266" spans="1:22" ht="57.6" x14ac:dyDescent="0.3">
      <c r="A2266" s="19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8218</v>
      </c>
      <c r="G2266" s="19" t="s">
        <v>8223</v>
      </c>
      <c r="H2266" s="19" t="s">
        <v>8245</v>
      </c>
      <c r="I2266">
        <v>1463972400</v>
      </c>
      <c r="J2266" s="10">
        <f t="shared" si="211"/>
        <v>42513.125</v>
      </c>
      <c r="K2266">
        <v>1462543114</v>
      </c>
      <c r="L2266" s="10">
        <f t="shared" si="212"/>
        <v>42496.582337962958</v>
      </c>
      <c r="M2266" s="4">
        <f t="shared" si="213"/>
        <v>2016</v>
      </c>
      <c r="N2266" t="b">
        <v>0</v>
      </c>
      <c r="O2266">
        <v>445</v>
      </c>
      <c r="P2266" t="b">
        <v>1</v>
      </c>
      <c r="Q2266" t="s">
        <v>8295</v>
      </c>
      <c r="R2266" s="23">
        <f t="shared" si="214"/>
        <v>1.8003333333333333</v>
      </c>
      <c r="S2266" s="7">
        <f t="shared" si="215"/>
        <v>24.27</v>
      </c>
      <c r="T2266" t="s">
        <v>8330</v>
      </c>
      <c r="U2266" t="s">
        <v>8348</v>
      </c>
      <c r="V2266" s="14">
        <f t="shared" si="216"/>
        <v>16.542662037041737</v>
      </c>
    </row>
    <row r="2267" spans="1:22" ht="43.2" x14ac:dyDescent="0.3">
      <c r="A2267" s="19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8218</v>
      </c>
      <c r="G2267" s="19" t="s">
        <v>8224</v>
      </c>
      <c r="H2267" s="19" t="s">
        <v>8246</v>
      </c>
      <c r="I2267">
        <v>1479846507</v>
      </c>
      <c r="J2267" s="10">
        <f t="shared" si="211"/>
        <v>42696.853090277778</v>
      </c>
      <c r="K2267">
        <v>1479241707</v>
      </c>
      <c r="L2267" s="10">
        <f t="shared" si="212"/>
        <v>42689.853090277778</v>
      </c>
      <c r="M2267" s="4">
        <f t="shared" si="213"/>
        <v>2016</v>
      </c>
      <c r="N2267" t="b">
        <v>0</v>
      </c>
      <c r="O2267">
        <v>17</v>
      </c>
      <c r="P2267" t="b">
        <v>1</v>
      </c>
      <c r="Q2267" t="s">
        <v>8295</v>
      </c>
      <c r="R2267" s="23">
        <f t="shared" si="214"/>
        <v>2.9849999999999999</v>
      </c>
      <c r="S2267" s="7">
        <f t="shared" si="215"/>
        <v>35.119999999999997</v>
      </c>
      <c r="T2267" t="s">
        <v>8330</v>
      </c>
      <c r="U2267" t="s">
        <v>8348</v>
      </c>
      <c r="V2267" s="14">
        <f t="shared" si="216"/>
        <v>7</v>
      </c>
    </row>
    <row r="2268" spans="1:22" ht="43.2" x14ac:dyDescent="0.3">
      <c r="A2268" s="19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8218</v>
      </c>
      <c r="G2268" s="19" t="s">
        <v>8223</v>
      </c>
      <c r="H2268" s="19" t="s">
        <v>8245</v>
      </c>
      <c r="I2268">
        <v>1461722400</v>
      </c>
      <c r="J2268" s="10">
        <f t="shared" si="211"/>
        <v>42487.083333333328</v>
      </c>
      <c r="K2268">
        <v>1460235592</v>
      </c>
      <c r="L2268" s="10">
        <f t="shared" si="212"/>
        <v>42469.874907407408</v>
      </c>
      <c r="M2268" s="4">
        <f t="shared" si="213"/>
        <v>2016</v>
      </c>
      <c r="N2268" t="b">
        <v>0</v>
      </c>
      <c r="O2268">
        <v>194</v>
      </c>
      <c r="P2268" t="b">
        <v>1</v>
      </c>
      <c r="Q2268" t="s">
        <v>8295</v>
      </c>
      <c r="R2268" s="23">
        <f t="shared" si="214"/>
        <v>3.2026666666666666</v>
      </c>
      <c r="S2268" s="7">
        <f t="shared" si="215"/>
        <v>24.76</v>
      </c>
      <c r="T2268" t="s">
        <v>8330</v>
      </c>
      <c r="U2268" t="s">
        <v>8348</v>
      </c>
      <c r="V2268" s="14">
        <f t="shared" si="216"/>
        <v>17.208425925920892</v>
      </c>
    </row>
    <row r="2269" spans="1:22" ht="43.2" x14ac:dyDescent="0.3">
      <c r="A2269" s="1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8218</v>
      </c>
      <c r="G2269" s="19" t="s">
        <v>8223</v>
      </c>
      <c r="H2269" s="19" t="s">
        <v>8245</v>
      </c>
      <c r="I2269">
        <v>1419123600</v>
      </c>
      <c r="J2269" s="10">
        <f t="shared" si="211"/>
        <v>41994.041666666672</v>
      </c>
      <c r="K2269">
        <v>1416945297</v>
      </c>
      <c r="L2269" s="10">
        <f t="shared" si="212"/>
        <v>41968.829826388886</v>
      </c>
      <c r="M2269" s="4">
        <f t="shared" si="213"/>
        <v>2014</v>
      </c>
      <c r="N2269" t="b">
        <v>0</v>
      </c>
      <c r="O2269">
        <v>404</v>
      </c>
      <c r="P2269" t="b">
        <v>1</v>
      </c>
      <c r="Q2269" t="s">
        <v>8295</v>
      </c>
      <c r="R2269" s="23">
        <f t="shared" si="214"/>
        <v>3.80525</v>
      </c>
      <c r="S2269" s="7">
        <f t="shared" si="215"/>
        <v>188.38</v>
      </c>
      <c r="T2269" t="s">
        <v>8330</v>
      </c>
      <c r="U2269" t="s">
        <v>8348</v>
      </c>
      <c r="V2269" s="14">
        <f t="shared" si="216"/>
        <v>25.211840277785086</v>
      </c>
    </row>
    <row r="2270" spans="1:22" ht="43.2" x14ac:dyDescent="0.3">
      <c r="A2270" s="19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8218</v>
      </c>
      <c r="G2270" s="19" t="s">
        <v>8223</v>
      </c>
      <c r="H2270" s="19" t="s">
        <v>8245</v>
      </c>
      <c r="I2270">
        <v>1489283915</v>
      </c>
      <c r="J2270" s="10">
        <f t="shared" si="211"/>
        <v>42806.082349537042</v>
      </c>
      <c r="K2270">
        <v>1486691915</v>
      </c>
      <c r="L2270" s="10">
        <f t="shared" si="212"/>
        <v>42776.082349537042</v>
      </c>
      <c r="M2270" s="4">
        <f t="shared" si="213"/>
        <v>2017</v>
      </c>
      <c r="N2270" t="b">
        <v>0</v>
      </c>
      <c r="O2270">
        <v>194</v>
      </c>
      <c r="P2270" t="b">
        <v>1</v>
      </c>
      <c r="Q2270" t="s">
        <v>8295</v>
      </c>
      <c r="R2270" s="23">
        <f t="shared" si="214"/>
        <v>1.026</v>
      </c>
      <c r="S2270" s="7">
        <f t="shared" si="215"/>
        <v>148.08000000000001</v>
      </c>
      <c r="T2270" t="s">
        <v>8330</v>
      </c>
      <c r="U2270" t="s">
        <v>8348</v>
      </c>
      <c r="V2270" s="14">
        <f t="shared" si="216"/>
        <v>30</v>
      </c>
    </row>
    <row r="2271" spans="1:22" ht="43.2" x14ac:dyDescent="0.3">
      <c r="A2271" s="19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8218</v>
      </c>
      <c r="G2271" s="19" t="s">
        <v>8223</v>
      </c>
      <c r="H2271" s="19" t="s">
        <v>8245</v>
      </c>
      <c r="I2271">
        <v>1488862800</v>
      </c>
      <c r="J2271" s="10">
        <f t="shared" si="211"/>
        <v>42801.208333333328</v>
      </c>
      <c r="K2271">
        <v>1486745663</v>
      </c>
      <c r="L2271" s="10">
        <f t="shared" si="212"/>
        <v>42776.704432870371</v>
      </c>
      <c r="M2271" s="4">
        <f t="shared" si="213"/>
        <v>2017</v>
      </c>
      <c r="N2271" t="b">
        <v>0</v>
      </c>
      <c r="O2271">
        <v>902</v>
      </c>
      <c r="P2271" t="b">
        <v>1</v>
      </c>
      <c r="Q2271" t="s">
        <v>8295</v>
      </c>
      <c r="R2271" s="23">
        <f t="shared" si="214"/>
        <v>18.016400000000001</v>
      </c>
      <c r="S2271" s="7">
        <f t="shared" si="215"/>
        <v>49.93</v>
      </c>
      <c r="T2271" t="s">
        <v>8330</v>
      </c>
      <c r="U2271" t="s">
        <v>8348</v>
      </c>
      <c r="V2271" s="14">
        <f t="shared" si="216"/>
        <v>24.503900462957972</v>
      </c>
    </row>
    <row r="2272" spans="1:22" ht="43.2" x14ac:dyDescent="0.3">
      <c r="A2272" s="19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8218</v>
      </c>
      <c r="G2272" s="19" t="s">
        <v>8223</v>
      </c>
      <c r="H2272" s="19" t="s">
        <v>8245</v>
      </c>
      <c r="I2272">
        <v>1484085540</v>
      </c>
      <c r="J2272" s="10">
        <f t="shared" si="211"/>
        <v>42745.915972222225</v>
      </c>
      <c r="K2272">
        <v>1482353513</v>
      </c>
      <c r="L2272" s="10">
        <f t="shared" si="212"/>
        <v>42725.869363425925</v>
      </c>
      <c r="M2272" s="4">
        <f t="shared" si="213"/>
        <v>2016</v>
      </c>
      <c r="N2272" t="b">
        <v>0</v>
      </c>
      <c r="O2272">
        <v>1670</v>
      </c>
      <c r="P2272" t="b">
        <v>1</v>
      </c>
      <c r="Q2272" t="s">
        <v>8295</v>
      </c>
      <c r="R2272" s="23">
        <f t="shared" si="214"/>
        <v>7.2024800000000004</v>
      </c>
      <c r="S2272" s="7">
        <f t="shared" si="215"/>
        <v>107.82</v>
      </c>
      <c r="T2272" t="s">
        <v>8330</v>
      </c>
      <c r="U2272" t="s">
        <v>8348</v>
      </c>
      <c r="V2272" s="14">
        <f t="shared" si="216"/>
        <v>20.046608796299552</v>
      </c>
    </row>
    <row r="2273" spans="1:22" ht="43.2" x14ac:dyDescent="0.3">
      <c r="A2273" s="19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8218</v>
      </c>
      <c r="G2273" s="19" t="s">
        <v>8223</v>
      </c>
      <c r="H2273" s="19" t="s">
        <v>8245</v>
      </c>
      <c r="I2273">
        <v>1481328004</v>
      </c>
      <c r="J2273" s="10">
        <f t="shared" si="211"/>
        <v>42714.000046296293</v>
      </c>
      <c r="K2273">
        <v>1478736004</v>
      </c>
      <c r="L2273" s="10">
        <f t="shared" si="212"/>
        <v>42684.000046296293</v>
      </c>
      <c r="M2273" s="4">
        <f t="shared" si="213"/>
        <v>2016</v>
      </c>
      <c r="N2273" t="b">
        <v>0</v>
      </c>
      <c r="O2273">
        <v>1328</v>
      </c>
      <c r="P2273" t="b">
        <v>1</v>
      </c>
      <c r="Q2273" t="s">
        <v>8295</v>
      </c>
      <c r="R2273" s="23">
        <f t="shared" si="214"/>
        <v>2.8309000000000002</v>
      </c>
      <c r="S2273" s="7">
        <f t="shared" si="215"/>
        <v>42.63</v>
      </c>
      <c r="T2273" t="s">
        <v>8330</v>
      </c>
      <c r="U2273" t="s">
        <v>8348</v>
      </c>
      <c r="V2273" s="14">
        <f t="shared" si="216"/>
        <v>30</v>
      </c>
    </row>
    <row r="2274" spans="1:22" ht="43.2" x14ac:dyDescent="0.3">
      <c r="A2274" s="19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8218</v>
      </c>
      <c r="G2274" s="19" t="s">
        <v>8223</v>
      </c>
      <c r="H2274" s="19" t="s">
        <v>8245</v>
      </c>
      <c r="I2274">
        <v>1449506836</v>
      </c>
      <c r="J2274" s="10">
        <f t="shared" si="211"/>
        <v>42345.699490740742</v>
      </c>
      <c r="K2274">
        <v>1446914836</v>
      </c>
      <c r="L2274" s="10">
        <f t="shared" si="212"/>
        <v>42315.699490740742</v>
      </c>
      <c r="M2274" s="4">
        <f t="shared" si="213"/>
        <v>2015</v>
      </c>
      <c r="N2274" t="b">
        <v>0</v>
      </c>
      <c r="O2274">
        <v>944</v>
      </c>
      <c r="P2274" t="b">
        <v>1</v>
      </c>
      <c r="Q2274" t="s">
        <v>8295</v>
      </c>
      <c r="R2274" s="23">
        <f t="shared" si="214"/>
        <v>13.566000000000001</v>
      </c>
      <c r="S2274" s="7">
        <f t="shared" si="215"/>
        <v>14.37</v>
      </c>
      <c r="T2274" t="s">
        <v>8330</v>
      </c>
      <c r="U2274" t="s">
        <v>8348</v>
      </c>
      <c r="V2274" s="14">
        <f t="shared" si="216"/>
        <v>30</v>
      </c>
    </row>
    <row r="2275" spans="1:22" ht="43.2" x14ac:dyDescent="0.3">
      <c r="A2275" s="19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8218</v>
      </c>
      <c r="G2275" s="19" t="s">
        <v>8228</v>
      </c>
      <c r="H2275" s="19" t="s">
        <v>8250</v>
      </c>
      <c r="I2275">
        <v>1489320642</v>
      </c>
      <c r="J2275" s="10">
        <f t="shared" si="211"/>
        <v>42806.507430555561</v>
      </c>
      <c r="K2275">
        <v>1487164242</v>
      </c>
      <c r="L2275" s="10">
        <f t="shared" si="212"/>
        <v>42781.549097222218</v>
      </c>
      <c r="M2275" s="4">
        <f t="shared" si="213"/>
        <v>2017</v>
      </c>
      <c r="N2275" t="b">
        <v>0</v>
      </c>
      <c r="O2275">
        <v>147</v>
      </c>
      <c r="P2275" t="b">
        <v>1</v>
      </c>
      <c r="Q2275" t="s">
        <v>8295</v>
      </c>
      <c r="R2275" s="23">
        <f t="shared" si="214"/>
        <v>2.2035999999999998</v>
      </c>
      <c r="S2275" s="7">
        <f t="shared" si="215"/>
        <v>37.479999999999997</v>
      </c>
      <c r="T2275" t="s">
        <v>8330</v>
      </c>
      <c r="U2275" t="s">
        <v>8348</v>
      </c>
      <c r="V2275" s="14">
        <f t="shared" si="216"/>
        <v>24.958333333343035</v>
      </c>
    </row>
    <row r="2276" spans="1:22" ht="57.6" x14ac:dyDescent="0.3">
      <c r="A2276" s="19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8218</v>
      </c>
      <c r="G2276" s="19" t="s">
        <v>8223</v>
      </c>
      <c r="H2276" s="19" t="s">
        <v>8245</v>
      </c>
      <c r="I2276">
        <v>1393156857</v>
      </c>
      <c r="J2276" s="10">
        <f t="shared" si="211"/>
        <v>41693.500659722224</v>
      </c>
      <c r="K2276">
        <v>1390564857</v>
      </c>
      <c r="L2276" s="10">
        <f t="shared" si="212"/>
        <v>41663.500659722224</v>
      </c>
      <c r="M2276" s="4">
        <f t="shared" si="213"/>
        <v>2014</v>
      </c>
      <c r="N2276" t="b">
        <v>0</v>
      </c>
      <c r="O2276">
        <v>99</v>
      </c>
      <c r="P2276" t="b">
        <v>1</v>
      </c>
      <c r="Q2276" t="s">
        <v>8295</v>
      </c>
      <c r="R2276" s="23">
        <f t="shared" si="214"/>
        <v>1.196</v>
      </c>
      <c r="S2276" s="7">
        <f t="shared" si="215"/>
        <v>30.2</v>
      </c>
      <c r="T2276" t="s">
        <v>8330</v>
      </c>
      <c r="U2276" t="s">
        <v>8348</v>
      </c>
      <c r="V2276" s="14">
        <f t="shared" si="216"/>
        <v>30</v>
      </c>
    </row>
    <row r="2277" spans="1:22" ht="43.2" x14ac:dyDescent="0.3">
      <c r="A2277" s="19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8218</v>
      </c>
      <c r="G2277" s="19" t="s">
        <v>8224</v>
      </c>
      <c r="H2277" s="19" t="s">
        <v>8246</v>
      </c>
      <c r="I2277">
        <v>1419259679</v>
      </c>
      <c r="J2277" s="10">
        <f t="shared" si="211"/>
        <v>41995.616655092592</v>
      </c>
      <c r="K2277">
        <v>1416667679</v>
      </c>
      <c r="L2277" s="10">
        <f t="shared" si="212"/>
        <v>41965.616655092592</v>
      </c>
      <c r="M2277" s="4">
        <f t="shared" si="213"/>
        <v>2014</v>
      </c>
      <c r="N2277" t="b">
        <v>0</v>
      </c>
      <c r="O2277">
        <v>79</v>
      </c>
      <c r="P2277" t="b">
        <v>1</v>
      </c>
      <c r="Q2277" t="s">
        <v>8295</v>
      </c>
      <c r="R2277" s="23">
        <f t="shared" si="214"/>
        <v>4.0776923076923079</v>
      </c>
      <c r="S2277" s="7">
        <f t="shared" si="215"/>
        <v>33.549999999999997</v>
      </c>
      <c r="T2277" t="s">
        <v>8330</v>
      </c>
      <c r="U2277" t="s">
        <v>8348</v>
      </c>
      <c r="V2277" s="14">
        <f t="shared" si="216"/>
        <v>30</v>
      </c>
    </row>
    <row r="2278" spans="1:22" ht="57.6" x14ac:dyDescent="0.3">
      <c r="A2278" s="19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8218</v>
      </c>
      <c r="G2278" s="19" t="s">
        <v>8223</v>
      </c>
      <c r="H2278" s="19" t="s">
        <v>8245</v>
      </c>
      <c r="I2278">
        <v>1388936289</v>
      </c>
      <c r="J2278" s="10">
        <f t="shared" si="211"/>
        <v>41644.651493055557</v>
      </c>
      <c r="K2278">
        <v>1386344289</v>
      </c>
      <c r="L2278" s="10">
        <f t="shared" si="212"/>
        <v>41614.651493055557</v>
      </c>
      <c r="M2278" s="4">
        <f t="shared" si="213"/>
        <v>2013</v>
      </c>
      <c r="N2278" t="b">
        <v>0</v>
      </c>
      <c r="O2278">
        <v>75</v>
      </c>
      <c r="P2278" t="b">
        <v>1</v>
      </c>
      <c r="Q2278" t="s">
        <v>8295</v>
      </c>
      <c r="R2278" s="23">
        <f t="shared" si="214"/>
        <v>1.0581826105905425</v>
      </c>
      <c r="S2278" s="7">
        <f t="shared" si="215"/>
        <v>64.75</v>
      </c>
      <c r="T2278" t="s">
        <v>8330</v>
      </c>
      <c r="U2278" t="s">
        <v>8348</v>
      </c>
      <c r="V2278" s="14">
        <f t="shared" si="216"/>
        <v>30</v>
      </c>
    </row>
    <row r="2279" spans="1:22" ht="43.2" x14ac:dyDescent="0.3">
      <c r="A2279" s="1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8218</v>
      </c>
      <c r="G2279" s="19" t="s">
        <v>8223</v>
      </c>
      <c r="H2279" s="19" t="s">
        <v>8245</v>
      </c>
      <c r="I2279">
        <v>1330359423</v>
      </c>
      <c r="J2279" s="10">
        <f t="shared" si="211"/>
        <v>40966.678506944445</v>
      </c>
      <c r="K2279">
        <v>1327767423</v>
      </c>
      <c r="L2279" s="10">
        <f t="shared" si="212"/>
        <v>40936.678506944445</v>
      </c>
      <c r="M2279" s="4">
        <f t="shared" si="213"/>
        <v>2012</v>
      </c>
      <c r="N2279" t="b">
        <v>0</v>
      </c>
      <c r="O2279">
        <v>207</v>
      </c>
      <c r="P2279" t="b">
        <v>1</v>
      </c>
      <c r="Q2279" t="s">
        <v>8295</v>
      </c>
      <c r="R2279" s="23">
        <f t="shared" si="214"/>
        <v>1.4108235294117648</v>
      </c>
      <c r="S2279" s="7">
        <f t="shared" si="215"/>
        <v>57.93</v>
      </c>
      <c r="T2279" t="s">
        <v>8330</v>
      </c>
      <c r="U2279" t="s">
        <v>8348</v>
      </c>
      <c r="V2279" s="14">
        <f t="shared" si="216"/>
        <v>30</v>
      </c>
    </row>
    <row r="2280" spans="1:22" ht="28.8" x14ac:dyDescent="0.3">
      <c r="A2280" s="19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8218</v>
      </c>
      <c r="G2280" s="19" t="s">
        <v>8236</v>
      </c>
      <c r="H2280" s="19" t="s">
        <v>8248</v>
      </c>
      <c r="I2280">
        <v>1451861940</v>
      </c>
      <c r="J2280" s="10">
        <f t="shared" si="211"/>
        <v>42372.957638888889</v>
      </c>
      <c r="K2280">
        <v>1448902867</v>
      </c>
      <c r="L2280" s="10">
        <f t="shared" si="212"/>
        <v>42338.709108796298</v>
      </c>
      <c r="M2280" s="4">
        <f t="shared" si="213"/>
        <v>2015</v>
      </c>
      <c r="N2280" t="b">
        <v>0</v>
      </c>
      <c r="O2280">
        <v>102</v>
      </c>
      <c r="P2280" t="b">
        <v>1</v>
      </c>
      <c r="Q2280" t="s">
        <v>8295</v>
      </c>
      <c r="R2280" s="23">
        <f t="shared" si="214"/>
        <v>2.7069999999999999</v>
      </c>
      <c r="S2280" s="7">
        <f t="shared" si="215"/>
        <v>53.08</v>
      </c>
      <c r="T2280" t="s">
        <v>8330</v>
      </c>
      <c r="U2280" t="s">
        <v>8348</v>
      </c>
      <c r="V2280" s="14">
        <f t="shared" si="216"/>
        <v>34.248530092590954</v>
      </c>
    </row>
    <row r="2281" spans="1:22" ht="43.2" x14ac:dyDescent="0.3">
      <c r="A2281" s="19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8218</v>
      </c>
      <c r="G2281" s="19" t="s">
        <v>8223</v>
      </c>
      <c r="H2281" s="19" t="s">
        <v>8245</v>
      </c>
      <c r="I2281">
        <v>1423022400</v>
      </c>
      <c r="J2281" s="10">
        <f t="shared" si="211"/>
        <v>42039.166666666672</v>
      </c>
      <c r="K2281">
        <v>1421436099</v>
      </c>
      <c r="L2281" s="10">
        <f t="shared" si="212"/>
        <v>42020.806701388894</v>
      </c>
      <c r="M2281" s="4">
        <f t="shared" si="213"/>
        <v>2015</v>
      </c>
      <c r="N2281" t="b">
        <v>0</v>
      </c>
      <c r="O2281">
        <v>32</v>
      </c>
      <c r="P2281" t="b">
        <v>1</v>
      </c>
      <c r="Q2281" t="s">
        <v>8295</v>
      </c>
      <c r="R2281" s="23">
        <f t="shared" si="214"/>
        <v>1.538</v>
      </c>
      <c r="S2281" s="7">
        <f t="shared" si="215"/>
        <v>48.06</v>
      </c>
      <c r="T2281" t="s">
        <v>8330</v>
      </c>
      <c r="U2281" t="s">
        <v>8348</v>
      </c>
      <c r="V2281" s="14">
        <f t="shared" si="216"/>
        <v>18.359965277777519</v>
      </c>
    </row>
    <row r="2282" spans="1:22" ht="57.6" x14ac:dyDescent="0.3">
      <c r="A2282" s="19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8218</v>
      </c>
      <c r="G2282" s="19" t="s">
        <v>8223</v>
      </c>
      <c r="H2282" s="19" t="s">
        <v>8245</v>
      </c>
      <c r="I2282">
        <v>1442501991</v>
      </c>
      <c r="J2282" s="10">
        <f t="shared" si="211"/>
        <v>42264.624895833331</v>
      </c>
      <c r="K2282">
        <v>1439909991</v>
      </c>
      <c r="L2282" s="10">
        <f t="shared" si="212"/>
        <v>42234.624895833331</v>
      </c>
      <c r="M2282" s="4">
        <f t="shared" si="213"/>
        <v>2015</v>
      </c>
      <c r="N2282" t="b">
        <v>0</v>
      </c>
      <c r="O2282">
        <v>480</v>
      </c>
      <c r="P2282" t="b">
        <v>1</v>
      </c>
      <c r="Q2282" t="s">
        <v>8295</v>
      </c>
      <c r="R2282" s="23">
        <f t="shared" si="214"/>
        <v>4.0357653061224488</v>
      </c>
      <c r="S2282" s="7">
        <f t="shared" si="215"/>
        <v>82.4</v>
      </c>
      <c r="T2282" t="s">
        <v>8330</v>
      </c>
      <c r="U2282" t="s">
        <v>8348</v>
      </c>
      <c r="V2282" s="14">
        <f t="shared" si="216"/>
        <v>30</v>
      </c>
    </row>
    <row r="2283" spans="1:22" ht="43.2" x14ac:dyDescent="0.3">
      <c r="A2283" s="19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8218</v>
      </c>
      <c r="G2283" s="19" t="s">
        <v>8223</v>
      </c>
      <c r="H2283" s="19" t="s">
        <v>8245</v>
      </c>
      <c r="I2283">
        <v>1311576600</v>
      </c>
      <c r="J2283" s="10">
        <f t="shared" si="211"/>
        <v>40749.284722222219</v>
      </c>
      <c r="K2283">
        <v>1306219897</v>
      </c>
      <c r="L2283" s="10">
        <f t="shared" si="212"/>
        <v>40687.285844907405</v>
      </c>
      <c r="M2283" s="4">
        <f t="shared" si="213"/>
        <v>2011</v>
      </c>
      <c r="N2283" t="b">
        <v>0</v>
      </c>
      <c r="O2283">
        <v>11</v>
      </c>
      <c r="P2283" t="b">
        <v>1</v>
      </c>
      <c r="Q2283" t="s">
        <v>8274</v>
      </c>
      <c r="R2283" s="23">
        <f t="shared" si="214"/>
        <v>1.85</v>
      </c>
      <c r="S2283" s="7">
        <f t="shared" si="215"/>
        <v>50.45</v>
      </c>
      <c r="T2283" t="s">
        <v>8322</v>
      </c>
      <c r="U2283" t="s">
        <v>8323</v>
      </c>
      <c r="V2283" s="14">
        <f t="shared" si="216"/>
        <v>61.998877314814308</v>
      </c>
    </row>
    <row r="2284" spans="1:22" ht="28.8" x14ac:dyDescent="0.3">
      <c r="A2284" s="19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8218</v>
      </c>
      <c r="G2284" s="19" t="s">
        <v>8223</v>
      </c>
      <c r="H2284" s="19" t="s">
        <v>8245</v>
      </c>
      <c r="I2284">
        <v>1452744686</v>
      </c>
      <c r="J2284" s="10">
        <f t="shared" si="211"/>
        <v>42383.17460648148</v>
      </c>
      <c r="K2284">
        <v>1447560686</v>
      </c>
      <c r="L2284" s="10">
        <f t="shared" si="212"/>
        <v>42323.17460648148</v>
      </c>
      <c r="M2284" s="4">
        <f t="shared" si="213"/>
        <v>2015</v>
      </c>
      <c r="N2284" t="b">
        <v>0</v>
      </c>
      <c r="O2284">
        <v>12</v>
      </c>
      <c r="P2284" t="b">
        <v>1</v>
      </c>
      <c r="Q2284" t="s">
        <v>8274</v>
      </c>
      <c r="R2284" s="23">
        <f t="shared" si="214"/>
        <v>1.8533333333333333</v>
      </c>
      <c r="S2284" s="7">
        <f t="shared" si="215"/>
        <v>115.83</v>
      </c>
      <c r="T2284" t="s">
        <v>8322</v>
      </c>
      <c r="U2284" t="s">
        <v>8323</v>
      </c>
      <c r="V2284" s="14">
        <f t="shared" si="216"/>
        <v>60</v>
      </c>
    </row>
    <row r="2285" spans="1:22" ht="43.2" x14ac:dyDescent="0.3">
      <c r="A2285" s="19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8218</v>
      </c>
      <c r="G2285" s="19" t="s">
        <v>8223</v>
      </c>
      <c r="H2285" s="19" t="s">
        <v>8245</v>
      </c>
      <c r="I2285">
        <v>1336528804</v>
      </c>
      <c r="J2285" s="10">
        <f t="shared" si="211"/>
        <v>41038.083379629628</v>
      </c>
      <c r="K2285">
        <v>1331348404</v>
      </c>
      <c r="L2285" s="10">
        <f t="shared" si="212"/>
        <v>40978.125046296293</v>
      </c>
      <c r="M2285" s="4">
        <f t="shared" si="213"/>
        <v>2012</v>
      </c>
      <c r="N2285" t="b">
        <v>0</v>
      </c>
      <c r="O2285">
        <v>48</v>
      </c>
      <c r="P2285" t="b">
        <v>1</v>
      </c>
      <c r="Q2285" t="s">
        <v>8274</v>
      </c>
      <c r="R2285" s="23">
        <f t="shared" si="214"/>
        <v>1.0085533333333332</v>
      </c>
      <c r="S2285" s="7">
        <f t="shared" si="215"/>
        <v>63.03</v>
      </c>
      <c r="T2285" t="s">
        <v>8322</v>
      </c>
      <c r="U2285" t="s">
        <v>8323</v>
      </c>
      <c r="V2285" s="14">
        <f t="shared" si="216"/>
        <v>59.958333333335759</v>
      </c>
    </row>
    <row r="2286" spans="1:22" ht="28.8" x14ac:dyDescent="0.3">
      <c r="A2286" s="19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8218</v>
      </c>
      <c r="G2286" s="19" t="s">
        <v>8223</v>
      </c>
      <c r="H2286" s="19" t="s">
        <v>8245</v>
      </c>
      <c r="I2286">
        <v>1299902400</v>
      </c>
      <c r="J2286" s="10">
        <f t="shared" si="211"/>
        <v>40614.166666666664</v>
      </c>
      <c r="K2286">
        <v>1297451245</v>
      </c>
      <c r="L2286" s="10">
        <f t="shared" si="212"/>
        <v>40585.796817129631</v>
      </c>
      <c r="M2286" s="4">
        <f t="shared" si="213"/>
        <v>2011</v>
      </c>
      <c r="N2286" t="b">
        <v>0</v>
      </c>
      <c r="O2286">
        <v>59</v>
      </c>
      <c r="P2286" t="b">
        <v>1</v>
      </c>
      <c r="Q2286" t="s">
        <v>8274</v>
      </c>
      <c r="R2286" s="23">
        <f t="shared" si="214"/>
        <v>1.0622116666666668</v>
      </c>
      <c r="S2286" s="7">
        <f t="shared" si="215"/>
        <v>108.02</v>
      </c>
      <c r="T2286" t="s">
        <v>8322</v>
      </c>
      <c r="U2286" t="s">
        <v>8323</v>
      </c>
      <c r="V2286" s="14">
        <f t="shared" si="216"/>
        <v>28.369849537033588</v>
      </c>
    </row>
    <row r="2287" spans="1:22" ht="43.2" x14ac:dyDescent="0.3">
      <c r="A2287" s="19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8218</v>
      </c>
      <c r="G2287" s="19" t="s">
        <v>8223</v>
      </c>
      <c r="H2287" s="19" t="s">
        <v>8245</v>
      </c>
      <c r="I2287">
        <v>1340944043</v>
      </c>
      <c r="J2287" s="10">
        <f t="shared" si="211"/>
        <v>41089.185682870375</v>
      </c>
      <c r="K2287">
        <v>1338352043</v>
      </c>
      <c r="L2287" s="10">
        <f t="shared" si="212"/>
        <v>41059.185682870375</v>
      </c>
      <c r="M2287" s="4">
        <f t="shared" si="213"/>
        <v>2012</v>
      </c>
      <c r="N2287" t="b">
        <v>0</v>
      </c>
      <c r="O2287">
        <v>79</v>
      </c>
      <c r="P2287" t="b">
        <v>1</v>
      </c>
      <c r="Q2287" t="s">
        <v>8274</v>
      </c>
      <c r="R2287" s="23">
        <f t="shared" si="214"/>
        <v>1.2136666666666667</v>
      </c>
      <c r="S2287" s="7">
        <f t="shared" si="215"/>
        <v>46.09</v>
      </c>
      <c r="T2287" t="s">
        <v>8322</v>
      </c>
      <c r="U2287" t="s">
        <v>8323</v>
      </c>
      <c r="V2287" s="14">
        <f t="shared" si="216"/>
        <v>30</v>
      </c>
    </row>
    <row r="2288" spans="1:22" ht="43.2" x14ac:dyDescent="0.3">
      <c r="A2288" s="19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8218</v>
      </c>
      <c r="G2288" s="19" t="s">
        <v>8223</v>
      </c>
      <c r="H2288" s="19" t="s">
        <v>8245</v>
      </c>
      <c r="I2288">
        <v>1378439940</v>
      </c>
      <c r="J2288" s="10">
        <f t="shared" si="211"/>
        <v>41523.165972222225</v>
      </c>
      <c r="K2288">
        <v>1376003254</v>
      </c>
      <c r="L2288" s="10">
        <f t="shared" si="212"/>
        <v>41494.963587962964</v>
      </c>
      <c r="M2288" s="4">
        <f t="shared" si="213"/>
        <v>2013</v>
      </c>
      <c r="N2288" t="b">
        <v>0</v>
      </c>
      <c r="O2288">
        <v>14</v>
      </c>
      <c r="P2288" t="b">
        <v>1</v>
      </c>
      <c r="Q2288" t="s">
        <v>8274</v>
      </c>
      <c r="R2288" s="23">
        <f t="shared" si="214"/>
        <v>1.0006666666666666</v>
      </c>
      <c r="S2288" s="7">
        <f t="shared" si="215"/>
        <v>107.21</v>
      </c>
      <c r="T2288" t="s">
        <v>8322</v>
      </c>
      <c r="U2288" t="s">
        <v>8323</v>
      </c>
      <c r="V2288" s="14">
        <f t="shared" si="216"/>
        <v>28.202384259260725</v>
      </c>
    </row>
    <row r="2289" spans="1:22" ht="43.2" x14ac:dyDescent="0.3">
      <c r="A2289" s="1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8218</v>
      </c>
      <c r="G2289" s="19" t="s">
        <v>8223</v>
      </c>
      <c r="H2289" s="19" t="s">
        <v>8245</v>
      </c>
      <c r="I2289">
        <v>1403539260</v>
      </c>
      <c r="J2289" s="10">
        <f t="shared" si="211"/>
        <v>41813.667361111111</v>
      </c>
      <c r="K2289">
        <v>1401724860</v>
      </c>
      <c r="L2289" s="10">
        <f t="shared" si="212"/>
        <v>41792.667361111111</v>
      </c>
      <c r="M2289" s="4">
        <f t="shared" si="213"/>
        <v>2014</v>
      </c>
      <c r="N2289" t="b">
        <v>0</v>
      </c>
      <c r="O2289">
        <v>106</v>
      </c>
      <c r="P2289" t="b">
        <v>1</v>
      </c>
      <c r="Q2289" t="s">
        <v>8274</v>
      </c>
      <c r="R2289" s="23">
        <f t="shared" si="214"/>
        <v>1.1997755555555556</v>
      </c>
      <c r="S2289" s="7">
        <f t="shared" si="215"/>
        <v>50.93</v>
      </c>
      <c r="T2289" t="s">
        <v>8322</v>
      </c>
      <c r="U2289" t="s">
        <v>8323</v>
      </c>
      <c r="V2289" s="14">
        <f t="shared" si="216"/>
        <v>21</v>
      </c>
    </row>
    <row r="2290" spans="1:22" ht="43.2" x14ac:dyDescent="0.3">
      <c r="A2290" s="19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8218</v>
      </c>
      <c r="G2290" s="19" t="s">
        <v>8223</v>
      </c>
      <c r="H2290" s="19" t="s">
        <v>8245</v>
      </c>
      <c r="I2290">
        <v>1340733600</v>
      </c>
      <c r="J2290" s="10">
        <f t="shared" si="211"/>
        <v>41086.75</v>
      </c>
      <c r="K2290">
        <v>1339098689</v>
      </c>
      <c r="L2290" s="10">
        <f t="shared" si="212"/>
        <v>41067.827418981484</v>
      </c>
      <c r="M2290" s="4">
        <f t="shared" si="213"/>
        <v>2012</v>
      </c>
      <c r="N2290" t="b">
        <v>0</v>
      </c>
      <c r="O2290">
        <v>25</v>
      </c>
      <c r="P2290" t="b">
        <v>1</v>
      </c>
      <c r="Q2290" t="s">
        <v>8274</v>
      </c>
      <c r="R2290" s="23">
        <f t="shared" si="214"/>
        <v>1.0009999999999999</v>
      </c>
      <c r="S2290" s="7">
        <f t="shared" si="215"/>
        <v>40.04</v>
      </c>
      <c r="T2290" t="s">
        <v>8322</v>
      </c>
      <c r="U2290" t="s">
        <v>8323</v>
      </c>
      <c r="V2290" s="14">
        <f t="shared" si="216"/>
        <v>18.922581018516212</v>
      </c>
    </row>
    <row r="2291" spans="1:22" ht="43.2" x14ac:dyDescent="0.3">
      <c r="A2291" s="19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8218</v>
      </c>
      <c r="G2291" s="19" t="s">
        <v>8223</v>
      </c>
      <c r="H2291" s="19" t="s">
        <v>8245</v>
      </c>
      <c r="I2291">
        <v>1386372120</v>
      </c>
      <c r="J2291" s="10">
        <f t="shared" si="211"/>
        <v>41614.973611111112</v>
      </c>
      <c r="K2291">
        <v>1382659060</v>
      </c>
      <c r="L2291" s="10">
        <f t="shared" si="212"/>
        <v>41571.998379629629</v>
      </c>
      <c r="M2291" s="4">
        <f t="shared" si="213"/>
        <v>2013</v>
      </c>
      <c r="N2291" t="b">
        <v>0</v>
      </c>
      <c r="O2291">
        <v>25</v>
      </c>
      <c r="P2291" t="b">
        <v>1</v>
      </c>
      <c r="Q2291" t="s">
        <v>8274</v>
      </c>
      <c r="R2291" s="23">
        <f t="shared" si="214"/>
        <v>1.0740000000000001</v>
      </c>
      <c r="S2291" s="7">
        <f t="shared" si="215"/>
        <v>64.44</v>
      </c>
      <c r="T2291" t="s">
        <v>8322</v>
      </c>
      <c r="U2291" t="s">
        <v>8323</v>
      </c>
      <c r="V2291" s="14">
        <f t="shared" si="216"/>
        <v>42.975231481483206</v>
      </c>
    </row>
    <row r="2292" spans="1:22" ht="43.2" x14ac:dyDescent="0.3">
      <c r="A2292" s="19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8218</v>
      </c>
      <c r="G2292" s="19" t="s">
        <v>8223</v>
      </c>
      <c r="H2292" s="19" t="s">
        <v>8245</v>
      </c>
      <c r="I2292">
        <v>1259686800</v>
      </c>
      <c r="J2292" s="10">
        <f t="shared" si="211"/>
        <v>40148.708333333336</v>
      </c>
      <c r="K2292">
        <v>1252908330</v>
      </c>
      <c r="L2292" s="10">
        <f t="shared" si="212"/>
        <v>40070.253819444442</v>
      </c>
      <c r="M2292" s="4">
        <f t="shared" si="213"/>
        <v>2009</v>
      </c>
      <c r="N2292" t="b">
        <v>0</v>
      </c>
      <c r="O2292">
        <v>29</v>
      </c>
      <c r="P2292" t="b">
        <v>1</v>
      </c>
      <c r="Q2292" t="s">
        <v>8274</v>
      </c>
      <c r="R2292" s="23">
        <f t="shared" si="214"/>
        <v>1.0406666666666666</v>
      </c>
      <c r="S2292" s="7">
        <f t="shared" si="215"/>
        <v>53.83</v>
      </c>
      <c r="T2292" t="s">
        <v>8322</v>
      </c>
      <c r="U2292" t="s">
        <v>8323</v>
      </c>
      <c r="V2292" s="14">
        <f t="shared" si="216"/>
        <v>78.454513888893416</v>
      </c>
    </row>
    <row r="2293" spans="1:22" ht="43.2" x14ac:dyDescent="0.3">
      <c r="A2293" s="19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8218</v>
      </c>
      <c r="G2293" s="19" t="s">
        <v>8223</v>
      </c>
      <c r="H2293" s="19" t="s">
        <v>8245</v>
      </c>
      <c r="I2293">
        <v>1335153600</v>
      </c>
      <c r="J2293" s="10">
        <f t="shared" si="211"/>
        <v>41022.166666666664</v>
      </c>
      <c r="K2293">
        <v>1332199618</v>
      </c>
      <c r="L2293" s="10">
        <f t="shared" si="212"/>
        <v>40987.977060185185</v>
      </c>
      <c r="M2293" s="4">
        <f t="shared" si="213"/>
        <v>2012</v>
      </c>
      <c r="N2293" t="b">
        <v>0</v>
      </c>
      <c r="O2293">
        <v>43</v>
      </c>
      <c r="P2293" t="b">
        <v>1</v>
      </c>
      <c r="Q2293" t="s">
        <v>8274</v>
      </c>
      <c r="R2293" s="23">
        <f t="shared" si="214"/>
        <v>1.728</v>
      </c>
      <c r="S2293" s="7">
        <f t="shared" si="215"/>
        <v>100.47</v>
      </c>
      <c r="T2293" t="s">
        <v>8322</v>
      </c>
      <c r="U2293" t="s">
        <v>8323</v>
      </c>
      <c r="V2293" s="14">
        <f t="shared" si="216"/>
        <v>34.189606481479132</v>
      </c>
    </row>
    <row r="2294" spans="1:22" ht="43.2" x14ac:dyDescent="0.3">
      <c r="A2294" s="19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8218</v>
      </c>
      <c r="G2294" s="19" t="s">
        <v>8223</v>
      </c>
      <c r="H2294" s="19" t="s">
        <v>8245</v>
      </c>
      <c r="I2294">
        <v>1334767476</v>
      </c>
      <c r="J2294" s="10">
        <f t="shared" si="211"/>
        <v>41017.697638888887</v>
      </c>
      <c r="K2294">
        <v>1332175476</v>
      </c>
      <c r="L2294" s="10">
        <f t="shared" si="212"/>
        <v>40987.697638888887</v>
      </c>
      <c r="M2294" s="4">
        <f t="shared" si="213"/>
        <v>2012</v>
      </c>
      <c r="N2294" t="b">
        <v>0</v>
      </c>
      <c r="O2294">
        <v>46</v>
      </c>
      <c r="P2294" t="b">
        <v>1</v>
      </c>
      <c r="Q2294" t="s">
        <v>8274</v>
      </c>
      <c r="R2294" s="23">
        <f t="shared" si="214"/>
        <v>1.072505</v>
      </c>
      <c r="S2294" s="7">
        <f t="shared" si="215"/>
        <v>46.63</v>
      </c>
      <c r="T2294" t="s">
        <v>8322</v>
      </c>
      <c r="U2294" t="s">
        <v>8323</v>
      </c>
      <c r="V2294" s="14">
        <f t="shared" si="216"/>
        <v>30</v>
      </c>
    </row>
    <row r="2295" spans="1:22" ht="28.8" x14ac:dyDescent="0.3">
      <c r="A2295" s="19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8218</v>
      </c>
      <c r="G2295" s="19" t="s">
        <v>8223</v>
      </c>
      <c r="H2295" s="19" t="s">
        <v>8245</v>
      </c>
      <c r="I2295">
        <v>1348545540</v>
      </c>
      <c r="J2295" s="10">
        <f t="shared" si="211"/>
        <v>41177.165972222225</v>
      </c>
      <c r="K2295">
        <v>1346345999</v>
      </c>
      <c r="L2295" s="10">
        <f t="shared" si="212"/>
        <v>41151.708321759259</v>
      </c>
      <c r="M2295" s="4">
        <f t="shared" si="213"/>
        <v>2012</v>
      </c>
      <c r="N2295" t="b">
        <v>0</v>
      </c>
      <c r="O2295">
        <v>27</v>
      </c>
      <c r="P2295" t="b">
        <v>1</v>
      </c>
      <c r="Q2295" t="s">
        <v>8274</v>
      </c>
      <c r="R2295" s="23">
        <f t="shared" si="214"/>
        <v>1.0823529411764705</v>
      </c>
      <c r="S2295" s="7">
        <f t="shared" si="215"/>
        <v>34.07</v>
      </c>
      <c r="T2295" t="s">
        <v>8322</v>
      </c>
      <c r="U2295" t="s">
        <v>8323</v>
      </c>
      <c r="V2295" s="14">
        <f t="shared" si="216"/>
        <v>25.45765046296583</v>
      </c>
    </row>
    <row r="2296" spans="1:22" ht="43.2" x14ac:dyDescent="0.3">
      <c r="A2296" s="19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8218</v>
      </c>
      <c r="G2296" s="19" t="s">
        <v>8223</v>
      </c>
      <c r="H2296" s="19" t="s">
        <v>8245</v>
      </c>
      <c r="I2296">
        <v>1358702480</v>
      </c>
      <c r="J2296" s="10">
        <f t="shared" si="211"/>
        <v>41294.72314814815</v>
      </c>
      <c r="K2296">
        <v>1356110480</v>
      </c>
      <c r="L2296" s="10">
        <f t="shared" si="212"/>
        <v>41264.72314814815</v>
      </c>
      <c r="M2296" s="4">
        <f t="shared" si="213"/>
        <v>2012</v>
      </c>
      <c r="N2296" t="b">
        <v>0</v>
      </c>
      <c r="O2296">
        <v>112</v>
      </c>
      <c r="P2296" t="b">
        <v>1</v>
      </c>
      <c r="Q2296" t="s">
        <v>8274</v>
      </c>
      <c r="R2296" s="23">
        <f t="shared" si="214"/>
        <v>1.4608079999999999</v>
      </c>
      <c r="S2296" s="7">
        <f t="shared" si="215"/>
        <v>65.209999999999994</v>
      </c>
      <c r="T2296" t="s">
        <v>8322</v>
      </c>
      <c r="U2296" t="s">
        <v>8323</v>
      </c>
      <c r="V2296" s="14">
        <f t="shared" si="216"/>
        <v>30</v>
      </c>
    </row>
    <row r="2297" spans="1:22" ht="57.6" x14ac:dyDescent="0.3">
      <c r="A2297" s="19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8218</v>
      </c>
      <c r="G2297" s="19" t="s">
        <v>8223</v>
      </c>
      <c r="H2297" s="19" t="s">
        <v>8245</v>
      </c>
      <c r="I2297">
        <v>1359240856</v>
      </c>
      <c r="J2297" s="10">
        <f t="shared" si="211"/>
        <v>41300.954351851848</v>
      </c>
      <c r="K2297">
        <v>1356648856</v>
      </c>
      <c r="L2297" s="10">
        <f t="shared" si="212"/>
        <v>41270.954351851848</v>
      </c>
      <c r="M2297" s="4">
        <f t="shared" si="213"/>
        <v>2012</v>
      </c>
      <c r="N2297" t="b">
        <v>0</v>
      </c>
      <c r="O2297">
        <v>34</v>
      </c>
      <c r="P2297" t="b">
        <v>1</v>
      </c>
      <c r="Q2297" t="s">
        <v>8274</v>
      </c>
      <c r="R2297" s="23">
        <f t="shared" si="214"/>
        <v>1.2524999999999999</v>
      </c>
      <c r="S2297" s="7">
        <f t="shared" si="215"/>
        <v>44.21</v>
      </c>
      <c r="T2297" t="s">
        <v>8322</v>
      </c>
      <c r="U2297" t="s">
        <v>8323</v>
      </c>
      <c r="V2297" s="14">
        <f t="shared" si="216"/>
        <v>30</v>
      </c>
    </row>
    <row r="2298" spans="1:22" ht="43.2" x14ac:dyDescent="0.3">
      <c r="A2298" s="19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8218</v>
      </c>
      <c r="G2298" s="19" t="s">
        <v>8223</v>
      </c>
      <c r="H2298" s="19" t="s">
        <v>8245</v>
      </c>
      <c r="I2298">
        <v>1330018426</v>
      </c>
      <c r="J2298" s="10">
        <f t="shared" si="211"/>
        <v>40962.731782407405</v>
      </c>
      <c r="K2298">
        <v>1326994426</v>
      </c>
      <c r="L2298" s="10">
        <f t="shared" si="212"/>
        <v>40927.731782407405</v>
      </c>
      <c r="M2298" s="4">
        <f t="shared" si="213"/>
        <v>2012</v>
      </c>
      <c r="N2298" t="b">
        <v>0</v>
      </c>
      <c r="O2298">
        <v>145</v>
      </c>
      <c r="P2298" t="b">
        <v>1</v>
      </c>
      <c r="Q2298" t="s">
        <v>8274</v>
      </c>
      <c r="R2298" s="23">
        <f t="shared" si="214"/>
        <v>1.4907142857142857</v>
      </c>
      <c r="S2298" s="7">
        <f t="shared" si="215"/>
        <v>71.97</v>
      </c>
      <c r="T2298" t="s">
        <v>8322</v>
      </c>
      <c r="U2298" t="s">
        <v>8323</v>
      </c>
      <c r="V2298" s="14">
        <f t="shared" si="216"/>
        <v>35</v>
      </c>
    </row>
    <row r="2299" spans="1:22" ht="28.8" x14ac:dyDescent="0.3">
      <c r="A2299" s="1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8218</v>
      </c>
      <c r="G2299" s="19" t="s">
        <v>8223</v>
      </c>
      <c r="H2299" s="19" t="s">
        <v>8245</v>
      </c>
      <c r="I2299">
        <v>1331697540</v>
      </c>
      <c r="J2299" s="10">
        <f t="shared" si="211"/>
        <v>40982.165972222225</v>
      </c>
      <c r="K2299">
        <v>1328749249</v>
      </c>
      <c r="L2299" s="10">
        <f t="shared" si="212"/>
        <v>40948.042233796295</v>
      </c>
      <c r="M2299" s="4">
        <f t="shared" si="213"/>
        <v>2012</v>
      </c>
      <c r="N2299" t="b">
        <v>0</v>
      </c>
      <c r="O2299">
        <v>19</v>
      </c>
      <c r="P2299" t="b">
        <v>1</v>
      </c>
      <c r="Q2299" t="s">
        <v>8274</v>
      </c>
      <c r="R2299" s="23">
        <f t="shared" si="214"/>
        <v>1.006</v>
      </c>
      <c r="S2299" s="7">
        <f t="shared" si="215"/>
        <v>52.95</v>
      </c>
      <c r="T2299" t="s">
        <v>8322</v>
      </c>
      <c r="U2299" t="s">
        <v>8323</v>
      </c>
      <c r="V2299" s="14">
        <f t="shared" si="216"/>
        <v>34.123738425929332</v>
      </c>
    </row>
    <row r="2300" spans="1:22" ht="43.2" x14ac:dyDescent="0.3">
      <c r="A2300" s="19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8218</v>
      </c>
      <c r="G2300" s="19" t="s">
        <v>8223</v>
      </c>
      <c r="H2300" s="19" t="s">
        <v>8245</v>
      </c>
      <c r="I2300">
        <v>1395861033</v>
      </c>
      <c r="J2300" s="10">
        <f t="shared" si="211"/>
        <v>41724.798993055556</v>
      </c>
      <c r="K2300">
        <v>1393272633</v>
      </c>
      <c r="L2300" s="10">
        <f t="shared" si="212"/>
        <v>41694.84065972222</v>
      </c>
      <c r="M2300" s="4">
        <f t="shared" si="213"/>
        <v>2014</v>
      </c>
      <c r="N2300" t="b">
        <v>0</v>
      </c>
      <c r="O2300">
        <v>288</v>
      </c>
      <c r="P2300" t="b">
        <v>1</v>
      </c>
      <c r="Q2300" t="s">
        <v>8274</v>
      </c>
      <c r="R2300" s="23">
        <f t="shared" si="214"/>
        <v>1.0507333333333333</v>
      </c>
      <c r="S2300" s="7">
        <f t="shared" si="215"/>
        <v>109.45</v>
      </c>
      <c r="T2300" t="s">
        <v>8322</v>
      </c>
      <c r="U2300" t="s">
        <v>8323</v>
      </c>
      <c r="V2300" s="14">
        <f t="shared" si="216"/>
        <v>29.958333333335759</v>
      </c>
    </row>
    <row r="2301" spans="1:22" ht="43.2" x14ac:dyDescent="0.3">
      <c r="A2301" s="19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8218</v>
      </c>
      <c r="G2301" s="19" t="s">
        <v>8223</v>
      </c>
      <c r="H2301" s="19" t="s">
        <v>8245</v>
      </c>
      <c r="I2301">
        <v>1296953209</v>
      </c>
      <c r="J2301" s="10">
        <f t="shared" si="211"/>
        <v>40580.032511574071</v>
      </c>
      <c r="K2301">
        <v>1295657209</v>
      </c>
      <c r="L2301" s="10">
        <f t="shared" si="212"/>
        <v>40565.032511574071</v>
      </c>
      <c r="M2301" s="4">
        <f t="shared" si="213"/>
        <v>2011</v>
      </c>
      <c r="N2301" t="b">
        <v>0</v>
      </c>
      <c r="O2301">
        <v>14</v>
      </c>
      <c r="P2301" t="b">
        <v>1</v>
      </c>
      <c r="Q2301" t="s">
        <v>8274</v>
      </c>
      <c r="R2301" s="23">
        <f t="shared" si="214"/>
        <v>3.5016666666666665</v>
      </c>
      <c r="S2301" s="7">
        <f t="shared" si="215"/>
        <v>75.040000000000006</v>
      </c>
      <c r="T2301" t="s">
        <v>8322</v>
      </c>
      <c r="U2301" t="s">
        <v>8323</v>
      </c>
      <c r="V2301" s="14">
        <f t="shared" si="216"/>
        <v>15</v>
      </c>
    </row>
    <row r="2302" spans="1:22" ht="43.2" x14ac:dyDescent="0.3">
      <c r="A2302" s="19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8218</v>
      </c>
      <c r="G2302" s="19" t="s">
        <v>8223</v>
      </c>
      <c r="H2302" s="19" t="s">
        <v>8245</v>
      </c>
      <c r="I2302">
        <v>1340904416</v>
      </c>
      <c r="J2302" s="10">
        <f t="shared" si="211"/>
        <v>41088.727037037039</v>
      </c>
      <c r="K2302">
        <v>1339694816</v>
      </c>
      <c r="L2302" s="10">
        <f t="shared" si="212"/>
        <v>41074.727037037039</v>
      </c>
      <c r="M2302" s="4">
        <f t="shared" si="213"/>
        <v>2012</v>
      </c>
      <c r="N2302" t="b">
        <v>0</v>
      </c>
      <c r="O2302">
        <v>7</v>
      </c>
      <c r="P2302" t="b">
        <v>1</v>
      </c>
      <c r="Q2302" t="s">
        <v>8274</v>
      </c>
      <c r="R2302" s="23">
        <f t="shared" si="214"/>
        <v>1.0125</v>
      </c>
      <c r="S2302" s="7">
        <f t="shared" si="215"/>
        <v>115.71</v>
      </c>
      <c r="T2302" t="s">
        <v>8322</v>
      </c>
      <c r="U2302" t="s">
        <v>8323</v>
      </c>
      <c r="V2302" s="14">
        <f t="shared" si="216"/>
        <v>14</v>
      </c>
    </row>
    <row r="2303" spans="1:22" ht="28.8" x14ac:dyDescent="0.3">
      <c r="A2303" s="19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8218</v>
      </c>
      <c r="G2303" s="19" t="s">
        <v>8223</v>
      </c>
      <c r="H2303" s="19" t="s">
        <v>8245</v>
      </c>
      <c r="I2303">
        <v>1371785496</v>
      </c>
      <c r="J2303" s="10">
        <f t="shared" si="211"/>
        <v>41446.146944444445</v>
      </c>
      <c r="K2303">
        <v>1369193496</v>
      </c>
      <c r="L2303" s="10">
        <f t="shared" si="212"/>
        <v>41416.146944444445</v>
      </c>
      <c r="M2303" s="4">
        <f t="shared" si="213"/>
        <v>2013</v>
      </c>
      <c r="N2303" t="b">
        <v>1</v>
      </c>
      <c r="O2303">
        <v>211</v>
      </c>
      <c r="P2303" t="b">
        <v>1</v>
      </c>
      <c r="Q2303" t="s">
        <v>8277</v>
      </c>
      <c r="R2303" s="23">
        <f t="shared" si="214"/>
        <v>1.336044</v>
      </c>
      <c r="S2303" s="7">
        <f t="shared" si="215"/>
        <v>31.66</v>
      </c>
      <c r="T2303" t="s">
        <v>8322</v>
      </c>
      <c r="U2303" t="s">
        <v>8326</v>
      </c>
      <c r="V2303" s="14">
        <f t="shared" si="216"/>
        <v>30</v>
      </c>
    </row>
    <row r="2304" spans="1:22" ht="43.2" x14ac:dyDescent="0.3">
      <c r="A2304" s="19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8218</v>
      </c>
      <c r="G2304" s="19" t="s">
        <v>8223</v>
      </c>
      <c r="H2304" s="19" t="s">
        <v>8245</v>
      </c>
      <c r="I2304">
        <v>1388473200</v>
      </c>
      <c r="J2304" s="10">
        <f t="shared" si="211"/>
        <v>41639.291666666664</v>
      </c>
      <c r="K2304">
        <v>1385585434</v>
      </c>
      <c r="L2304" s="10">
        <f t="shared" si="212"/>
        <v>41605.868449074071</v>
      </c>
      <c r="M2304" s="4">
        <f t="shared" si="213"/>
        <v>2013</v>
      </c>
      <c r="N2304" t="b">
        <v>1</v>
      </c>
      <c r="O2304">
        <v>85</v>
      </c>
      <c r="P2304" t="b">
        <v>1</v>
      </c>
      <c r="Q2304" t="s">
        <v>8277</v>
      </c>
      <c r="R2304" s="23">
        <f t="shared" si="214"/>
        <v>1.7065217391304348</v>
      </c>
      <c r="S2304" s="7">
        <f t="shared" si="215"/>
        <v>46.18</v>
      </c>
      <c r="T2304" t="s">
        <v>8322</v>
      </c>
      <c r="U2304" t="s">
        <v>8326</v>
      </c>
      <c r="V2304" s="14">
        <f t="shared" si="216"/>
        <v>33.423217592593573</v>
      </c>
    </row>
    <row r="2305" spans="1:22" ht="57.6" x14ac:dyDescent="0.3">
      <c r="A2305" s="19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8218</v>
      </c>
      <c r="G2305" s="19" t="s">
        <v>8223</v>
      </c>
      <c r="H2305" s="19" t="s">
        <v>8245</v>
      </c>
      <c r="I2305">
        <v>1323747596</v>
      </c>
      <c r="J2305" s="10">
        <f t="shared" si="211"/>
        <v>40890.152731481481</v>
      </c>
      <c r="K2305">
        <v>1320287996</v>
      </c>
      <c r="L2305" s="10">
        <f t="shared" si="212"/>
        <v>40850.111064814817</v>
      </c>
      <c r="M2305" s="4">
        <f t="shared" si="213"/>
        <v>2011</v>
      </c>
      <c r="N2305" t="b">
        <v>1</v>
      </c>
      <c r="O2305">
        <v>103</v>
      </c>
      <c r="P2305" t="b">
        <v>1</v>
      </c>
      <c r="Q2305" t="s">
        <v>8277</v>
      </c>
      <c r="R2305" s="23">
        <f t="shared" si="214"/>
        <v>1.0935829457364341</v>
      </c>
      <c r="S2305" s="7">
        <f t="shared" si="215"/>
        <v>68.48</v>
      </c>
      <c r="T2305" t="s">
        <v>8322</v>
      </c>
      <c r="U2305" t="s">
        <v>8326</v>
      </c>
      <c r="V2305" s="14">
        <f t="shared" si="216"/>
        <v>40.041666666664241</v>
      </c>
    </row>
    <row r="2306" spans="1:22" ht="43.2" x14ac:dyDescent="0.3">
      <c r="A2306" s="19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8218</v>
      </c>
      <c r="G2306" s="19" t="s">
        <v>8223</v>
      </c>
      <c r="H2306" s="19" t="s">
        <v>8245</v>
      </c>
      <c r="I2306">
        <v>1293857940</v>
      </c>
      <c r="J2306" s="10">
        <f t="shared" si="211"/>
        <v>40544.207638888889</v>
      </c>
      <c r="K2306">
        <v>1290281691</v>
      </c>
      <c r="L2306" s="10">
        <f t="shared" si="212"/>
        <v>40502.815868055557</v>
      </c>
      <c r="M2306" s="4">
        <f t="shared" si="213"/>
        <v>2010</v>
      </c>
      <c r="N2306" t="b">
        <v>1</v>
      </c>
      <c r="O2306">
        <v>113</v>
      </c>
      <c r="P2306" t="b">
        <v>1</v>
      </c>
      <c r="Q2306" t="s">
        <v>8277</v>
      </c>
      <c r="R2306" s="23">
        <f t="shared" si="214"/>
        <v>1.0070033333333335</v>
      </c>
      <c r="S2306" s="7">
        <f t="shared" si="215"/>
        <v>53.47</v>
      </c>
      <c r="T2306" t="s">
        <v>8322</v>
      </c>
      <c r="U2306" t="s">
        <v>8326</v>
      </c>
      <c r="V2306" s="14">
        <f t="shared" si="216"/>
        <v>41.391770833331975</v>
      </c>
    </row>
    <row r="2307" spans="1:22" ht="43.2" x14ac:dyDescent="0.3">
      <c r="A2307" s="19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8218</v>
      </c>
      <c r="G2307" s="19" t="s">
        <v>8223</v>
      </c>
      <c r="H2307" s="19" t="s">
        <v>8245</v>
      </c>
      <c r="I2307">
        <v>1407520800</v>
      </c>
      <c r="J2307" s="10">
        <f t="shared" ref="J2307:J2370" si="217">(I2307/86400)+DATE(1970,1,1)</f>
        <v>41859.75</v>
      </c>
      <c r="K2307">
        <v>1405356072</v>
      </c>
      <c r="L2307" s="10">
        <f t="shared" ref="L2307:L2370" si="218">(K2307/86400)+DATE(1970,1,1)</f>
        <v>41834.695277777777</v>
      </c>
      <c r="M2307" s="4">
        <f t="shared" ref="M2307:M2370" si="219">YEAR(L2307)</f>
        <v>2014</v>
      </c>
      <c r="N2307" t="b">
        <v>1</v>
      </c>
      <c r="O2307">
        <v>167</v>
      </c>
      <c r="P2307" t="b">
        <v>1</v>
      </c>
      <c r="Q2307" t="s">
        <v>8277</v>
      </c>
      <c r="R2307" s="23">
        <f t="shared" ref="R2307:R2370" si="220">(E2307/D2307)</f>
        <v>1.0122777777777778</v>
      </c>
      <c r="S2307" s="7">
        <f t="shared" ref="S2307:S2370" si="221">IFERROR(ROUND(E2307/O2307,2),0)</f>
        <v>109.11</v>
      </c>
      <c r="T2307" t="s">
        <v>8322</v>
      </c>
      <c r="U2307" t="s">
        <v>8326</v>
      </c>
      <c r="V2307" s="14">
        <f t="shared" ref="V2307:V2370" si="222">J2307-L2307</f>
        <v>25.054722222223063</v>
      </c>
    </row>
    <row r="2308" spans="1:22" ht="43.2" x14ac:dyDescent="0.3">
      <c r="A2308" s="19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8218</v>
      </c>
      <c r="G2308" s="19" t="s">
        <v>8223</v>
      </c>
      <c r="H2308" s="19" t="s">
        <v>8245</v>
      </c>
      <c r="I2308">
        <v>1331352129</v>
      </c>
      <c r="J2308" s="10">
        <f t="shared" si="217"/>
        <v>40978.16815972222</v>
      </c>
      <c r="K2308">
        <v>1328760129</v>
      </c>
      <c r="L2308" s="10">
        <f t="shared" si="218"/>
        <v>40948.16815972222</v>
      </c>
      <c r="M2308" s="4">
        <f t="shared" si="219"/>
        <v>2012</v>
      </c>
      <c r="N2308" t="b">
        <v>1</v>
      </c>
      <c r="O2308">
        <v>73</v>
      </c>
      <c r="P2308" t="b">
        <v>1</v>
      </c>
      <c r="Q2308" t="s">
        <v>8277</v>
      </c>
      <c r="R2308" s="23">
        <f t="shared" si="220"/>
        <v>1.0675857142857144</v>
      </c>
      <c r="S2308" s="7">
        <f t="shared" si="221"/>
        <v>51.19</v>
      </c>
      <c r="T2308" t="s">
        <v>8322</v>
      </c>
      <c r="U2308" t="s">
        <v>8326</v>
      </c>
      <c r="V2308" s="14">
        <f t="shared" si="222"/>
        <v>30</v>
      </c>
    </row>
    <row r="2309" spans="1:22" ht="43.2" x14ac:dyDescent="0.3">
      <c r="A2309" s="1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8218</v>
      </c>
      <c r="G2309" s="19" t="s">
        <v>8223</v>
      </c>
      <c r="H2309" s="19" t="s">
        <v>8245</v>
      </c>
      <c r="I2309">
        <v>1336245328</v>
      </c>
      <c r="J2309" s="10">
        <f t="shared" si="217"/>
        <v>41034.802407407406</v>
      </c>
      <c r="K2309">
        <v>1333653333</v>
      </c>
      <c r="L2309" s="10">
        <f t="shared" si="218"/>
        <v>41004.802465277782</v>
      </c>
      <c r="M2309" s="4">
        <f t="shared" si="219"/>
        <v>2012</v>
      </c>
      <c r="N2309" t="b">
        <v>1</v>
      </c>
      <c r="O2309">
        <v>75</v>
      </c>
      <c r="P2309" t="b">
        <v>1</v>
      </c>
      <c r="Q2309" t="s">
        <v>8277</v>
      </c>
      <c r="R2309" s="23">
        <f t="shared" si="220"/>
        <v>1.0665777537961894</v>
      </c>
      <c r="S2309" s="7">
        <f t="shared" si="221"/>
        <v>27.94</v>
      </c>
      <c r="T2309" t="s">
        <v>8322</v>
      </c>
      <c r="U2309" t="s">
        <v>8326</v>
      </c>
      <c r="V2309" s="14">
        <f t="shared" si="222"/>
        <v>29.999942129623378</v>
      </c>
    </row>
    <row r="2310" spans="1:22" ht="43.2" x14ac:dyDescent="0.3">
      <c r="A2310" s="19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8218</v>
      </c>
      <c r="G2310" s="19" t="s">
        <v>8223</v>
      </c>
      <c r="H2310" s="19" t="s">
        <v>8245</v>
      </c>
      <c r="I2310">
        <v>1409274000</v>
      </c>
      <c r="J2310" s="10">
        <f t="shared" si="217"/>
        <v>41880.041666666664</v>
      </c>
      <c r="K2310">
        <v>1406847996</v>
      </c>
      <c r="L2310" s="10">
        <f t="shared" si="218"/>
        <v>41851.962916666671</v>
      </c>
      <c r="M2310" s="4">
        <f t="shared" si="219"/>
        <v>2014</v>
      </c>
      <c r="N2310" t="b">
        <v>1</v>
      </c>
      <c r="O2310">
        <v>614</v>
      </c>
      <c r="P2310" t="b">
        <v>1</v>
      </c>
      <c r="Q2310" t="s">
        <v>8277</v>
      </c>
      <c r="R2310" s="23">
        <f t="shared" si="220"/>
        <v>1.0130622</v>
      </c>
      <c r="S2310" s="7">
        <f t="shared" si="221"/>
        <v>82.5</v>
      </c>
      <c r="T2310" t="s">
        <v>8322</v>
      </c>
      <c r="U2310" t="s">
        <v>8326</v>
      </c>
      <c r="V2310" s="14">
        <f t="shared" si="222"/>
        <v>28.078749999993306</v>
      </c>
    </row>
    <row r="2311" spans="1:22" ht="43.2" x14ac:dyDescent="0.3">
      <c r="A2311" s="19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8218</v>
      </c>
      <c r="G2311" s="19" t="s">
        <v>8223</v>
      </c>
      <c r="H2311" s="19" t="s">
        <v>8245</v>
      </c>
      <c r="I2311">
        <v>1362872537</v>
      </c>
      <c r="J2311" s="10">
        <f t="shared" si="217"/>
        <v>41342.987696759257</v>
      </c>
      <c r="K2311">
        <v>1359848537</v>
      </c>
      <c r="L2311" s="10">
        <f t="shared" si="218"/>
        <v>41307.987696759257</v>
      </c>
      <c r="M2311" s="4">
        <f t="shared" si="219"/>
        <v>2013</v>
      </c>
      <c r="N2311" t="b">
        <v>1</v>
      </c>
      <c r="O2311">
        <v>107</v>
      </c>
      <c r="P2311" t="b">
        <v>1</v>
      </c>
      <c r="Q2311" t="s">
        <v>8277</v>
      </c>
      <c r="R2311" s="23">
        <f t="shared" si="220"/>
        <v>1.0667450000000001</v>
      </c>
      <c r="S2311" s="7">
        <f t="shared" si="221"/>
        <v>59.82</v>
      </c>
      <c r="T2311" t="s">
        <v>8322</v>
      </c>
      <c r="U2311" t="s">
        <v>8326</v>
      </c>
      <c r="V2311" s="14">
        <f t="shared" si="222"/>
        <v>35</v>
      </c>
    </row>
    <row r="2312" spans="1:22" ht="57.6" x14ac:dyDescent="0.3">
      <c r="A2312" s="19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8218</v>
      </c>
      <c r="G2312" s="19" t="s">
        <v>8223</v>
      </c>
      <c r="H2312" s="19" t="s">
        <v>8245</v>
      </c>
      <c r="I2312">
        <v>1363889015</v>
      </c>
      <c r="J2312" s="10">
        <f t="shared" si="217"/>
        <v>41354.752488425926</v>
      </c>
      <c r="K2312">
        <v>1361300615</v>
      </c>
      <c r="L2312" s="10">
        <f t="shared" si="218"/>
        <v>41324.79415509259</v>
      </c>
      <c r="M2312" s="4">
        <f t="shared" si="219"/>
        <v>2013</v>
      </c>
      <c r="N2312" t="b">
        <v>1</v>
      </c>
      <c r="O2312">
        <v>1224</v>
      </c>
      <c r="P2312" t="b">
        <v>1</v>
      </c>
      <c r="Q2312" t="s">
        <v>8277</v>
      </c>
      <c r="R2312" s="23">
        <f t="shared" si="220"/>
        <v>4.288397837837838</v>
      </c>
      <c r="S2312" s="7">
        <f t="shared" si="221"/>
        <v>64.819999999999993</v>
      </c>
      <c r="T2312" t="s">
        <v>8322</v>
      </c>
      <c r="U2312" t="s">
        <v>8326</v>
      </c>
      <c r="V2312" s="14">
        <f t="shared" si="222"/>
        <v>29.958333333335759</v>
      </c>
    </row>
    <row r="2313" spans="1:22" ht="43.2" x14ac:dyDescent="0.3">
      <c r="A2313" s="19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8218</v>
      </c>
      <c r="G2313" s="19" t="s">
        <v>8223</v>
      </c>
      <c r="H2313" s="19" t="s">
        <v>8245</v>
      </c>
      <c r="I2313">
        <v>1399421189</v>
      </c>
      <c r="J2313" s="10">
        <f t="shared" si="217"/>
        <v>41766.004502314812</v>
      </c>
      <c r="K2313">
        <v>1396829189</v>
      </c>
      <c r="L2313" s="10">
        <f t="shared" si="218"/>
        <v>41736.004502314812</v>
      </c>
      <c r="M2313" s="4">
        <f t="shared" si="219"/>
        <v>2014</v>
      </c>
      <c r="N2313" t="b">
        <v>1</v>
      </c>
      <c r="O2313">
        <v>104</v>
      </c>
      <c r="P2313" t="b">
        <v>1</v>
      </c>
      <c r="Q2313" t="s">
        <v>8277</v>
      </c>
      <c r="R2313" s="23">
        <f t="shared" si="220"/>
        <v>1.0411111111111111</v>
      </c>
      <c r="S2313" s="7">
        <f t="shared" si="221"/>
        <v>90.1</v>
      </c>
      <c r="T2313" t="s">
        <v>8322</v>
      </c>
      <c r="U2313" t="s">
        <v>8326</v>
      </c>
      <c r="V2313" s="14">
        <f t="shared" si="222"/>
        <v>30</v>
      </c>
    </row>
    <row r="2314" spans="1:22" ht="43.2" x14ac:dyDescent="0.3">
      <c r="A2314" s="19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8218</v>
      </c>
      <c r="G2314" s="19" t="s">
        <v>8223</v>
      </c>
      <c r="H2314" s="19" t="s">
        <v>8245</v>
      </c>
      <c r="I2314">
        <v>1397862000</v>
      </c>
      <c r="J2314" s="10">
        <f t="shared" si="217"/>
        <v>41747.958333333336</v>
      </c>
      <c r="K2314">
        <v>1395155478</v>
      </c>
      <c r="L2314" s="10">
        <f t="shared" si="218"/>
        <v>41716.632847222223</v>
      </c>
      <c r="M2314" s="4">
        <f t="shared" si="219"/>
        <v>2014</v>
      </c>
      <c r="N2314" t="b">
        <v>1</v>
      </c>
      <c r="O2314">
        <v>79</v>
      </c>
      <c r="P2314" t="b">
        <v>1</v>
      </c>
      <c r="Q2314" t="s">
        <v>8277</v>
      </c>
      <c r="R2314" s="23">
        <f t="shared" si="220"/>
        <v>1.0786666666666667</v>
      </c>
      <c r="S2314" s="7">
        <f t="shared" si="221"/>
        <v>40.96</v>
      </c>
      <c r="T2314" t="s">
        <v>8322</v>
      </c>
      <c r="U2314" t="s">
        <v>8326</v>
      </c>
      <c r="V2314" s="14">
        <f t="shared" si="222"/>
        <v>31.325486111112696</v>
      </c>
    </row>
    <row r="2315" spans="1:22" ht="28.8" x14ac:dyDescent="0.3">
      <c r="A2315" s="19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8218</v>
      </c>
      <c r="G2315" s="19" t="s">
        <v>8223</v>
      </c>
      <c r="H2315" s="19" t="s">
        <v>8245</v>
      </c>
      <c r="I2315">
        <v>1336086026</v>
      </c>
      <c r="J2315" s="10">
        <f t="shared" si="217"/>
        <v>41032.958634259259</v>
      </c>
      <c r="K2315">
        <v>1333494026</v>
      </c>
      <c r="L2315" s="10">
        <f t="shared" si="218"/>
        <v>41002.958634259259</v>
      </c>
      <c r="M2315" s="4">
        <f t="shared" si="219"/>
        <v>2012</v>
      </c>
      <c r="N2315" t="b">
        <v>1</v>
      </c>
      <c r="O2315">
        <v>157</v>
      </c>
      <c r="P2315" t="b">
        <v>1</v>
      </c>
      <c r="Q2315" t="s">
        <v>8277</v>
      </c>
      <c r="R2315" s="23">
        <f t="shared" si="220"/>
        <v>1.7584040000000001</v>
      </c>
      <c r="S2315" s="7">
        <f t="shared" si="221"/>
        <v>56</v>
      </c>
      <c r="T2315" t="s">
        <v>8322</v>
      </c>
      <c r="U2315" t="s">
        <v>8326</v>
      </c>
      <c r="V2315" s="14">
        <f t="shared" si="222"/>
        <v>30</v>
      </c>
    </row>
    <row r="2316" spans="1:22" ht="43.2" x14ac:dyDescent="0.3">
      <c r="A2316" s="19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8218</v>
      </c>
      <c r="G2316" s="19" t="s">
        <v>8223</v>
      </c>
      <c r="H2316" s="19" t="s">
        <v>8245</v>
      </c>
      <c r="I2316">
        <v>1339074857</v>
      </c>
      <c r="J2316" s="10">
        <f t="shared" si="217"/>
        <v>41067.551585648151</v>
      </c>
      <c r="K2316">
        <v>1336482857</v>
      </c>
      <c r="L2316" s="10">
        <f t="shared" si="218"/>
        <v>41037.551585648151</v>
      </c>
      <c r="M2316" s="4">
        <f t="shared" si="219"/>
        <v>2012</v>
      </c>
      <c r="N2316" t="b">
        <v>1</v>
      </c>
      <c r="O2316">
        <v>50</v>
      </c>
      <c r="P2316" t="b">
        <v>1</v>
      </c>
      <c r="Q2316" t="s">
        <v>8277</v>
      </c>
      <c r="R2316" s="23">
        <f t="shared" si="220"/>
        <v>1.5697000000000001</v>
      </c>
      <c r="S2316" s="7">
        <f t="shared" si="221"/>
        <v>37.67</v>
      </c>
      <c r="T2316" t="s">
        <v>8322</v>
      </c>
      <c r="U2316" t="s">
        <v>8326</v>
      </c>
      <c r="V2316" s="14">
        <f t="shared" si="222"/>
        <v>30</v>
      </c>
    </row>
    <row r="2317" spans="1:22" ht="43.2" x14ac:dyDescent="0.3">
      <c r="A2317" s="19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8218</v>
      </c>
      <c r="G2317" s="19" t="s">
        <v>8223</v>
      </c>
      <c r="H2317" s="19" t="s">
        <v>8245</v>
      </c>
      <c r="I2317">
        <v>1336238743</v>
      </c>
      <c r="J2317" s="10">
        <f t="shared" si="217"/>
        <v>41034.72619212963</v>
      </c>
      <c r="K2317">
        <v>1333646743</v>
      </c>
      <c r="L2317" s="10">
        <f t="shared" si="218"/>
        <v>41004.72619212963</v>
      </c>
      <c r="M2317" s="4">
        <f t="shared" si="219"/>
        <v>2012</v>
      </c>
      <c r="N2317" t="b">
        <v>1</v>
      </c>
      <c r="O2317">
        <v>64</v>
      </c>
      <c r="P2317" t="b">
        <v>1</v>
      </c>
      <c r="Q2317" t="s">
        <v>8277</v>
      </c>
      <c r="R2317" s="23">
        <f t="shared" si="220"/>
        <v>1.026</v>
      </c>
      <c r="S2317" s="7">
        <f t="shared" si="221"/>
        <v>40.08</v>
      </c>
      <c r="T2317" t="s">
        <v>8322</v>
      </c>
      <c r="U2317" t="s">
        <v>8326</v>
      </c>
      <c r="V2317" s="14">
        <f t="shared" si="222"/>
        <v>30</v>
      </c>
    </row>
    <row r="2318" spans="1:22" ht="57.6" x14ac:dyDescent="0.3">
      <c r="A2318" s="19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8218</v>
      </c>
      <c r="G2318" s="19" t="s">
        <v>8223</v>
      </c>
      <c r="H2318" s="19" t="s">
        <v>8245</v>
      </c>
      <c r="I2318">
        <v>1260383040</v>
      </c>
      <c r="J2318" s="10">
        <f t="shared" si="217"/>
        <v>40156.766666666663</v>
      </c>
      <c r="K2318">
        <v>1253726650</v>
      </c>
      <c r="L2318" s="10">
        <f t="shared" si="218"/>
        <v>40079.725115740745</v>
      </c>
      <c r="M2318" s="4">
        <f t="shared" si="219"/>
        <v>2009</v>
      </c>
      <c r="N2318" t="b">
        <v>1</v>
      </c>
      <c r="O2318">
        <v>200</v>
      </c>
      <c r="P2318" t="b">
        <v>1</v>
      </c>
      <c r="Q2318" t="s">
        <v>8277</v>
      </c>
      <c r="R2318" s="23">
        <f t="shared" si="220"/>
        <v>1.0404266666666666</v>
      </c>
      <c r="S2318" s="7">
        <f t="shared" si="221"/>
        <v>78.03</v>
      </c>
      <c r="T2318" t="s">
        <v>8322</v>
      </c>
      <c r="U2318" t="s">
        <v>8326</v>
      </c>
      <c r="V2318" s="14">
        <f t="shared" si="222"/>
        <v>77.041550925918273</v>
      </c>
    </row>
    <row r="2319" spans="1:22" ht="43.2" x14ac:dyDescent="0.3">
      <c r="A2319" s="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8218</v>
      </c>
      <c r="G2319" s="19" t="s">
        <v>8223</v>
      </c>
      <c r="H2319" s="19" t="s">
        <v>8245</v>
      </c>
      <c r="I2319">
        <v>1266210000</v>
      </c>
      <c r="J2319" s="10">
        <f t="shared" si="217"/>
        <v>40224.208333333336</v>
      </c>
      <c r="K2319">
        <v>1263474049</v>
      </c>
      <c r="L2319" s="10">
        <f t="shared" si="218"/>
        <v>40192.542233796295</v>
      </c>
      <c r="M2319" s="4">
        <f t="shared" si="219"/>
        <v>2010</v>
      </c>
      <c r="N2319" t="b">
        <v>1</v>
      </c>
      <c r="O2319">
        <v>22</v>
      </c>
      <c r="P2319" t="b">
        <v>1</v>
      </c>
      <c r="Q2319" t="s">
        <v>8277</v>
      </c>
      <c r="R2319" s="23">
        <f t="shared" si="220"/>
        <v>1.04</v>
      </c>
      <c r="S2319" s="7">
        <f t="shared" si="221"/>
        <v>18.91</v>
      </c>
      <c r="T2319" t="s">
        <v>8322</v>
      </c>
      <c r="U2319" t="s">
        <v>8326</v>
      </c>
      <c r="V2319" s="14">
        <f t="shared" si="222"/>
        <v>31.666099537040282</v>
      </c>
    </row>
    <row r="2320" spans="1:22" ht="57.6" x14ac:dyDescent="0.3">
      <c r="A2320" s="19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8218</v>
      </c>
      <c r="G2320" s="19" t="s">
        <v>8223</v>
      </c>
      <c r="H2320" s="19" t="s">
        <v>8245</v>
      </c>
      <c r="I2320">
        <v>1253937540</v>
      </c>
      <c r="J2320" s="10">
        <f t="shared" si="217"/>
        <v>40082.165972222225</v>
      </c>
      <c r="K2320">
        <v>1251214014</v>
      </c>
      <c r="L2320" s="10">
        <f t="shared" si="218"/>
        <v>40050.643680555557</v>
      </c>
      <c r="M2320" s="4">
        <f t="shared" si="219"/>
        <v>2009</v>
      </c>
      <c r="N2320" t="b">
        <v>1</v>
      </c>
      <c r="O2320">
        <v>163</v>
      </c>
      <c r="P2320" t="b">
        <v>1</v>
      </c>
      <c r="Q2320" t="s">
        <v>8277</v>
      </c>
      <c r="R2320" s="23">
        <f t="shared" si="220"/>
        <v>1.2105999999999999</v>
      </c>
      <c r="S2320" s="7">
        <f t="shared" si="221"/>
        <v>37.130000000000003</v>
      </c>
      <c r="T2320" t="s">
        <v>8322</v>
      </c>
      <c r="U2320" t="s">
        <v>8326</v>
      </c>
      <c r="V2320" s="14">
        <f t="shared" si="222"/>
        <v>31.522291666668025</v>
      </c>
    </row>
    <row r="2321" spans="1:22" ht="43.2" x14ac:dyDescent="0.3">
      <c r="A2321" s="19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8218</v>
      </c>
      <c r="G2321" s="19" t="s">
        <v>8223</v>
      </c>
      <c r="H2321" s="19" t="s">
        <v>8245</v>
      </c>
      <c r="I2321">
        <v>1387072685</v>
      </c>
      <c r="J2321" s="10">
        <f t="shared" si="217"/>
        <v>41623.082002314812</v>
      </c>
      <c r="K2321">
        <v>1384480685</v>
      </c>
      <c r="L2321" s="10">
        <f t="shared" si="218"/>
        <v>41593.082002314812</v>
      </c>
      <c r="M2321" s="4">
        <f t="shared" si="219"/>
        <v>2013</v>
      </c>
      <c r="N2321" t="b">
        <v>1</v>
      </c>
      <c r="O2321">
        <v>77</v>
      </c>
      <c r="P2321" t="b">
        <v>1</v>
      </c>
      <c r="Q2321" t="s">
        <v>8277</v>
      </c>
      <c r="R2321" s="23">
        <f t="shared" si="220"/>
        <v>1.077</v>
      </c>
      <c r="S2321" s="7">
        <f t="shared" si="221"/>
        <v>41.96</v>
      </c>
      <c r="T2321" t="s">
        <v>8322</v>
      </c>
      <c r="U2321" t="s">
        <v>8326</v>
      </c>
      <c r="V2321" s="14">
        <f t="shared" si="222"/>
        <v>30</v>
      </c>
    </row>
    <row r="2322" spans="1:22" ht="57.6" x14ac:dyDescent="0.3">
      <c r="A2322" s="19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8218</v>
      </c>
      <c r="G2322" s="19" t="s">
        <v>8223</v>
      </c>
      <c r="H2322" s="19" t="s">
        <v>8245</v>
      </c>
      <c r="I2322">
        <v>1396463800</v>
      </c>
      <c r="J2322" s="10">
        <f t="shared" si="217"/>
        <v>41731.775462962964</v>
      </c>
      <c r="K2322">
        <v>1393443400</v>
      </c>
      <c r="L2322" s="10">
        <f t="shared" si="218"/>
        <v>41696.817129629628</v>
      </c>
      <c r="M2322" s="4">
        <f t="shared" si="219"/>
        <v>2014</v>
      </c>
      <c r="N2322" t="b">
        <v>1</v>
      </c>
      <c r="O2322">
        <v>89</v>
      </c>
      <c r="P2322" t="b">
        <v>1</v>
      </c>
      <c r="Q2322" t="s">
        <v>8277</v>
      </c>
      <c r="R2322" s="23">
        <f t="shared" si="220"/>
        <v>1.0866</v>
      </c>
      <c r="S2322" s="7">
        <f t="shared" si="221"/>
        <v>61.04</v>
      </c>
      <c r="T2322" t="s">
        <v>8322</v>
      </c>
      <c r="U2322" t="s">
        <v>8326</v>
      </c>
      <c r="V2322" s="14">
        <f t="shared" si="222"/>
        <v>34.958333333335759</v>
      </c>
    </row>
    <row r="2323" spans="1:22" ht="43.2" x14ac:dyDescent="0.3">
      <c r="A2323" s="19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8221</v>
      </c>
      <c r="G2323" s="19" t="s">
        <v>8238</v>
      </c>
      <c r="H2323" s="19" t="s">
        <v>8248</v>
      </c>
      <c r="I2323">
        <v>1491282901</v>
      </c>
      <c r="J2323" s="10">
        <f t="shared" si="217"/>
        <v>42829.21876157407</v>
      </c>
      <c r="K2323">
        <v>1488694501</v>
      </c>
      <c r="L2323" s="10">
        <f t="shared" si="218"/>
        <v>42799.260428240741</v>
      </c>
      <c r="M2323" s="4">
        <f t="shared" si="219"/>
        <v>2017</v>
      </c>
      <c r="N2323" t="b">
        <v>0</v>
      </c>
      <c r="O2323">
        <v>64</v>
      </c>
      <c r="P2323" t="b">
        <v>0</v>
      </c>
      <c r="Q2323" t="s">
        <v>8296</v>
      </c>
      <c r="R2323" s="23">
        <f t="shared" si="220"/>
        <v>0.39120962394619685</v>
      </c>
      <c r="S2323" s="7">
        <f t="shared" si="221"/>
        <v>64.53</v>
      </c>
      <c r="T2323" t="s">
        <v>8333</v>
      </c>
      <c r="U2323" t="s">
        <v>8349</v>
      </c>
      <c r="V2323" s="14">
        <f t="shared" si="222"/>
        <v>29.958333333328483</v>
      </c>
    </row>
    <row r="2324" spans="1:22" ht="43.2" x14ac:dyDescent="0.3">
      <c r="A2324" s="19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8221</v>
      </c>
      <c r="G2324" s="19" t="s">
        <v>8223</v>
      </c>
      <c r="H2324" s="19" t="s">
        <v>8245</v>
      </c>
      <c r="I2324">
        <v>1491769769</v>
      </c>
      <c r="J2324" s="10">
        <f t="shared" si="217"/>
        <v>42834.853807870371</v>
      </c>
      <c r="K2324">
        <v>1489181369</v>
      </c>
      <c r="L2324" s="10">
        <f t="shared" si="218"/>
        <v>42804.895474537036</v>
      </c>
      <c r="M2324" s="4">
        <f t="shared" si="219"/>
        <v>2017</v>
      </c>
      <c r="N2324" t="b">
        <v>0</v>
      </c>
      <c r="O2324">
        <v>4</v>
      </c>
      <c r="P2324" t="b">
        <v>0</v>
      </c>
      <c r="Q2324" t="s">
        <v>8296</v>
      </c>
      <c r="R2324" s="23">
        <f t="shared" si="220"/>
        <v>3.1481481481481478E-2</v>
      </c>
      <c r="S2324" s="7">
        <f t="shared" si="221"/>
        <v>21.25</v>
      </c>
      <c r="T2324" t="s">
        <v>8333</v>
      </c>
      <c r="U2324" t="s">
        <v>8349</v>
      </c>
      <c r="V2324" s="14">
        <f t="shared" si="222"/>
        <v>29.958333333335759</v>
      </c>
    </row>
    <row r="2325" spans="1:22" ht="43.2" x14ac:dyDescent="0.3">
      <c r="A2325" s="19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8221</v>
      </c>
      <c r="G2325" s="19" t="s">
        <v>8223</v>
      </c>
      <c r="H2325" s="19" t="s">
        <v>8245</v>
      </c>
      <c r="I2325">
        <v>1490033247</v>
      </c>
      <c r="J2325" s="10">
        <f t="shared" si="217"/>
        <v>42814.755173611113</v>
      </c>
      <c r="K2325">
        <v>1489428447</v>
      </c>
      <c r="L2325" s="10">
        <f t="shared" si="218"/>
        <v>42807.755173611113</v>
      </c>
      <c r="M2325" s="4">
        <f t="shared" si="219"/>
        <v>2017</v>
      </c>
      <c r="N2325" t="b">
        <v>0</v>
      </c>
      <c r="O2325">
        <v>4</v>
      </c>
      <c r="P2325" t="b">
        <v>0</v>
      </c>
      <c r="Q2325" t="s">
        <v>8296</v>
      </c>
      <c r="R2325" s="23">
        <f t="shared" si="220"/>
        <v>0.48</v>
      </c>
      <c r="S2325" s="7">
        <f t="shared" si="221"/>
        <v>30</v>
      </c>
      <c r="T2325" t="s">
        <v>8333</v>
      </c>
      <c r="U2325" t="s">
        <v>8349</v>
      </c>
      <c r="V2325" s="14">
        <f t="shared" si="222"/>
        <v>7</v>
      </c>
    </row>
    <row r="2326" spans="1:22" ht="43.2" x14ac:dyDescent="0.3">
      <c r="A2326" s="19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8221</v>
      </c>
      <c r="G2326" s="19" t="s">
        <v>8224</v>
      </c>
      <c r="H2326" s="19" t="s">
        <v>8246</v>
      </c>
      <c r="I2326">
        <v>1490559285</v>
      </c>
      <c r="J2326" s="10">
        <f t="shared" si="217"/>
        <v>42820.843576388885</v>
      </c>
      <c r="K2326">
        <v>1487970885</v>
      </c>
      <c r="L2326" s="10">
        <f t="shared" si="218"/>
        <v>42790.885243055556</v>
      </c>
      <c r="M2326" s="4">
        <f t="shared" si="219"/>
        <v>2017</v>
      </c>
      <c r="N2326" t="b">
        <v>0</v>
      </c>
      <c r="O2326">
        <v>61</v>
      </c>
      <c r="P2326" t="b">
        <v>0</v>
      </c>
      <c r="Q2326" t="s">
        <v>8296</v>
      </c>
      <c r="R2326" s="23">
        <f t="shared" si="220"/>
        <v>0.20733333333333334</v>
      </c>
      <c r="S2326" s="7">
        <f t="shared" si="221"/>
        <v>25.49</v>
      </c>
      <c r="T2326" t="s">
        <v>8333</v>
      </c>
      <c r="U2326" t="s">
        <v>8349</v>
      </c>
      <c r="V2326" s="14">
        <f t="shared" si="222"/>
        <v>29.958333333328483</v>
      </c>
    </row>
    <row r="2327" spans="1:22" ht="43.2" x14ac:dyDescent="0.3">
      <c r="A2327" s="19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8221</v>
      </c>
      <c r="G2327" s="19" t="s">
        <v>8223</v>
      </c>
      <c r="H2327" s="19" t="s">
        <v>8245</v>
      </c>
      <c r="I2327">
        <v>1490830331</v>
      </c>
      <c r="J2327" s="10">
        <f t="shared" si="217"/>
        <v>42823.980682870373</v>
      </c>
      <c r="K2327">
        <v>1488241931</v>
      </c>
      <c r="L2327" s="10">
        <f t="shared" si="218"/>
        <v>42794.022349537037</v>
      </c>
      <c r="M2327" s="4">
        <f t="shared" si="219"/>
        <v>2017</v>
      </c>
      <c r="N2327" t="b">
        <v>0</v>
      </c>
      <c r="O2327">
        <v>7</v>
      </c>
      <c r="P2327" t="b">
        <v>0</v>
      </c>
      <c r="Q2327" t="s">
        <v>8296</v>
      </c>
      <c r="R2327" s="23">
        <f t="shared" si="220"/>
        <v>0.08</v>
      </c>
      <c r="S2327" s="7">
        <f t="shared" si="221"/>
        <v>11.43</v>
      </c>
      <c r="T2327" t="s">
        <v>8333</v>
      </c>
      <c r="U2327" t="s">
        <v>8349</v>
      </c>
      <c r="V2327" s="14">
        <f t="shared" si="222"/>
        <v>29.958333333335759</v>
      </c>
    </row>
    <row r="2328" spans="1:22" ht="43.2" x14ac:dyDescent="0.3">
      <c r="A2328" s="19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8221</v>
      </c>
      <c r="G2328" s="19" t="s">
        <v>8223</v>
      </c>
      <c r="H2328" s="19" t="s">
        <v>8245</v>
      </c>
      <c r="I2328">
        <v>1493571600</v>
      </c>
      <c r="J2328" s="10">
        <f t="shared" si="217"/>
        <v>42855.708333333328</v>
      </c>
      <c r="K2328">
        <v>1489106948</v>
      </c>
      <c r="L2328" s="10">
        <f t="shared" si="218"/>
        <v>42804.034120370372</v>
      </c>
      <c r="M2328" s="4">
        <f t="shared" si="219"/>
        <v>2017</v>
      </c>
      <c r="N2328" t="b">
        <v>0</v>
      </c>
      <c r="O2328">
        <v>1</v>
      </c>
      <c r="P2328" t="b">
        <v>0</v>
      </c>
      <c r="Q2328" t="s">
        <v>8296</v>
      </c>
      <c r="R2328" s="23">
        <f t="shared" si="220"/>
        <v>7.1999999999999998E-3</v>
      </c>
      <c r="S2328" s="7">
        <f t="shared" si="221"/>
        <v>108</v>
      </c>
      <c r="T2328" t="s">
        <v>8333</v>
      </c>
      <c r="U2328" t="s">
        <v>8349</v>
      </c>
      <c r="V2328" s="14">
        <f t="shared" si="222"/>
        <v>51.674212962956517</v>
      </c>
    </row>
    <row r="2329" spans="1:22" ht="28.8" x14ac:dyDescent="0.3">
      <c r="A2329" s="1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8218</v>
      </c>
      <c r="G2329" s="19" t="s">
        <v>8223</v>
      </c>
      <c r="H2329" s="19" t="s">
        <v>8245</v>
      </c>
      <c r="I2329">
        <v>1409090440</v>
      </c>
      <c r="J2329" s="10">
        <f t="shared" si="217"/>
        <v>41877.917129629626</v>
      </c>
      <c r="K2329">
        <v>1406066440</v>
      </c>
      <c r="L2329" s="10">
        <f t="shared" si="218"/>
        <v>41842.917129629626</v>
      </c>
      <c r="M2329" s="4">
        <f t="shared" si="219"/>
        <v>2014</v>
      </c>
      <c r="N2329" t="b">
        <v>1</v>
      </c>
      <c r="O2329">
        <v>3355</v>
      </c>
      <c r="P2329" t="b">
        <v>1</v>
      </c>
      <c r="Q2329" t="s">
        <v>8296</v>
      </c>
      <c r="R2329" s="23">
        <f t="shared" si="220"/>
        <v>5.2609431428571432</v>
      </c>
      <c r="S2329" s="7">
        <f t="shared" si="221"/>
        <v>54.88</v>
      </c>
      <c r="T2329" t="s">
        <v>8333</v>
      </c>
      <c r="U2329" t="s">
        <v>8349</v>
      </c>
      <c r="V2329" s="14">
        <f t="shared" si="222"/>
        <v>35</v>
      </c>
    </row>
    <row r="2330" spans="1:22" ht="57.6" x14ac:dyDescent="0.3">
      <c r="A2330" s="19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8218</v>
      </c>
      <c r="G2330" s="19" t="s">
        <v>8223</v>
      </c>
      <c r="H2330" s="19" t="s">
        <v>8245</v>
      </c>
      <c r="I2330">
        <v>1434307537</v>
      </c>
      <c r="J2330" s="10">
        <f t="shared" si="217"/>
        <v>42169.781678240739</v>
      </c>
      <c r="K2330">
        <v>1431715537</v>
      </c>
      <c r="L2330" s="10">
        <f t="shared" si="218"/>
        <v>42139.781678240739</v>
      </c>
      <c r="M2330" s="4">
        <f t="shared" si="219"/>
        <v>2015</v>
      </c>
      <c r="N2330" t="b">
        <v>1</v>
      </c>
      <c r="O2330">
        <v>537</v>
      </c>
      <c r="P2330" t="b">
        <v>1</v>
      </c>
      <c r="Q2330" t="s">
        <v>8296</v>
      </c>
      <c r="R2330" s="23">
        <f t="shared" si="220"/>
        <v>2.5445000000000002</v>
      </c>
      <c r="S2330" s="7">
        <f t="shared" si="221"/>
        <v>47.38</v>
      </c>
      <c r="T2330" t="s">
        <v>8333</v>
      </c>
      <c r="U2330" t="s">
        <v>8349</v>
      </c>
      <c r="V2330" s="14">
        <f t="shared" si="222"/>
        <v>30</v>
      </c>
    </row>
    <row r="2331" spans="1:22" ht="43.2" x14ac:dyDescent="0.3">
      <c r="A2331" s="19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8218</v>
      </c>
      <c r="G2331" s="19" t="s">
        <v>8223</v>
      </c>
      <c r="H2331" s="19" t="s">
        <v>8245</v>
      </c>
      <c r="I2331">
        <v>1405609146</v>
      </c>
      <c r="J2331" s="10">
        <f t="shared" si="217"/>
        <v>41837.624374999999</v>
      </c>
      <c r="K2331">
        <v>1403017146</v>
      </c>
      <c r="L2331" s="10">
        <f t="shared" si="218"/>
        <v>41807.624374999999</v>
      </c>
      <c r="M2331" s="4">
        <f t="shared" si="219"/>
        <v>2014</v>
      </c>
      <c r="N2331" t="b">
        <v>1</v>
      </c>
      <c r="O2331">
        <v>125</v>
      </c>
      <c r="P2331" t="b">
        <v>1</v>
      </c>
      <c r="Q2331" t="s">
        <v>8296</v>
      </c>
      <c r="R2331" s="23">
        <f t="shared" si="220"/>
        <v>1.0591999999999999</v>
      </c>
      <c r="S2331" s="7">
        <f t="shared" si="221"/>
        <v>211.84</v>
      </c>
      <c r="T2331" t="s">
        <v>8333</v>
      </c>
      <c r="U2331" t="s">
        <v>8349</v>
      </c>
      <c r="V2331" s="14">
        <f t="shared" si="222"/>
        <v>30</v>
      </c>
    </row>
    <row r="2332" spans="1:22" ht="43.2" x14ac:dyDescent="0.3">
      <c r="A2332" s="19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8218</v>
      </c>
      <c r="G2332" s="19" t="s">
        <v>8223</v>
      </c>
      <c r="H2332" s="19" t="s">
        <v>8245</v>
      </c>
      <c r="I2332">
        <v>1451001600</v>
      </c>
      <c r="J2332" s="10">
        <f t="shared" si="217"/>
        <v>42363</v>
      </c>
      <c r="K2332">
        <v>1448400943</v>
      </c>
      <c r="L2332" s="10">
        <f t="shared" si="218"/>
        <v>42332.89980324074</v>
      </c>
      <c r="M2332" s="4">
        <f t="shared" si="219"/>
        <v>2015</v>
      </c>
      <c r="N2332" t="b">
        <v>1</v>
      </c>
      <c r="O2332">
        <v>163</v>
      </c>
      <c r="P2332" t="b">
        <v>1</v>
      </c>
      <c r="Q2332" t="s">
        <v>8296</v>
      </c>
      <c r="R2332" s="23">
        <f t="shared" si="220"/>
        <v>1.0242285714285715</v>
      </c>
      <c r="S2332" s="7">
        <f t="shared" si="221"/>
        <v>219.93</v>
      </c>
      <c r="T2332" t="s">
        <v>8333</v>
      </c>
      <c r="U2332" t="s">
        <v>8349</v>
      </c>
      <c r="V2332" s="14">
        <f t="shared" si="222"/>
        <v>30.100196759260143</v>
      </c>
    </row>
    <row r="2333" spans="1:22" ht="43.2" x14ac:dyDescent="0.3">
      <c r="A2333" s="19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8218</v>
      </c>
      <c r="G2333" s="19" t="s">
        <v>8223</v>
      </c>
      <c r="H2333" s="19" t="s">
        <v>8245</v>
      </c>
      <c r="I2333">
        <v>1408320490</v>
      </c>
      <c r="J2333" s="10">
        <f t="shared" si="217"/>
        <v>41869.005671296298</v>
      </c>
      <c r="K2333">
        <v>1405728490</v>
      </c>
      <c r="L2333" s="10">
        <f t="shared" si="218"/>
        <v>41839.005671296298</v>
      </c>
      <c r="M2333" s="4">
        <f t="shared" si="219"/>
        <v>2014</v>
      </c>
      <c r="N2333" t="b">
        <v>1</v>
      </c>
      <c r="O2333">
        <v>283</v>
      </c>
      <c r="P2333" t="b">
        <v>1</v>
      </c>
      <c r="Q2333" t="s">
        <v>8296</v>
      </c>
      <c r="R2333" s="23">
        <f t="shared" si="220"/>
        <v>1.4431375</v>
      </c>
      <c r="S2333" s="7">
        <f t="shared" si="221"/>
        <v>40.799999999999997</v>
      </c>
      <c r="T2333" t="s">
        <v>8333</v>
      </c>
      <c r="U2333" t="s">
        <v>8349</v>
      </c>
      <c r="V2333" s="14">
        <f t="shared" si="222"/>
        <v>30</v>
      </c>
    </row>
    <row r="2334" spans="1:22" ht="43.2" x14ac:dyDescent="0.3">
      <c r="A2334" s="19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8218</v>
      </c>
      <c r="G2334" s="19" t="s">
        <v>8223</v>
      </c>
      <c r="H2334" s="19" t="s">
        <v>8245</v>
      </c>
      <c r="I2334">
        <v>1423235071</v>
      </c>
      <c r="J2334" s="10">
        <f t="shared" si="217"/>
        <v>42041.628136574072</v>
      </c>
      <c r="K2334">
        <v>1420643071</v>
      </c>
      <c r="L2334" s="10">
        <f t="shared" si="218"/>
        <v>42011.628136574072</v>
      </c>
      <c r="M2334" s="4">
        <f t="shared" si="219"/>
        <v>2015</v>
      </c>
      <c r="N2334" t="b">
        <v>1</v>
      </c>
      <c r="O2334">
        <v>352</v>
      </c>
      <c r="P2334" t="b">
        <v>1</v>
      </c>
      <c r="Q2334" t="s">
        <v>8296</v>
      </c>
      <c r="R2334" s="23">
        <f t="shared" si="220"/>
        <v>1.06308</v>
      </c>
      <c r="S2334" s="7">
        <f t="shared" si="221"/>
        <v>75.5</v>
      </c>
      <c r="T2334" t="s">
        <v>8333</v>
      </c>
      <c r="U2334" t="s">
        <v>8349</v>
      </c>
      <c r="V2334" s="14">
        <f t="shared" si="222"/>
        <v>30</v>
      </c>
    </row>
    <row r="2335" spans="1:22" ht="43.2" x14ac:dyDescent="0.3">
      <c r="A2335" s="19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8218</v>
      </c>
      <c r="G2335" s="19" t="s">
        <v>8223</v>
      </c>
      <c r="H2335" s="19" t="s">
        <v>8245</v>
      </c>
      <c r="I2335">
        <v>1401385800</v>
      </c>
      <c r="J2335" s="10">
        <f t="shared" si="217"/>
        <v>41788.743055555555</v>
      </c>
      <c r="K2335">
        <v>1399563390</v>
      </c>
      <c r="L2335" s="10">
        <f t="shared" si="218"/>
        <v>41767.650347222225</v>
      </c>
      <c r="M2335" s="4">
        <f t="shared" si="219"/>
        <v>2014</v>
      </c>
      <c r="N2335" t="b">
        <v>1</v>
      </c>
      <c r="O2335">
        <v>94</v>
      </c>
      <c r="P2335" t="b">
        <v>1</v>
      </c>
      <c r="Q2335" t="s">
        <v>8296</v>
      </c>
      <c r="R2335" s="23">
        <f t="shared" si="220"/>
        <v>2.1216666666666666</v>
      </c>
      <c r="S2335" s="7">
        <f t="shared" si="221"/>
        <v>13.54</v>
      </c>
      <c r="T2335" t="s">
        <v>8333</v>
      </c>
      <c r="U2335" t="s">
        <v>8349</v>
      </c>
      <c r="V2335" s="14">
        <f t="shared" si="222"/>
        <v>21.092708333329938</v>
      </c>
    </row>
    <row r="2336" spans="1:22" ht="43.2" x14ac:dyDescent="0.3">
      <c r="A2336" s="19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8218</v>
      </c>
      <c r="G2336" s="19" t="s">
        <v>8223</v>
      </c>
      <c r="H2336" s="19" t="s">
        <v>8245</v>
      </c>
      <c r="I2336">
        <v>1415208840</v>
      </c>
      <c r="J2336" s="10">
        <f t="shared" si="217"/>
        <v>41948.731944444444</v>
      </c>
      <c r="K2336">
        <v>1412611498</v>
      </c>
      <c r="L2336" s="10">
        <f t="shared" si="218"/>
        <v>41918.670115740737</v>
      </c>
      <c r="M2336" s="4">
        <f t="shared" si="219"/>
        <v>2014</v>
      </c>
      <c r="N2336" t="b">
        <v>1</v>
      </c>
      <c r="O2336">
        <v>67</v>
      </c>
      <c r="P2336" t="b">
        <v>1</v>
      </c>
      <c r="Q2336" t="s">
        <v>8296</v>
      </c>
      <c r="R2336" s="23">
        <f t="shared" si="220"/>
        <v>1.0195000000000001</v>
      </c>
      <c r="S2336" s="7">
        <f t="shared" si="221"/>
        <v>60.87</v>
      </c>
      <c r="T2336" t="s">
        <v>8333</v>
      </c>
      <c r="U2336" t="s">
        <v>8349</v>
      </c>
      <c r="V2336" s="14">
        <f t="shared" si="222"/>
        <v>30.061828703706851</v>
      </c>
    </row>
    <row r="2337" spans="1:22" ht="43.2" x14ac:dyDescent="0.3">
      <c r="A2337" s="19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8218</v>
      </c>
      <c r="G2337" s="19" t="s">
        <v>8223</v>
      </c>
      <c r="H2337" s="19" t="s">
        <v>8245</v>
      </c>
      <c r="I2337">
        <v>1402494243</v>
      </c>
      <c r="J2337" s="10">
        <f t="shared" si="217"/>
        <v>41801.572256944448</v>
      </c>
      <c r="K2337">
        <v>1399902243</v>
      </c>
      <c r="L2337" s="10">
        <f t="shared" si="218"/>
        <v>41771.572256944448</v>
      </c>
      <c r="M2337" s="4">
        <f t="shared" si="219"/>
        <v>2014</v>
      </c>
      <c r="N2337" t="b">
        <v>1</v>
      </c>
      <c r="O2337">
        <v>221</v>
      </c>
      <c r="P2337" t="b">
        <v>1</v>
      </c>
      <c r="Q2337" t="s">
        <v>8296</v>
      </c>
      <c r="R2337" s="23">
        <f t="shared" si="220"/>
        <v>1.0227200000000001</v>
      </c>
      <c r="S2337" s="7">
        <f t="shared" si="221"/>
        <v>115.69</v>
      </c>
      <c r="T2337" t="s">
        <v>8333</v>
      </c>
      <c r="U2337" t="s">
        <v>8349</v>
      </c>
      <c r="V2337" s="14">
        <f t="shared" si="222"/>
        <v>30</v>
      </c>
    </row>
    <row r="2338" spans="1:22" ht="43.2" x14ac:dyDescent="0.3">
      <c r="A2338" s="19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8218</v>
      </c>
      <c r="G2338" s="19" t="s">
        <v>8223</v>
      </c>
      <c r="H2338" s="19" t="s">
        <v>8245</v>
      </c>
      <c r="I2338">
        <v>1394316695</v>
      </c>
      <c r="J2338" s="10">
        <f t="shared" si="217"/>
        <v>41706.924710648149</v>
      </c>
      <c r="K2338">
        <v>1390860695</v>
      </c>
      <c r="L2338" s="10">
        <f t="shared" si="218"/>
        <v>41666.924710648149</v>
      </c>
      <c r="M2338" s="4">
        <f t="shared" si="219"/>
        <v>2014</v>
      </c>
      <c r="N2338" t="b">
        <v>1</v>
      </c>
      <c r="O2338">
        <v>2165</v>
      </c>
      <c r="P2338" t="b">
        <v>1</v>
      </c>
      <c r="Q2338" t="s">
        <v>8296</v>
      </c>
      <c r="R2338" s="23">
        <f t="shared" si="220"/>
        <v>5.2073254999999996</v>
      </c>
      <c r="S2338" s="7">
        <f t="shared" si="221"/>
        <v>48.1</v>
      </c>
      <c r="T2338" t="s">
        <v>8333</v>
      </c>
      <c r="U2338" t="s">
        <v>8349</v>
      </c>
      <c r="V2338" s="14">
        <f t="shared" si="222"/>
        <v>40</v>
      </c>
    </row>
    <row r="2339" spans="1:22" ht="28.8" x14ac:dyDescent="0.3">
      <c r="A2339" s="1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8218</v>
      </c>
      <c r="G2339" s="19" t="s">
        <v>8223</v>
      </c>
      <c r="H2339" s="19" t="s">
        <v>8245</v>
      </c>
      <c r="I2339">
        <v>1403796143</v>
      </c>
      <c r="J2339" s="10">
        <f t="shared" si="217"/>
        <v>41816.640543981484</v>
      </c>
      <c r="K2339">
        <v>1401204143</v>
      </c>
      <c r="L2339" s="10">
        <f t="shared" si="218"/>
        <v>41786.640543981484</v>
      </c>
      <c r="M2339" s="4">
        <f t="shared" si="219"/>
        <v>2014</v>
      </c>
      <c r="N2339" t="b">
        <v>1</v>
      </c>
      <c r="O2339">
        <v>179</v>
      </c>
      <c r="P2339" t="b">
        <v>1</v>
      </c>
      <c r="Q2339" t="s">
        <v>8296</v>
      </c>
      <c r="R2339" s="23">
        <f t="shared" si="220"/>
        <v>1.1065833333333333</v>
      </c>
      <c r="S2339" s="7">
        <f t="shared" si="221"/>
        <v>74.180000000000007</v>
      </c>
      <c r="T2339" t="s">
        <v>8333</v>
      </c>
      <c r="U2339" t="s">
        <v>8349</v>
      </c>
      <c r="V2339" s="14">
        <f t="shared" si="222"/>
        <v>30</v>
      </c>
    </row>
    <row r="2340" spans="1:22" ht="43.2" x14ac:dyDescent="0.3">
      <c r="A2340" s="19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8218</v>
      </c>
      <c r="G2340" s="19" t="s">
        <v>8223</v>
      </c>
      <c r="H2340" s="19" t="s">
        <v>8245</v>
      </c>
      <c r="I2340">
        <v>1404077484</v>
      </c>
      <c r="J2340" s="10">
        <f t="shared" si="217"/>
        <v>41819.89680555556</v>
      </c>
      <c r="K2340">
        <v>1401485484</v>
      </c>
      <c r="L2340" s="10">
        <f t="shared" si="218"/>
        <v>41789.89680555556</v>
      </c>
      <c r="M2340" s="4">
        <f t="shared" si="219"/>
        <v>2014</v>
      </c>
      <c r="N2340" t="b">
        <v>1</v>
      </c>
      <c r="O2340">
        <v>123</v>
      </c>
      <c r="P2340" t="b">
        <v>1</v>
      </c>
      <c r="Q2340" t="s">
        <v>8296</v>
      </c>
      <c r="R2340" s="23">
        <f t="shared" si="220"/>
        <v>1.0114333333333334</v>
      </c>
      <c r="S2340" s="7">
        <f t="shared" si="221"/>
        <v>123.35</v>
      </c>
      <c r="T2340" t="s">
        <v>8333</v>
      </c>
      <c r="U2340" t="s">
        <v>8349</v>
      </c>
      <c r="V2340" s="14">
        <f t="shared" si="222"/>
        <v>30</v>
      </c>
    </row>
    <row r="2341" spans="1:22" ht="43.2" x14ac:dyDescent="0.3">
      <c r="A2341" s="19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8218</v>
      </c>
      <c r="G2341" s="19" t="s">
        <v>8223</v>
      </c>
      <c r="H2341" s="19" t="s">
        <v>8245</v>
      </c>
      <c r="I2341">
        <v>1482134340</v>
      </c>
      <c r="J2341" s="10">
        <f t="shared" si="217"/>
        <v>42723.332638888889</v>
      </c>
      <c r="K2341">
        <v>1479496309</v>
      </c>
      <c r="L2341" s="10">
        <f t="shared" si="218"/>
        <v>42692.79987268518</v>
      </c>
      <c r="M2341" s="4">
        <f t="shared" si="219"/>
        <v>2016</v>
      </c>
      <c r="N2341" t="b">
        <v>1</v>
      </c>
      <c r="O2341">
        <v>1104</v>
      </c>
      <c r="P2341" t="b">
        <v>1</v>
      </c>
      <c r="Q2341" t="s">
        <v>8296</v>
      </c>
      <c r="R2341" s="23">
        <f t="shared" si="220"/>
        <v>2.9420799999999998</v>
      </c>
      <c r="S2341" s="7">
        <f t="shared" si="221"/>
        <v>66.62</v>
      </c>
      <c r="T2341" t="s">
        <v>8333</v>
      </c>
      <c r="U2341" t="s">
        <v>8349</v>
      </c>
      <c r="V2341" s="14">
        <f t="shared" si="222"/>
        <v>30.532766203708888</v>
      </c>
    </row>
    <row r="2342" spans="1:22" ht="43.2" x14ac:dyDescent="0.3">
      <c r="A2342" s="19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8218</v>
      </c>
      <c r="G2342" s="19" t="s">
        <v>8223</v>
      </c>
      <c r="H2342" s="19" t="s">
        <v>8245</v>
      </c>
      <c r="I2342">
        <v>1477841138</v>
      </c>
      <c r="J2342" s="10">
        <f t="shared" si="217"/>
        <v>42673.642800925925</v>
      </c>
      <c r="K2342">
        <v>1475249138</v>
      </c>
      <c r="L2342" s="10">
        <f t="shared" si="218"/>
        <v>42643.642800925925</v>
      </c>
      <c r="M2342" s="4">
        <f t="shared" si="219"/>
        <v>2016</v>
      </c>
      <c r="N2342" t="b">
        <v>1</v>
      </c>
      <c r="O2342">
        <v>403</v>
      </c>
      <c r="P2342" t="b">
        <v>1</v>
      </c>
      <c r="Q2342" t="s">
        <v>8296</v>
      </c>
      <c r="R2342" s="23">
        <f t="shared" si="220"/>
        <v>1.0577749999999999</v>
      </c>
      <c r="S2342" s="7">
        <f t="shared" si="221"/>
        <v>104.99</v>
      </c>
      <c r="T2342" t="s">
        <v>8333</v>
      </c>
      <c r="U2342" t="s">
        <v>8349</v>
      </c>
      <c r="V2342" s="14">
        <f t="shared" si="222"/>
        <v>30</v>
      </c>
    </row>
    <row r="2343" spans="1:22" ht="43.2" x14ac:dyDescent="0.3">
      <c r="A2343" s="19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8219</v>
      </c>
      <c r="G2343" s="19" t="s">
        <v>8223</v>
      </c>
      <c r="H2343" s="19" t="s">
        <v>8245</v>
      </c>
      <c r="I2343">
        <v>1436729504</v>
      </c>
      <c r="J2343" s="10">
        <f t="shared" si="217"/>
        <v>42197.813703703709</v>
      </c>
      <c r="K2343">
        <v>1434137504</v>
      </c>
      <c r="L2343" s="10">
        <f t="shared" si="218"/>
        <v>42167.813703703709</v>
      </c>
      <c r="M2343" s="4">
        <f t="shared" si="219"/>
        <v>2015</v>
      </c>
      <c r="N2343" t="b">
        <v>0</v>
      </c>
      <c r="O2343">
        <v>0</v>
      </c>
      <c r="P2343" t="b">
        <v>0</v>
      </c>
      <c r="Q2343" t="s">
        <v>8270</v>
      </c>
      <c r="R2343" s="23">
        <f t="shared" si="220"/>
        <v>0</v>
      </c>
      <c r="S2343" s="7">
        <f t="shared" si="221"/>
        <v>0</v>
      </c>
      <c r="T2343" t="s">
        <v>8316</v>
      </c>
      <c r="U2343" t="s">
        <v>8317</v>
      </c>
      <c r="V2343" s="14">
        <f t="shared" si="222"/>
        <v>30</v>
      </c>
    </row>
    <row r="2344" spans="1:22" ht="43.2" x14ac:dyDescent="0.3">
      <c r="A2344" s="19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8219</v>
      </c>
      <c r="G2344" s="19" t="s">
        <v>8223</v>
      </c>
      <c r="H2344" s="19" t="s">
        <v>8245</v>
      </c>
      <c r="I2344">
        <v>1412571600</v>
      </c>
      <c r="J2344" s="10">
        <f t="shared" si="217"/>
        <v>41918.208333333336</v>
      </c>
      <c r="K2344">
        <v>1410799870</v>
      </c>
      <c r="L2344" s="10">
        <f t="shared" si="218"/>
        <v>41897.702199074076</v>
      </c>
      <c r="M2344" s="4">
        <f t="shared" si="219"/>
        <v>2014</v>
      </c>
      <c r="N2344" t="b">
        <v>0</v>
      </c>
      <c r="O2344">
        <v>0</v>
      </c>
      <c r="P2344" t="b">
        <v>0</v>
      </c>
      <c r="Q2344" t="s">
        <v>8270</v>
      </c>
      <c r="R2344" s="23">
        <f t="shared" si="220"/>
        <v>0</v>
      </c>
      <c r="S2344" s="7">
        <f t="shared" si="221"/>
        <v>0</v>
      </c>
      <c r="T2344" t="s">
        <v>8316</v>
      </c>
      <c r="U2344" t="s">
        <v>8317</v>
      </c>
      <c r="V2344" s="14">
        <f t="shared" si="222"/>
        <v>20.506134259259852</v>
      </c>
    </row>
    <row r="2345" spans="1:22" ht="43.2" x14ac:dyDescent="0.3">
      <c r="A2345" s="19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8219</v>
      </c>
      <c r="G2345" s="19" t="s">
        <v>8223</v>
      </c>
      <c r="H2345" s="19" t="s">
        <v>8245</v>
      </c>
      <c r="I2345">
        <v>1452282420</v>
      </c>
      <c r="J2345" s="10">
        <f t="shared" si="217"/>
        <v>42377.82430555555</v>
      </c>
      <c r="K2345">
        <v>1447962505</v>
      </c>
      <c r="L2345" s="10">
        <f t="shared" si="218"/>
        <v>42327.825289351851</v>
      </c>
      <c r="M2345" s="4">
        <f t="shared" si="219"/>
        <v>2015</v>
      </c>
      <c r="N2345" t="b">
        <v>0</v>
      </c>
      <c r="O2345">
        <v>1</v>
      </c>
      <c r="P2345" t="b">
        <v>0</v>
      </c>
      <c r="Q2345" t="s">
        <v>8270</v>
      </c>
      <c r="R2345" s="23">
        <f t="shared" si="220"/>
        <v>0.03</v>
      </c>
      <c r="S2345" s="7">
        <f t="shared" si="221"/>
        <v>300</v>
      </c>
      <c r="T2345" t="s">
        <v>8316</v>
      </c>
      <c r="U2345" t="s">
        <v>8317</v>
      </c>
      <c r="V2345" s="14">
        <f t="shared" si="222"/>
        <v>49.999016203699284</v>
      </c>
    </row>
    <row r="2346" spans="1:22" ht="43.2" x14ac:dyDescent="0.3">
      <c r="A2346" s="19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8219</v>
      </c>
      <c r="G2346" s="19" t="s">
        <v>8228</v>
      </c>
      <c r="H2346" s="19" t="s">
        <v>8250</v>
      </c>
      <c r="I2346">
        <v>1466789269</v>
      </c>
      <c r="J2346" s="10">
        <f t="shared" si="217"/>
        <v>42545.727650462963</v>
      </c>
      <c r="K2346">
        <v>1464197269</v>
      </c>
      <c r="L2346" s="10">
        <f t="shared" si="218"/>
        <v>42515.727650462963</v>
      </c>
      <c r="M2346" s="4">
        <f t="shared" si="219"/>
        <v>2016</v>
      </c>
      <c r="N2346" t="b">
        <v>0</v>
      </c>
      <c r="O2346">
        <v>1</v>
      </c>
      <c r="P2346" t="b">
        <v>0</v>
      </c>
      <c r="Q2346" t="s">
        <v>8270</v>
      </c>
      <c r="R2346" s="23">
        <f t="shared" si="220"/>
        <v>1E-3</v>
      </c>
      <c r="S2346" s="7">
        <f t="shared" si="221"/>
        <v>1</v>
      </c>
      <c r="T2346" t="s">
        <v>8316</v>
      </c>
      <c r="U2346" t="s">
        <v>8317</v>
      </c>
      <c r="V2346" s="14">
        <f t="shared" si="222"/>
        <v>30</v>
      </c>
    </row>
    <row r="2347" spans="1:22" ht="43.2" x14ac:dyDescent="0.3">
      <c r="A2347" s="19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8219</v>
      </c>
      <c r="G2347" s="19" t="s">
        <v>8223</v>
      </c>
      <c r="H2347" s="19" t="s">
        <v>8245</v>
      </c>
      <c r="I2347">
        <v>1427845140</v>
      </c>
      <c r="J2347" s="10">
        <f t="shared" si="217"/>
        <v>42094.985416666663</v>
      </c>
      <c r="K2347">
        <v>1424822556</v>
      </c>
      <c r="L2347" s="10">
        <f t="shared" si="218"/>
        <v>42060.001805555556</v>
      </c>
      <c r="M2347" s="4">
        <f t="shared" si="219"/>
        <v>2015</v>
      </c>
      <c r="N2347" t="b">
        <v>0</v>
      </c>
      <c r="O2347">
        <v>0</v>
      </c>
      <c r="P2347" t="b">
        <v>0</v>
      </c>
      <c r="Q2347" t="s">
        <v>8270</v>
      </c>
      <c r="R2347" s="23">
        <f t="shared" si="220"/>
        <v>0</v>
      </c>
      <c r="S2347" s="7">
        <f t="shared" si="221"/>
        <v>0</v>
      </c>
      <c r="T2347" t="s">
        <v>8316</v>
      </c>
      <c r="U2347" t="s">
        <v>8317</v>
      </c>
      <c r="V2347" s="14">
        <f t="shared" si="222"/>
        <v>34.983611111107166</v>
      </c>
    </row>
    <row r="2348" spans="1:22" ht="43.2" x14ac:dyDescent="0.3">
      <c r="A2348" s="19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8219</v>
      </c>
      <c r="G2348" s="19" t="s">
        <v>8223</v>
      </c>
      <c r="H2348" s="19" t="s">
        <v>8245</v>
      </c>
      <c r="I2348">
        <v>1476731431</v>
      </c>
      <c r="J2348" s="10">
        <f t="shared" si="217"/>
        <v>42660.79896990741</v>
      </c>
      <c r="K2348">
        <v>1472843431</v>
      </c>
      <c r="L2348" s="10">
        <f t="shared" si="218"/>
        <v>42615.79896990741</v>
      </c>
      <c r="M2348" s="4">
        <f t="shared" si="219"/>
        <v>2016</v>
      </c>
      <c r="N2348" t="b">
        <v>0</v>
      </c>
      <c r="O2348">
        <v>3</v>
      </c>
      <c r="P2348" t="b">
        <v>0</v>
      </c>
      <c r="Q2348" t="s">
        <v>8270</v>
      </c>
      <c r="R2348" s="23">
        <f t="shared" si="220"/>
        <v>6.4999999999999997E-4</v>
      </c>
      <c r="S2348" s="7">
        <f t="shared" si="221"/>
        <v>13</v>
      </c>
      <c r="T2348" t="s">
        <v>8316</v>
      </c>
      <c r="U2348" t="s">
        <v>8317</v>
      </c>
      <c r="V2348" s="14">
        <f t="shared" si="222"/>
        <v>45</v>
      </c>
    </row>
    <row r="2349" spans="1:22" ht="43.2" x14ac:dyDescent="0.3">
      <c r="A2349" s="1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8219</v>
      </c>
      <c r="G2349" s="19" t="s">
        <v>8223</v>
      </c>
      <c r="H2349" s="19" t="s">
        <v>8245</v>
      </c>
      <c r="I2349">
        <v>1472135676</v>
      </c>
      <c r="J2349" s="10">
        <f t="shared" si="217"/>
        <v>42607.607361111106</v>
      </c>
      <c r="K2349">
        <v>1469543676</v>
      </c>
      <c r="L2349" s="10">
        <f t="shared" si="218"/>
        <v>42577.607361111106</v>
      </c>
      <c r="M2349" s="4">
        <f t="shared" si="219"/>
        <v>2016</v>
      </c>
      <c r="N2349" t="b">
        <v>0</v>
      </c>
      <c r="O2349">
        <v>1</v>
      </c>
      <c r="P2349" t="b">
        <v>0</v>
      </c>
      <c r="Q2349" t="s">
        <v>8270</v>
      </c>
      <c r="R2349" s="23">
        <f t="shared" si="220"/>
        <v>1.4999999999999999E-2</v>
      </c>
      <c r="S2349" s="7">
        <f t="shared" si="221"/>
        <v>15</v>
      </c>
      <c r="T2349" t="s">
        <v>8316</v>
      </c>
      <c r="U2349" t="s">
        <v>8317</v>
      </c>
      <c r="V2349" s="14">
        <f t="shared" si="222"/>
        <v>30</v>
      </c>
    </row>
    <row r="2350" spans="1:22" ht="43.2" x14ac:dyDescent="0.3">
      <c r="A2350" s="19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8219</v>
      </c>
      <c r="G2350" s="19" t="s">
        <v>8223</v>
      </c>
      <c r="H2350" s="19" t="s">
        <v>8245</v>
      </c>
      <c r="I2350">
        <v>1456006938</v>
      </c>
      <c r="J2350" s="10">
        <f t="shared" si="217"/>
        <v>42420.932152777779</v>
      </c>
      <c r="K2350">
        <v>1450822938</v>
      </c>
      <c r="L2350" s="10">
        <f t="shared" si="218"/>
        <v>42360.932152777779</v>
      </c>
      <c r="M2350" s="4">
        <f t="shared" si="219"/>
        <v>2015</v>
      </c>
      <c r="N2350" t="b">
        <v>0</v>
      </c>
      <c r="O2350">
        <v>5</v>
      </c>
      <c r="P2350" t="b">
        <v>0</v>
      </c>
      <c r="Q2350" t="s">
        <v>8270</v>
      </c>
      <c r="R2350" s="23">
        <f t="shared" si="220"/>
        <v>3.8571428571428572E-3</v>
      </c>
      <c r="S2350" s="7">
        <f t="shared" si="221"/>
        <v>54</v>
      </c>
      <c r="T2350" t="s">
        <v>8316</v>
      </c>
      <c r="U2350" t="s">
        <v>8317</v>
      </c>
      <c r="V2350" s="14">
        <f t="shared" si="222"/>
        <v>60</v>
      </c>
    </row>
    <row r="2351" spans="1:22" ht="43.2" x14ac:dyDescent="0.3">
      <c r="A2351" s="19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8219</v>
      </c>
      <c r="G2351" s="19" t="s">
        <v>8234</v>
      </c>
      <c r="H2351" s="19" t="s">
        <v>8254</v>
      </c>
      <c r="I2351">
        <v>1439318228</v>
      </c>
      <c r="J2351" s="10">
        <f t="shared" si="217"/>
        <v>42227.775787037041</v>
      </c>
      <c r="K2351">
        <v>1436812628</v>
      </c>
      <c r="L2351" s="10">
        <f t="shared" si="218"/>
        <v>42198.775787037041</v>
      </c>
      <c r="M2351" s="4">
        <f t="shared" si="219"/>
        <v>2015</v>
      </c>
      <c r="N2351" t="b">
        <v>0</v>
      </c>
      <c r="O2351">
        <v>0</v>
      </c>
      <c r="P2351" t="b">
        <v>0</v>
      </c>
      <c r="Q2351" t="s">
        <v>8270</v>
      </c>
      <c r="R2351" s="23">
        <f t="shared" si="220"/>
        <v>0</v>
      </c>
      <c r="S2351" s="7">
        <f t="shared" si="221"/>
        <v>0</v>
      </c>
      <c r="T2351" t="s">
        <v>8316</v>
      </c>
      <c r="U2351" t="s">
        <v>8317</v>
      </c>
      <c r="V2351" s="14">
        <f t="shared" si="222"/>
        <v>29</v>
      </c>
    </row>
    <row r="2352" spans="1:22" ht="43.2" x14ac:dyDescent="0.3">
      <c r="A2352" s="19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8219</v>
      </c>
      <c r="G2352" s="19" t="s">
        <v>8240</v>
      </c>
      <c r="H2352" s="19" t="s">
        <v>8248</v>
      </c>
      <c r="I2352">
        <v>1483474370</v>
      </c>
      <c r="J2352" s="10">
        <f t="shared" si="217"/>
        <v>42738.842245370368</v>
      </c>
      <c r="K2352">
        <v>1480882370</v>
      </c>
      <c r="L2352" s="10">
        <f t="shared" si="218"/>
        <v>42708.842245370368</v>
      </c>
      <c r="M2352" s="4">
        <f t="shared" si="219"/>
        <v>2016</v>
      </c>
      <c r="N2352" t="b">
        <v>0</v>
      </c>
      <c r="O2352">
        <v>0</v>
      </c>
      <c r="P2352" t="b">
        <v>0</v>
      </c>
      <c r="Q2352" t="s">
        <v>8270</v>
      </c>
      <c r="R2352" s="23">
        <f t="shared" si="220"/>
        <v>0</v>
      </c>
      <c r="S2352" s="7">
        <f t="shared" si="221"/>
        <v>0</v>
      </c>
      <c r="T2352" t="s">
        <v>8316</v>
      </c>
      <c r="U2352" t="s">
        <v>8317</v>
      </c>
      <c r="V2352" s="14">
        <f t="shared" si="222"/>
        <v>30</v>
      </c>
    </row>
    <row r="2353" spans="1:22" ht="28.8" x14ac:dyDescent="0.3">
      <c r="A2353" s="19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8219</v>
      </c>
      <c r="G2353" s="19" t="s">
        <v>8227</v>
      </c>
      <c r="H2353" s="19" t="s">
        <v>8249</v>
      </c>
      <c r="I2353">
        <v>1430360739</v>
      </c>
      <c r="J2353" s="10">
        <f t="shared" si="217"/>
        <v>42124.101145833338</v>
      </c>
      <c r="K2353">
        <v>1427768739</v>
      </c>
      <c r="L2353" s="10">
        <f t="shared" si="218"/>
        <v>42094.101145833338</v>
      </c>
      <c r="M2353" s="4">
        <f t="shared" si="219"/>
        <v>2015</v>
      </c>
      <c r="N2353" t="b">
        <v>0</v>
      </c>
      <c r="O2353">
        <v>7</v>
      </c>
      <c r="P2353" t="b">
        <v>0</v>
      </c>
      <c r="Q2353" t="s">
        <v>8270</v>
      </c>
      <c r="R2353" s="23">
        <f t="shared" si="220"/>
        <v>5.7142857142857143E-3</v>
      </c>
      <c r="S2353" s="7">
        <f t="shared" si="221"/>
        <v>15.43</v>
      </c>
      <c r="T2353" t="s">
        <v>8316</v>
      </c>
      <c r="U2353" t="s">
        <v>8317</v>
      </c>
      <c r="V2353" s="14">
        <f t="shared" si="222"/>
        <v>30</v>
      </c>
    </row>
    <row r="2354" spans="1:22" ht="43.2" x14ac:dyDescent="0.3">
      <c r="A2354" s="19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8219</v>
      </c>
      <c r="G2354" s="19" t="s">
        <v>8223</v>
      </c>
      <c r="H2354" s="19" t="s">
        <v>8245</v>
      </c>
      <c r="I2354">
        <v>1433603552</v>
      </c>
      <c r="J2354" s="10">
        <f t="shared" si="217"/>
        <v>42161.633703703701</v>
      </c>
      <c r="K2354">
        <v>1428419552</v>
      </c>
      <c r="L2354" s="10">
        <f t="shared" si="218"/>
        <v>42101.633703703701</v>
      </c>
      <c r="M2354" s="4">
        <f t="shared" si="219"/>
        <v>2015</v>
      </c>
      <c r="N2354" t="b">
        <v>0</v>
      </c>
      <c r="O2354">
        <v>0</v>
      </c>
      <c r="P2354" t="b">
        <v>0</v>
      </c>
      <c r="Q2354" t="s">
        <v>8270</v>
      </c>
      <c r="R2354" s="23">
        <f t="shared" si="220"/>
        <v>0</v>
      </c>
      <c r="S2354" s="7">
        <f t="shared" si="221"/>
        <v>0</v>
      </c>
      <c r="T2354" t="s">
        <v>8316</v>
      </c>
      <c r="U2354" t="s">
        <v>8317</v>
      </c>
      <c r="V2354" s="14">
        <f t="shared" si="222"/>
        <v>60</v>
      </c>
    </row>
    <row r="2355" spans="1:22" ht="43.2" x14ac:dyDescent="0.3">
      <c r="A2355" s="19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8219</v>
      </c>
      <c r="G2355" s="19" t="s">
        <v>8223</v>
      </c>
      <c r="H2355" s="19" t="s">
        <v>8245</v>
      </c>
      <c r="I2355">
        <v>1429632822</v>
      </c>
      <c r="J2355" s="10">
        <f t="shared" si="217"/>
        <v>42115.676180555558</v>
      </c>
      <c r="K2355">
        <v>1428596022</v>
      </c>
      <c r="L2355" s="10">
        <f t="shared" si="218"/>
        <v>42103.676180555558</v>
      </c>
      <c r="M2355" s="4">
        <f t="shared" si="219"/>
        <v>2015</v>
      </c>
      <c r="N2355" t="b">
        <v>0</v>
      </c>
      <c r="O2355">
        <v>0</v>
      </c>
      <c r="P2355" t="b">
        <v>0</v>
      </c>
      <c r="Q2355" t="s">
        <v>8270</v>
      </c>
      <c r="R2355" s="23">
        <f t="shared" si="220"/>
        <v>0</v>
      </c>
      <c r="S2355" s="7">
        <f t="shared" si="221"/>
        <v>0</v>
      </c>
      <c r="T2355" t="s">
        <v>8316</v>
      </c>
      <c r="U2355" t="s">
        <v>8317</v>
      </c>
      <c r="V2355" s="14">
        <f t="shared" si="222"/>
        <v>12</v>
      </c>
    </row>
    <row r="2356" spans="1:22" ht="43.2" x14ac:dyDescent="0.3">
      <c r="A2356" s="19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8219</v>
      </c>
      <c r="G2356" s="19" t="s">
        <v>8223</v>
      </c>
      <c r="H2356" s="19" t="s">
        <v>8245</v>
      </c>
      <c r="I2356">
        <v>1420910460</v>
      </c>
      <c r="J2356" s="10">
        <f t="shared" si="217"/>
        <v>42014.722916666666</v>
      </c>
      <c r="K2356">
        <v>1415726460</v>
      </c>
      <c r="L2356" s="10">
        <f t="shared" si="218"/>
        <v>41954.722916666666</v>
      </c>
      <c r="M2356" s="4">
        <f t="shared" si="219"/>
        <v>2014</v>
      </c>
      <c r="N2356" t="b">
        <v>0</v>
      </c>
      <c r="O2356">
        <v>1</v>
      </c>
      <c r="P2356" t="b">
        <v>0</v>
      </c>
      <c r="Q2356" t="s">
        <v>8270</v>
      </c>
      <c r="R2356" s="23">
        <f t="shared" si="220"/>
        <v>7.1428571428571429E-4</v>
      </c>
      <c r="S2356" s="7">
        <f t="shared" si="221"/>
        <v>25</v>
      </c>
      <c r="T2356" t="s">
        <v>8316</v>
      </c>
      <c r="U2356" t="s">
        <v>8317</v>
      </c>
      <c r="V2356" s="14">
        <f t="shared" si="222"/>
        <v>60</v>
      </c>
    </row>
    <row r="2357" spans="1:22" ht="43.2" x14ac:dyDescent="0.3">
      <c r="A2357" s="19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8219</v>
      </c>
      <c r="G2357" s="19" t="s">
        <v>8225</v>
      </c>
      <c r="H2357" s="19" t="s">
        <v>8247</v>
      </c>
      <c r="I2357">
        <v>1430604136</v>
      </c>
      <c r="J2357" s="10">
        <f t="shared" si="217"/>
        <v>42126.918240740742</v>
      </c>
      <c r="K2357">
        <v>1428012136</v>
      </c>
      <c r="L2357" s="10">
        <f t="shared" si="218"/>
        <v>42096.918240740742</v>
      </c>
      <c r="M2357" s="4">
        <f t="shared" si="219"/>
        <v>2015</v>
      </c>
      <c r="N2357" t="b">
        <v>0</v>
      </c>
      <c r="O2357">
        <v>2</v>
      </c>
      <c r="P2357" t="b">
        <v>0</v>
      </c>
      <c r="Q2357" t="s">
        <v>8270</v>
      </c>
      <c r="R2357" s="23">
        <f t="shared" si="220"/>
        <v>6.875E-3</v>
      </c>
      <c r="S2357" s="7">
        <f t="shared" si="221"/>
        <v>27.5</v>
      </c>
      <c r="T2357" t="s">
        <v>8316</v>
      </c>
      <c r="U2357" t="s">
        <v>8317</v>
      </c>
      <c r="V2357" s="14">
        <f t="shared" si="222"/>
        <v>30</v>
      </c>
    </row>
    <row r="2358" spans="1:22" ht="28.8" x14ac:dyDescent="0.3">
      <c r="A2358" s="19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8219</v>
      </c>
      <c r="G2358" s="19" t="s">
        <v>8232</v>
      </c>
      <c r="H2358" s="19" t="s">
        <v>8248</v>
      </c>
      <c r="I2358">
        <v>1433530104</v>
      </c>
      <c r="J2358" s="10">
        <f t="shared" si="217"/>
        <v>42160.78361111111</v>
      </c>
      <c r="K2358">
        <v>1430938104</v>
      </c>
      <c r="L2358" s="10">
        <f t="shared" si="218"/>
        <v>42130.78361111111</v>
      </c>
      <c r="M2358" s="4">
        <f t="shared" si="219"/>
        <v>2015</v>
      </c>
      <c r="N2358" t="b">
        <v>0</v>
      </c>
      <c r="O2358">
        <v>0</v>
      </c>
      <c r="P2358" t="b">
        <v>0</v>
      </c>
      <c r="Q2358" t="s">
        <v>8270</v>
      </c>
      <c r="R2358" s="23">
        <f t="shared" si="220"/>
        <v>0</v>
      </c>
      <c r="S2358" s="7">
        <f t="shared" si="221"/>
        <v>0</v>
      </c>
      <c r="T2358" t="s">
        <v>8316</v>
      </c>
      <c r="U2358" t="s">
        <v>8317</v>
      </c>
      <c r="V2358" s="14">
        <f t="shared" si="222"/>
        <v>30</v>
      </c>
    </row>
    <row r="2359" spans="1:22" ht="43.2" x14ac:dyDescent="0.3">
      <c r="A2359" s="1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8219</v>
      </c>
      <c r="G2359" s="19" t="s">
        <v>8224</v>
      </c>
      <c r="H2359" s="19" t="s">
        <v>8246</v>
      </c>
      <c r="I2359">
        <v>1445093578</v>
      </c>
      <c r="J2359" s="10">
        <f t="shared" si="217"/>
        <v>42294.620115740741</v>
      </c>
      <c r="K2359">
        <v>1442501578</v>
      </c>
      <c r="L2359" s="10">
        <f t="shared" si="218"/>
        <v>42264.620115740741</v>
      </c>
      <c r="M2359" s="4">
        <f t="shared" si="219"/>
        <v>2015</v>
      </c>
      <c r="N2359" t="b">
        <v>0</v>
      </c>
      <c r="O2359">
        <v>0</v>
      </c>
      <c r="P2359" t="b">
        <v>0</v>
      </c>
      <c r="Q2359" t="s">
        <v>8270</v>
      </c>
      <c r="R2359" s="23">
        <f t="shared" si="220"/>
        <v>0</v>
      </c>
      <c r="S2359" s="7">
        <f t="shared" si="221"/>
        <v>0</v>
      </c>
      <c r="T2359" t="s">
        <v>8316</v>
      </c>
      <c r="U2359" t="s">
        <v>8317</v>
      </c>
      <c r="V2359" s="14">
        <f t="shared" si="222"/>
        <v>30</v>
      </c>
    </row>
    <row r="2360" spans="1:22" ht="43.2" x14ac:dyDescent="0.3">
      <c r="A2360" s="19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8219</v>
      </c>
      <c r="G2360" s="19" t="s">
        <v>8224</v>
      </c>
      <c r="H2360" s="19" t="s">
        <v>8246</v>
      </c>
      <c r="I2360">
        <v>1422664740</v>
      </c>
      <c r="J2360" s="10">
        <f t="shared" si="217"/>
        <v>42035.027083333334</v>
      </c>
      <c r="K2360">
        <v>1417818036</v>
      </c>
      <c r="L2360" s="10">
        <f t="shared" si="218"/>
        <v>41978.930972222224</v>
      </c>
      <c r="M2360" s="4">
        <f t="shared" si="219"/>
        <v>2014</v>
      </c>
      <c r="N2360" t="b">
        <v>0</v>
      </c>
      <c r="O2360">
        <v>0</v>
      </c>
      <c r="P2360" t="b">
        <v>0</v>
      </c>
      <c r="Q2360" t="s">
        <v>8270</v>
      </c>
      <c r="R2360" s="23">
        <f t="shared" si="220"/>
        <v>0</v>
      </c>
      <c r="S2360" s="7">
        <f t="shared" si="221"/>
        <v>0</v>
      </c>
      <c r="T2360" t="s">
        <v>8316</v>
      </c>
      <c r="U2360" t="s">
        <v>8317</v>
      </c>
      <c r="V2360" s="14">
        <f t="shared" si="222"/>
        <v>56.096111111110076</v>
      </c>
    </row>
    <row r="2361" spans="1:22" ht="43.2" x14ac:dyDescent="0.3">
      <c r="A2361" s="19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8219</v>
      </c>
      <c r="G2361" s="19" t="s">
        <v>8223</v>
      </c>
      <c r="H2361" s="19" t="s">
        <v>8245</v>
      </c>
      <c r="I2361">
        <v>1438616124</v>
      </c>
      <c r="J2361" s="10">
        <f t="shared" si="217"/>
        <v>42219.649583333332</v>
      </c>
      <c r="K2361">
        <v>1433432124</v>
      </c>
      <c r="L2361" s="10">
        <f t="shared" si="218"/>
        <v>42159.649583333332</v>
      </c>
      <c r="M2361" s="4">
        <f t="shared" si="219"/>
        <v>2015</v>
      </c>
      <c r="N2361" t="b">
        <v>0</v>
      </c>
      <c r="O2361">
        <v>3</v>
      </c>
      <c r="P2361" t="b">
        <v>0</v>
      </c>
      <c r="Q2361" t="s">
        <v>8270</v>
      </c>
      <c r="R2361" s="23">
        <f t="shared" si="220"/>
        <v>0.14680000000000001</v>
      </c>
      <c r="S2361" s="7">
        <f t="shared" si="221"/>
        <v>367</v>
      </c>
      <c r="T2361" t="s">
        <v>8316</v>
      </c>
      <c r="U2361" t="s">
        <v>8317</v>
      </c>
      <c r="V2361" s="14">
        <f t="shared" si="222"/>
        <v>60</v>
      </c>
    </row>
    <row r="2362" spans="1:22" ht="43.2" x14ac:dyDescent="0.3">
      <c r="A2362" s="19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8219</v>
      </c>
      <c r="G2362" s="19" t="s">
        <v>8228</v>
      </c>
      <c r="H2362" s="19" t="s">
        <v>8250</v>
      </c>
      <c r="I2362">
        <v>1454864280</v>
      </c>
      <c r="J2362" s="10">
        <f t="shared" si="217"/>
        <v>42407.70694444445</v>
      </c>
      <c r="K2362">
        <v>1452272280</v>
      </c>
      <c r="L2362" s="10">
        <f t="shared" si="218"/>
        <v>42377.70694444445</v>
      </c>
      <c r="M2362" s="4">
        <f t="shared" si="219"/>
        <v>2016</v>
      </c>
      <c r="N2362" t="b">
        <v>0</v>
      </c>
      <c r="O2362">
        <v>1</v>
      </c>
      <c r="P2362" t="b">
        <v>0</v>
      </c>
      <c r="Q2362" t="s">
        <v>8270</v>
      </c>
      <c r="R2362" s="23">
        <f t="shared" si="220"/>
        <v>4.0000000000000002E-4</v>
      </c>
      <c r="S2362" s="7">
        <f t="shared" si="221"/>
        <v>2</v>
      </c>
      <c r="T2362" t="s">
        <v>8316</v>
      </c>
      <c r="U2362" t="s">
        <v>8317</v>
      </c>
      <c r="V2362" s="14">
        <f t="shared" si="222"/>
        <v>30</v>
      </c>
    </row>
    <row r="2363" spans="1:22" ht="43.2" x14ac:dyDescent="0.3">
      <c r="A2363" s="19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8219</v>
      </c>
      <c r="G2363" s="19" t="s">
        <v>8228</v>
      </c>
      <c r="H2363" s="19" t="s">
        <v>8250</v>
      </c>
      <c r="I2363">
        <v>1462053600</v>
      </c>
      <c r="J2363" s="10">
        <f t="shared" si="217"/>
        <v>42490.916666666672</v>
      </c>
      <c r="K2363">
        <v>1459975008</v>
      </c>
      <c r="L2363" s="10">
        <f t="shared" si="218"/>
        <v>42466.858888888892</v>
      </c>
      <c r="M2363" s="4">
        <f t="shared" si="219"/>
        <v>2016</v>
      </c>
      <c r="N2363" t="b">
        <v>0</v>
      </c>
      <c r="O2363">
        <v>0</v>
      </c>
      <c r="P2363" t="b">
        <v>0</v>
      </c>
      <c r="Q2363" t="s">
        <v>8270</v>
      </c>
      <c r="R2363" s="23">
        <f t="shared" si="220"/>
        <v>0</v>
      </c>
      <c r="S2363" s="7">
        <f t="shared" si="221"/>
        <v>0</v>
      </c>
      <c r="T2363" t="s">
        <v>8316</v>
      </c>
      <c r="U2363" t="s">
        <v>8317</v>
      </c>
      <c r="V2363" s="14">
        <f t="shared" si="222"/>
        <v>24.057777777779847</v>
      </c>
    </row>
    <row r="2364" spans="1:22" ht="43.2" x14ac:dyDescent="0.3">
      <c r="A2364" s="19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8219</v>
      </c>
      <c r="G2364" s="19" t="s">
        <v>8223</v>
      </c>
      <c r="H2364" s="19" t="s">
        <v>8245</v>
      </c>
      <c r="I2364">
        <v>1418315470</v>
      </c>
      <c r="J2364" s="10">
        <f t="shared" si="217"/>
        <v>41984.688310185185</v>
      </c>
      <c r="K2364">
        <v>1415723470</v>
      </c>
      <c r="L2364" s="10">
        <f t="shared" si="218"/>
        <v>41954.688310185185</v>
      </c>
      <c r="M2364" s="4">
        <f t="shared" si="219"/>
        <v>2014</v>
      </c>
      <c r="N2364" t="b">
        <v>0</v>
      </c>
      <c r="O2364">
        <v>2</v>
      </c>
      <c r="P2364" t="b">
        <v>0</v>
      </c>
      <c r="Q2364" t="s">
        <v>8270</v>
      </c>
      <c r="R2364" s="23">
        <f t="shared" si="220"/>
        <v>0.2857142857142857</v>
      </c>
      <c r="S2364" s="7">
        <f t="shared" si="221"/>
        <v>60</v>
      </c>
      <c r="T2364" t="s">
        <v>8316</v>
      </c>
      <c r="U2364" t="s">
        <v>8317</v>
      </c>
      <c r="V2364" s="14">
        <f t="shared" si="222"/>
        <v>30</v>
      </c>
    </row>
    <row r="2365" spans="1:22" ht="43.2" x14ac:dyDescent="0.3">
      <c r="A2365" s="19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8219</v>
      </c>
      <c r="G2365" s="19" t="s">
        <v>8223</v>
      </c>
      <c r="H2365" s="19" t="s">
        <v>8245</v>
      </c>
      <c r="I2365">
        <v>1451348200</v>
      </c>
      <c r="J2365" s="10">
        <f t="shared" si="217"/>
        <v>42367.011574074073</v>
      </c>
      <c r="K2365">
        <v>1447460200</v>
      </c>
      <c r="L2365" s="10">
        <f t="shared" si="218"/>
        <v>42322.011574074073</v>
      </c>
      <c r="M2365" s="4">
        <f t="shared" si="219"/>
        <v>2015</v>
      </c>
      <c r="N2365" t="b">
        <v>0</v>
      </c>
      <c r="O2365">
        <v>0</v>
      </c>
      <c r="P2365" t="b">
        <v>0</v>
      </c>
      <c r="Q2365" t="s">
        <v>8270</v>
      </c>
      <c r="R2365" s="23">
        <f t="shared" si="220"/>
        <v>0</v>
      </c>
      <c r="S2365" s="7">
        <f t="shared" si="221"/>
        <v>0</v>
      </c>
      <c r="T2365" t="s">
        <v>8316</v>
      </c>
      <c r="U2365" t="s">
        <v>8317</v>
      </c>
      <c r="V2365" s="14">
        <f t="shared" si="222"/>
        <v>45</v>
      </c>
    </row>
    <row r="2366" spans="1:22" ht="28.8" x14ac:dyDescent="0.3">
      <c r="A2366" s="19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8219</v>
      </c>
      <c r="G2366" s="19" t="s">
        <v>8223</v>
      </c>
      <c r="H2366" s="19" t="s">
        <v>8245</v>
      </c>
      <c r="I2366">
        <v>1445898356</v>
      </c>
      <c r="J2366" s="10">
        <f t="shared" si="217"/>
        <v>42303.934675925921</v>
      </c>
      <c r="K2366">
        <v>1441146356</v>
      </c>
      <c r="L2366" s="10">
        <f t="shared" si="218"/>
        <v>42248.934675925921</v>
      </c>
      <c r="M2366" s="4">
        <f t="shared" si="219"/>
        <v>2015</v>
      </c>
      <c r="N2366" t="b">
        <v>0</v>
      </c>
      <c r="O2366">
        <v>0</v>
      </c>
      <c r="P2366" t="b">
        <v>0</v>
      </c>
      <c r="Q2366" t="s">
        <v>8270</v>
      </c>
      <c r="R2366" s="23">
        <f t="shared" si="220"/>
        <v>0</v>
      </c>
      <c r="S2366" s="7">
        <f t="shared" si="221"/>
        <v>0</v>
      </c>
      <c r="T2366" t="s">
        <v>8316</v>
      </c>
      <c r="U2366" t="s">
        <v>8317</v>
      </c>
      <c r="V2366" s="14">
        <f t="shared" si="222"/>
        <v>55</v>
      </c>
    </row>
    <row r="2367" spans="1:22" ht="43.2" x14ac:dyDescent="0.3">
      <c r="A2367" s="19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8219</v>
      </c>
      <c r="G2367" s="19" t="s">
        <v>8236</v>
      </c>
      <c r="H2367" s="19" t="s">
        <v>8248</v>
      </c>
      <c r="I2367">
        <v>1453071600</v>
      </c>
      <c r="J2367" s="10">
        <f t="shared" si="217"/>
        <v>42386.958333333328</v>
      </c>
      <c r="K2367">
        <v>1449596425</v>
      </c>
      <c r="L2367" s="10">
        <f t="shared" si="218"/>
        <v>42346.736400462964</v>
      </c>
      <c r="M2367" s="4">
        <f t="shared" si="219"/>
        <v>2015</v>
      </c>
      <c r="N2367" t="b">
        <v>0</v>
      </c>
      <c r="O2367">
        <v>0</v>
      </c>
      <c r="P2367" t="b">
        <v>0</v>
      </c>
      <c r="Q2367" t="s">
        <v>8270</v>
      </c>
      <c r="R2367" s="23">
        <f t="shared" si="220"/>
        <v>0</v>
      </c>
      <c r="S2367" s="7">
        <f t="shared" si="221"/>
        <v>0</v>
      </c>
      <c r="T2367" t="s">
        <v>8316</v>
      </c>
      <c r="U2367" t="s">
        <v>8317</v>
      </c>
      <c r="V2367" s="14">
        <f t="shared" si="222"/>
        <v>40.221932870364981</v>
      </c>
    </row>
    <row r="2368" spans="1:22" ht="43.2" x14ac:dyDescent="0.3">
      <c r="A2368" s="19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8219</v>
      </c>
      <c r="G2368" s="19" t="s">
        <v>8224</v>
      </c>
      <c r="H2368" s="19" t="s">
        <v>8246</v>
      </c>
      <c r="I2368">
        <v>1445431533</v>
      </c>
      <c r="J2368" s="10">
        <f t="shared" si="217"/>
        <v>42298.531631944439</v>
      </c>
      <c r="K2368">
        <v>1442839533</v>
      </c>
      <c r="L2368" s="10">
        <f t="shared" si="218"/>
        <v>42268.531631944439</v>
      </c>
      <c r="M2368" s="4">
        <f t="shared" si="219"/>
        <v>2015</v>
      </c>
      <c r="N2368" t="b">
        <v>0</v>
      </c>
      <c r="O2368">
        <v>27</v>
      </c>
      <c r="P2368" t="b">
        <v>0</v>
      </c>
      <c r="Q2368" t="s">
        <v>8270</v>
      </c>
      <c r="R2368" s="23">
        <f t="shared" si="220"/>
        <v>0.1052</v>
      </c>
      <c r="S2368" s="7">
        <f t="shared" si="221"/>
        <v>97.41</v>
      </c>
      <c r="T2368" t="s">
        <v>8316</v>
      </c>
      <c r="U2368" t="s">
        <v>8317</v>
      </c>
      <c r="V2368" s="14">
        <f t="shared" si="222"/>
        <v>30</v>
      </c>
    </row>
    <row r="2369" spans="1:22" ht="43.2" x14ac:dyDescent="0.3">
      <c r="A2369" s="1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8219</v>
      </c>
      <c r="G2369" s="19" t="s">
        <v>8223</v>
      </c>
      <c r="H2369" s="19" t="s">
        <v>8245</v>
      </c>
      <c r="I2369">
        <v>1461622616</v>
      </c>
      <c r="J2369" s="10">
        <f t="shared" si="217"/>
        <v>42485.928425925929</v>
      </c>
      <c r="K2369">
        <v>1456442216</v>
      </c>
      <c r="L2369" s="10">
        <f t="shared" si="218"/>
        <v>42425.970092592594</v>
      </c>
      <c r="M2369" s="4">
        <f t="shared" si="219"/>
        <v>2016</v>
      </c>
      <c r="N2369" t="b">
        <v>0</v>
      </c>
      <c r="O2369">
        <v>14</v>
      </c>
      <c r="P2369" t="b">
        <v>0</v>
      </c>
      <c r="Q2369" t="s">
        <v>8270</v>
      </c>
      <c r="R2369" s="23">
        <f t="shared" si="220"/>
        <v>1.34E-2</v>
      </c>
      <c r="S2369" s="7">
        <f t="shared" si="221"/>
        <v>47.86</v>
      </c>
      <c r="T2369" t="s">
        <v>8316</v>
      </c>
      <c r="U2369" t="s">
        <v>8317</v>
      </c>
      <c r="V2369" s="14">
        <f t="shared" si="222"/>
        <v>59.958333333335759</v>
      </c>
    </row>
    <row r="2370" spans="1:22" ht="43.2" x14ac:dyDescent="0.3">
      <c r="A2370" s="19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8219</v>
      </c>
      <c r="G2370" s="19" t="s">
        <v>8223</v>
      </c>
      <c r="H2370" s="19" t="s">
        <v>8245</v>
      </c>
      <c r="I2370">
        <v>1429028365</v>
      </c>
      <c r="J2370" s="10">
        <f t="shared" si="217"/>
        <v>42108.680150462962</v>
      </c>
      <c r="K2370">
        <v>1425143965</v>
      </c>
      <c r="L2370" s="10">
        <f t="shared" si="218"/>
        <v>42063.721817129626</v>
      </c>
      <c r="M2370" s="4">
        <f t="shared" si="219"/>
        <v>2015</v>
      </c>
      <c r="N2370" t="b">
        <v>0</v>
      </c>
      <c r="O2370">
        <v>2</v>
      </c>
      <c r="P2370" t="b">
        <v>0</v>
      </c>
      <c r="Q2370" t="s">
        <v>8270</v>
      </c>
      <c r="R2370" s="23">
        <f t="shared" si="220"/>
        <v>2.5000000000000001E-3</v>
      </c>
      <c r="S2370" s="7">
        <f t="shared" si="221"/>
        <v>50</v>
      </c>
      <c r="T2370" t="s">
        <v>8316</v>
      </c>
      <c r="U2370" t="s">
        <v>8317</v>
      </c>
      <c r="V2370" s="14">
        <f t="shared" si="222"/>
        <v>44.958333333335759</v>
      </c>
    </row>
    <row r="2371" spans="1:22" ht="43.2" x14ac:dyDescent="0.3">
      <c r="A2371" s="19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8219</v>
      </c>
      <c r="G2371" s="19" t="s">
        <v>8223</v>
      </c>
      <c r="H2371" s="19" t="s">
        <v>8245</v>
      </c>
      <c r="I2371">
        <v>1455132611</v>
      </c>
      <c r="J2371" s="10">
        <f t="shared" ref="J2371:J2434" si="223">(I2371/86400)+DATE(1970,1,1)</f>
        <v>42410.812627314815</v>
      </c>
      <c r="K2371">
        <v>1452540611</v>
      </c>
      <c r="L2371" s="10">
        <f t="shared" ref="L2371:L2434" si="224">(K2371/86400)+DATE(1970,1,1)</f>
        <v>42380.812627314815</v>
      </c>
      <c r="M2371" s="4">
        <f t="shared" ref="M2371:M2434" si="225">YEAR(L2371)</f>
        <v>2016</v>
      </c>
      <c r="N2371" t="b">
        <v>0</v>
      </c>
      <c r="O2371">
        <v>0</v>
      </c>
      <c r="P2371" t="b">
        <v>0</v>
      </c>
      <c r="Q2371" t="s">
        <v>8270</v>
      </c>
      <c r="R2371" s="23">
        <f t="shared" ref="R2371:R2434" si="226">(E2371/D2371)</f>
        <v>0</v>
      </c>
      <c r="S2371" s="7">
        <f t="shared" ref="S2371:S2434" si="227">IFERROR(ROUND(E2371/O2371,2),0)</f>
        <v>0</v>
      </c>
      <c r="T2371" t="s">
        <v>8316</v>
      </c>
      <c r="U2371" t="s">
        <v>8317</v>
      </c>
      <c r="V2371" s="14">
        <f t="shared" ref="V2371:V2434" si="228">J2371-L2371</f>
        <v>30</v>
      </c>
    </row>
    <row r="2372" spans="1:22" ht="43.2" x14ac:dyDescent="0.3">
      <c r="A2372" s="19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8219</v>
      </c>
      <c r="G2372" s="19" t="s">
        <v>8223</v>
      </c>
      <c r="H2372" s="19" t="s">
        <v>8245</v>
      </c>
      <c r="I2372">
        <v>1418877141</v>
      </c>
      <c r="J2372" s="10">
        <f t="shared" si="223"/>
        <v>41991.18913194444</v>
      </c>
      <c r="K2372">
        <v>1416285141</v>
      </c>
      <c r="L2372" s="10">
        <f t="shared" si="224"/>
        <v>41961.18913194444</v>
      </c>
      <c r="M2372" s="4">
        <f t="shared" si="225"/>
        <v>2014</v>
      </c>
      <c r="N2372" t="b">
        <v>0</v>
      </c>
      <c r="O2372">
        <v>4</v>
      </c>
      <c r="P2372" t="b">
        <v>0</v>
      </c>
      <c r="Q2372" t="s">
        <v>8270</v>
      </c>
      <c r="R2372" s="23">
        <f t="shared" si="226"/>
        <v>3.2799999999999999E-3</v>
      </c>
      <c r="S2372" s="7">
        <f t="shared" si="227"/>
        <v>20.5</v>
      </c>
      <c r="T2372" t="s">
        <v>8316</v>
      </c>
      <c r="U2372" t="s">
        <v>8317</v>
      </c>
      <c r="V2372" s="14">
        <f t="shared" si="228"/>
        <v>30</v>
      </c>
    </row>
    <row r="2373" spans="1:22" ht="43.2" x14ac:dyDescent="0.3">
      <c r="A2373" s="19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8219</v>
      </c>
      <c r="G2373" s="19" t="s">
        <v>8223</v>
      </c>
      <c r="H2373" s="19" t="s">
        <v>8245</v>
      </c>
      <c r="I2373">
        <v>1435257596</v>
      </c>
      <c r="J2373" s="10">
        <f t="shared" si="223"/>
        <v>42180.777731481481</v>
      </c>
      <c r="K2373">
        <v>1432665596</v>
      </c>
      <c r="L2373" s="10">
        <f t="shared" si="224"/>
        <v>42150.777731481481</v>
      </c>
      <c r="M2373" s="4">
        <f t="shared" si="225"/>
        <v>2015</v>
      </c>
      <c r="N2373" t="b">
        <v>0</v>
      </c>
      <c r="O2373">
        <v>0</v>
      </c>
      <c r="P2373" t="b">
        <v>0</v>
      </c>
      <c r="Q2373" t="s">
        <v>8270</v>
      </c>
      <c r="R2373" s="23">
        <f t="shared" si="226"/>
        <v>0</v>
      </c>
      <c r="S2373" s="7">
        <f t="shared" si="227"/>
        <v>0</v>
      </c>
      <c r="T2373" t="s">
        <v>8316</v>
      </c>
      <c r="U2373" t="s">
        <v>8317</v>
      </c>
      <c r="V2373" s="14">
        <f t="shared" si="228"/>
        <v>30</v>
      </c>
    </row>
    <row r="2374" spans="1:22" ht="43.2" x14ac:dyDescent="0.3">
      <c r="A2374" s="19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8219</v>
      </c>
      <c r="G2374" s="19" t="s">
        <v>8225</v>
      </c>
      <c r="H2374" s="19" t="s">
        <v>8247</v>
      </c>
      <c r="I2374">
        <v>1429839571</v>
      </c>
      <c r="J2374" s="10">
        <f t="shared" si="223"/>
        <v>42118.069108796291</v>
      </c>
      <c r="K2374">
        <v>1427247571</v>
      </c>
      <c r="L2374" s="10">
        <f t="shared" si="224"/>
        <v>42088.069108796291</v>
      </c>
      <c r="M2374" s="4">
        <f t="shared" si="225"/>
        <v>2015</v>
      </c>
      <c r="N2374" t="b">
        <v>0</v>
      </c>
      <c r="O2374">
        <v>6</v>
      </c>
      <c r="P2374" t="b">
        <v>0</v>
      </c>
      <c r="Q2374" t="s">
        <v>8270</v>
      </c>
      <c r="R2374" s="23">
        <f t="shared" si="226"/>
        <v>3.272727272727273E-2</v>
      </c>
      <c r="S2374" s="7">
        <f t="shared" si="227"/>
        <v>30</v>
      </c>
      <c r="T2374" t="s">
        <v>8316</v>
      </c>
      <c r="U2374" t="s">
        <v>8317</v>
      </c>
      <c r="V2374" s="14">
        <f t="shared" si="228"/>
        <v>30</v>
      </c>
    </row>
    <row r="2375" spans="1:22" ht="28.8" x14ac:dyDescent="0.3">
      <c r="A2375" s="19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8219</v>
      </c>
      <c r="G2375" s="19" t="s">
        <v>8234</v>
      </c>
      <c r="H2375" s="19" t="s">
        <v>8254</v>
      </c>
      <c r="I2375">
        <v>1440863624</v>
      </c>
      <c r="J2375" s="10">
        <f t="shared" si="223"/>
        <v>42245.662314814814</v>
      </c>
      <c r="K2375">
        <v>1438271624</v>
      </c>
      <c r="L2375" s="10">
        <f t="shared" si="224"/>
        <v>42215.662314814814</v>
      </c>
      <c r="M2375" s="4">
        <f t="shared" si="225"/>
        <v>2015</v>
      </c>
      <c r="N2375" t="b">
        <v>0</v>
      </c>
      <c r="O2375">
        <v>1</v>
      </c>
      <c r="P2375" t="b">
        <v>0</v>
      </c>
      <c r="Q2375" t="s">
        <v>8270</v>
      </c>
      <c r="R2375" s="23">
        <f t="shared" si="226"/>
        <v>5.8823529411764708E-5</v>
      </c>
      <c r="S2375" s="7">
        <f t="shared" si="227"/>
        <v>50</v>
      </c>
      <c r="T2375" t="s">
        <v>8316</v>
      </c>
      <c r="U2375" t="s">
        <v>8317</v>
      </c>
      <c r="V2375" s="14">
        <f t="shared" si="228"/>
        <v>30</v>
      </c>
    </row>
    <row r="2376" spans="1:22" ht="43.2" x14ac:dyDescent="0.3">
      <c r="A2376" s="19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8219</v>
      </c>
      <c r="G2376" s="19" t="s">
        <v>8223</v>
      </c>
      <c r="H2376" s="19" t="s">
        <v>8245</v>
      </c>
      <c r="I2376">
        <v>1423772060</v>
      </c>
      <c r="J2376" s="10">
        <f t="shared" si="223"/>
        <v>42047.843287037038</v>
      </c>
      <c r="K2376">
        <v>1421180060</v>
      </c>
      <c r="L2376" s="10">
        <f t="shared" si="224"/>
        <v>42017.843287037038</v>
      </c>
      <c r="M2376" s="4">
        <f t="shared" si="225"/>
        <v>2015</v>
      </c>
      <c r="N2376" t="b">
        <v>0</v>
      </c>
      <c r="O2376">
        <v>1</v>
      </c>
      <c r="P2376" t="b">
        <v>0</v>
      </c>
      <c r="Q2376" t="s">
        <v>8270</v>
      </c>
      <c r="R2376" s="23">
        <f t="shared" si="226"/>
        <v>4.5454545454545455E-4</v>
      </c>
      <c r="S2376" s="7">
        <f t="shared" si="227"/>
        <v>10</v>
      </c>
      <c r="T2376" t="s">
        <v>8316</v>
      </c>
      <c r="U2376" t="s">
        <v>8317</v>
      </c>
      <c r="V2376" s="14">
        <f t="shared" si="228"/>
        <v>30</v>
      </c>
    </row>
    <row r="2377" spans="1:22" ht="43.2" x14ac:dyDescent="0.3">
      <c r="A2377" s="19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8219</v>
      </c>
      <c r="G2377" s="19" t="s">
        <v>8223</v>
      </c>
      <c r="H2377" s="19" t="s">
        <v>8245</v>
      </c>
      <c r="I2377">
        <v>1473451437</v>
      </c>
      <c r="J2377" s="10">
        <f t="shared" si="223"/>
        <v>42622.836076388892</v>
      </c>
      <c r="K2377">
        <v>1470859437</v>
      </c>
      <c r="L2377" s="10">
        <f t="shared" si="224"/>
        <v>42592.836076388892</v>
      </c>
      <c r="M2377" s="4">
        <f t="shared" si="225"/>
        <v>2016</v>
      </c>
      <c r="N2377" t="b">
        <v>0</v>
      </c>
      <c r="O2377">
        <v>0</v>
      </c>
      <c r="P2377" t="b">
        <v>0</v>
      </c>
      <c r="Q2377" t="s">
        <v>8270</v>
      </c>
      <c r="R2377" s="23">
        <f t="shared" si="226"/>
        <v>0</v>
      </c>
      <c r="S2377" s="7">
        <f t="shared" si="227"/>
        <v>0</v>
      </c>
      <c r="T2377" t="s">
        <v>8316</v>
      </c>
      <c r="U2377" t="s">
        <v>8317</v>
      </c>
      <c r="V2377" s="14">
        <f t="shared" si="228"/>
        <v>30</v>
      </c>
    </row>
    <row r="2378" spans="1:22" ht="43.2" x14ac:dyDescent="0.3">
      <c r="A2378" s="19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8219</v>
      </c>
      <c r="G2378" s="19" t="s">
        <v>8223</v>
      </c>
      <c r="H2378" s="19" t="s">
        <v>8245</v>
      </c>
      <c r="I2378">
        <v>1449785566</v>
      </c>
      <c r="J2378" s="10">
        <f t="shared" si="223"/>
        <v>42348.925532407404</v>
      </c>
      <c r="K2378">
        <v>1447193566</v>
      </c>
      <c r="L2378" s="10">
        <f t="shared" si="224"/>
        <v>42318.925532407404</v>
      </c>
      <c r="M2378" s="4">
        <f t="shared" si="225"/>
        <v>2015</v>
      </c>
      <c r="N2378" t="b">
        <v>0</v>
      </c>
      <c r="O2378">
        <v>4</v>
      </c>
      <c r="P2378" t="b">
        <v>0</v>
      </c>
      <c r="Q2378" t="s">
        <v>8270</v>
      </c>
      <c r="R2378" s="23">
        <f t="shared" si="226"/>
        <v>0.10877666666666666</v>
      </c>
      <c r="S2378" s="7">
        <f t="shared" si="227"/>
        <v>81.58</v>
      </c>
      <c r="T2378" t="s">
        <v>8316</v>
      </c>
      <c r="U2378" t="s">
        <v>8317</v>
      </c>
      <c r="V2378" s="14">
        <f t="shared" si="228"/>
        <v>30</v>
      </c>
    </row>
    <row r="2379" spans="1:22" ht="43.2" x14ac:dyDescent="0.3">
      <c r="A2379" s="1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8219</v>
      </c>
      <c r="G2379" s="19" t="s">
        <v>8228</v>
      </c>
      <c r="H2379" s="19" t="s">
        <v>8250</v>
      </c>
      <c r="I2379">
        <v>1480110783</v>
      </c>
      <c r="J2379" s="10">
        <f t="shared" si="223"/>
        <v>42699.911840277782</v>
      </c>
      <c r="K2379">
        <v>1477515183</v>
      </c>
      <c r="L2379" s="10">
        <f t="shared" si="224"/>
        <v>42669.870173611111</v>
      </c>
      <c r="M2379" s="4">
        <f t="shared" si="225"/>
        <v>2016</v>
      </c>
      <c r="N2379" t="b">
        <v>0</v>
      </c>
      <c r="O2379">
        <v>0</v>
      </c>
      <c r="P2379" t="b">
        <v>0</v>
      </c>
      <c r="Q2379" t="s">
        <v>8270</v>
      </c>
      <c r="R2379" s="23">
        <f t="shared" si="226"/>
        <v>0</v>
      </c>
      <c r="S2379" s="7">
        <f t="shared" si="227"/>
        <v>0</v>
      </c>
      <c r="T2379" t="s">
        <v>8316</v>
      </c>
      <c r="U2379" t="s">
        <v>8317</v>
      </c>
      <c r="V2379" s="14">
        <f t="shared" si="228"/>
        <v>30.041666666671517</v>
      </c>
    </row>
    <row r="2380" spans="1:22" ht="43.2" x14ac:dyDescent="0.3">
      <c r="A2380" s="19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8219</v>
      </c>
      <c r="G2380" s="19" t="s">
        <v>8223</v>
      </c>
      <c r="H2380" s="19" t="s">
        <v>8245</v>
      </c>
      <c r="I2380">
        <v>1440548330</v>
      </c>
      <c r="J2380" s="10">
        <f t="shared" si="223"/>
        <v>42242.013078703705</v>
      </c>
      <c r="K2380">
        <v>1438042730</v>
      </c>
      <c r="L2380" s="10">
        <f t="shared" si="224"/>
        <v>42213.013078703705</v>
      </c>
      <c r="M2380" s="4">
        <f t="shared" si="225"/>
        <v>2015</v>
      </c>
      <c r="N2380" t="b">
        <v>0</v>
      </c>
      <c r="O2380">
        <v>0</v>
      </c>
      <c r="P2380" t="b">
        <v>0</v>
      </c>
      <c r="Q2380" t="s">
        <v>8270</v>
      </c>
      <c r="R2380" s="23">
        <f t="shared" si="226"/>
        <v>0</v>
      </c>
      <c r="S2380" s="7">
        <f t="shared" si="227"/>
        <v>0</v>
      </c>
      <c r="T2380" t="s">
        <v>8316</v>
      </c>
      <c r="U2380" t="s">
        <v>8317</v>
      </c>
      <c r="V2380" s="14">
        <f t="shared" si="228"/>
        <v>29</v>
      </c>
    </row>
    <row r="2381" spans="1:22" ht="28.8" x14ac:dyDescent="0.3">
      <c r="A2381" s="19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8219</v>
      </c>
      <c r="G2381" s="19" t="s">
        <v>8223</v>
      </c>
      <c r="H2381" s="19" t="s">
        <v>8245</v>
      </c>
      <c r="I2381">
        <v>1444004616</v>
      </c>
      <c r="J2381" s="10">
        <f t="shared" si="223"/>
        <v>42282.016388888893</v>
      </c>
      <c r="K2381">
        <v>1440116616</v>
      </c>
      <c r="L2381" s="10">
        <f t="shared" si="224"/>
        <v>42237.016388888893</v>
      </c>
      <c r="M2381" s="4">
        <f t="shared" si="225"/>
        <v>2015</v>
      </c>
      <c r="N2381" t="b">
        <v>0</v>
      </c>
      <c r="O2381">
        <v>0</v>
      </c>
      <c r="P2381" t="b">
        <v>0</v>
      </c>
      <c r="Q2381" t="s">
        <v>8270</v>
      </c>
      <c r="R2381" s="23">
        <f t="shared" si="226"/>
        <v>0</v>
      </c>
      <c r="S2381" s="7">
        <f t="shared" si="227"/>
        <v>0</v>
      </c>
      <c r="T2381" t="s">
        <v>8316</v>
      </c>
      <c r="U2381" t="s">
        <v>8317</v>
      </c>
      <c r="V2381" s="14">
        <f t="shared" si="228"/>
        <v>45</v>
      </c>
    </row>
    <row r="2382" spans="1:22" ht="43.2" x14ac:dyDescent="0.3">
      <c r="A2382" s="19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8219</v>
      </c>
      <c r="G2382" s="19" t="s">
        <v>8223</v>
      </c>
      <c r="H2382" s="19" t="s">
        <v>8245</v>
      </c>
      <c r="I2382">
        <v>1443726142</v>
      </c>
      <c r="J2382" s="10">
        <f t="shared" si="223"/>
        <v>42278.793310185181</v>
      </c>
      <c r="K2382">
        <v>1441134142</v>
      </c>
      <c r="L2382" s="10">
        <f t="shared" si="224"/>
        <v>42248.793310185181</v>
      </c>
      <c r="M2382" s="4">
        <f t="shared" si="225"/>
        <v>2015</v>
      </c>
      <c r="N2382" t="b">
        <v>0</v>
      </c>
      <c r="O2382">
        <v>3</v>
      </c>
      <c r="P2382" t="b">
        <v>0</v>
      </c>
      <c r="Q2382" t="s">
        <v>8270</v>
      </c>
      <c r="R2382" s="23">
        <f t="shared" si="226"/>
        <v>3.6666666666666666E-3</v>
      </c>
      <c r="S2382" s="7">
        <f t="shared" si="227"/>
        <v>18.329999999999998</v>
      </c>
      <c r="T2382" t="s">
        <v>8316</v>
      </c>
      <c r="U2382" t="s">
        <v>8317</v>
      </c>
      <c r="V2382" s="14">
        <f t="shared" si="228"/>
        <v>30</v>
      </c>
    </row>
    <row r="2383" spans="1:22" ht="43.2" x14ac:dyDescent="0.3">
      <c r="A2383" s="19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8219</v>
      </c>
      <c r="G2383" s="19" t="s">
        <v>8223</v>
      </c>
      <c r="H2383" s="19" t="s">
        <v>8245</v>
      </c>
      <c r="I2383">
        <v>1428704848</v>
      </c>
      <c r="J2383" s="10">
        <f t="shared" si="223"/>
        <v>42104.935740740737</v>
      </c>
      <c r="K2383">
        <v>1426112848</v>
      </c>
      <c r="L2383" s="10">
        <f t="shared" si="224"/>
        <v>42074.935740740737</v>
      </c>
      <c r="M2383" s="4">
        <f t="shared" si="225"/>
        <v>2015</v>
      </c>
      <c r="N2383" t="b">
        <v>0</v>
      </c>
      <c r="O2383">
        <v>7</v>
      </c>
      <c r="P2383" t="b">
        <v>0</v>
      </c>
      <c r="Q2383" t="s">
        <v>8270</v>
      </c>
      <c r="R2383" s="23">
        <f t="shared" si="226"/>
        <v>1.8193398957730169E-2</v>
      </c>
      <c r="S2383" s="7">
        <f t="shared" si="227"/>
        <v>224.43</v>
      </c>
      <c r="T2383" t="s">
        <v>8316</v>
      </c>
      <c r="U2383" t="s">
        <v>8317</v>
      </c>
      <c r="V2383" s="14">
        <f t="shared" si="228"/>
        <v>30</v>
      </c>
    </row>
    <row r="2384" spans="1:22" ht="57.6" x14ac:dyDescent="0.3">
      <c r="A2384" s="19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8219</v>
      </c>
      <c r="G2384" s="19" t="s">
        <v>8223</v>
      </c>
      <c r="H2384" s="19" t="s">
        <v>8245</v>
      </c>
      <c r="I2384">
        <v>1438662603</v>
      </c>
      <c r="J2384" s="10">
        <f t="shared" si="223"/>
        <v>42220.187534722223</v>
      </c>
      <c r="K2384">
        <v>1436502603</v>
      </c>
      <c r="L2384" s="10">
        <f t="shared" si="224"/>
        <v>42195.187534722223</v>
      </c>
      <c r="M2384" s="4">
        <f t="shared" si="225"/>
        <v>2015</v>
      </c>
      <c r="N2384" t="b">
        <v>0</v>
      </c>
      <c r="O2384">
        <v>2</v>
      </c>
      <c r="P2384" t="b">
        <v>0</v>
      </c>
      <c r="Q2384" t="s">
        <v>8270</v>
      </c>
      <c r="R2384" s="23">
        <f t="shared" si="226"/>
        <v>2.5000000000000001E-2</v>
      </c>
      <c r="S2384" s="7">
        <f t="shared" si="227"/>
        <v>37.5</v>
      </c>
      <c r="T2384" t="s">
        <v>8316</v>
      </c>
      <c r="U2384" t="s">
        <v>8317</v>
      </c>
      <c r="V2384" s="14">
        <f t="shared" si="228"/>
        <v>25</v>
      </c>
    </row>
    <row r="2385" spans="1:22" ht="43.2" x14ac:dyDescent="0.3">
      <c r="A2385" s="19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8219</v>
      </c>
      <c r="G2385" s="19" t="s">
        <v>8227</v>
      </c>
      <c r="H2385" s="19" t="s">
        <v>8249</v>
      </c>
      <c r="I2385">
        <v>1424568107</v>
      </c>
      <c r="J2385" s="10">
        <f t="shared" si="223"/>
        <v>42057.056793981479</v>
      </c>
      <c r="K2385">
        <v>1421976107</v>
      </c>
      <c r="L2385" s="10">
        <f t="shared" si="224"/>
        <v>42027.056793981479</v>
      </c>
      <c r="M2385" s="4">
        <f t="shared" si="225"/>
        <v>2015</v>
      </c>
      <c r="N2385" t="b">
        <v>0</v>
      </c>
      <c r="O2385">
        <v>3</v>
      </c>
      <c r="P2385" t="b">
        <v>0</v>
      </c>
      <c r="Q2385" t="s">
        <v>8270</v>
      </c>
      <c r="R2385" s="23">
        <f t="shared" si="226"/>
        <v>4.3499999999999997E-2</v>
      </c>
      <c r="S2385" s="7">
        <f t="shared" si="227"/>
        <v>145</v>
      </c>
      <c r="T2385" t="s">
        <v>8316</v>
      </c>
      <c r="U2385" t="s">
        <v>8317</v>
      </c>
      <c r="V2385" s="14">
        <f t="shared" si="228"/>
        <v>30</v>
      </c>
    </row>
    <row r="2386" spans="1:22" ht="57.6" x14ac:dyDescent="0.3">
      <c r="A2386" s="19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8219</v>
      </c>
      <c r="G2386" s="19" t="s">
        <v>8223</v>
      </c>
      <c r="H2386" s="19" t="s">
        <v>8245</v>
      </c>
      <c r="I2386">
        <v>1415932643</v>
      </c>
      <c r="J2386" s="10">
        <f t="shared" si="223"/>
        <v>41957.109293981484</v>
      </c>
      <c r="K2386">
        <v>1413337043</v>
      </c>
      <c r="L2386" s="10">
        <f t="shared" si="224"/>
        <v>41927.067627314813</v>
      </c>
      <c r="M2386" s="4">
        <f t="shared" si="225"/>
        <v>2014</v>
      </c>
      <c r="N2386" t="b">
        <v>0</v>
      </c>
      <c r="O2386">
        <v>8</v>
      </c>
      <c r="P2386" t="b">
        <v>0</v>
      </c>
      <c r="Q2386" t="s">
        <v>8270</v>
      </c>
      <c r="R2386" s="23">
        <f t="shared" si="226"/>
        <v>8.0000000000000002E-3</v>
      </c>
      <c r="S2386" s="7">
        <f t="shared" si="227"/>
        <v>1</v>
      </c>
      <c r="T2386" t="s">
        <v>8316</v>
      </c>
      <c r="U2386" t="s">
        <v>8317</v>
      </c>
      <c r="V2386" s="14">
        <f t="shared" si="228"/>
        <v>30.041666666671517</v>
      </c>
    </row>
    <row r="2387" spans="1:22" ht="43.2" x14ac:dyDescent="0.3">
      <c r="A2387" s="19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8219</v>
      </c>
      <c r="G2387" s="19" t="s">
        <v>8223</v>
      </c>
      <c r="H2387" s="19" t="s">
        <v>8245</v>
      </c>
      <c r="I2387">
        <v>1438793432</v>
      </c>
      <c r="J2387" s="10">
        <f t="shared" si="223"/>
        <v>42221.70175925926</v>
      </c>
      <c r="K2387">
        <v>1436201432</v>
      </c>
      <c r="L2387" s="10">
        <f t="shared" si="224"/>
        <v>42191.70175925926</v>
      </c>
      <c r="M2387" s="4">
        <f t="shared" si="225"/>
        <v>2015</v>
      </c>
      <c r="N2387" t="b">
        <v>0</v>
      </c>
      <c r="O2387">
        <v>7</v>
      </c>
      <c r="P2387" t="b">
        <v>0</v>
      </c>
      <c r="Q2387" t="s">
        <v>8270</v>
      </c>
      <c r="R2387" s="23">
        <f t="shared" si="226"/>
        <v>1.2123076923076924E-2</v>
      </c>
      <c r="S2387" s="7">
        <f t="shared" si="227"/>
        <v>112.57</v>
      </c>
      <c r="T2387" t="s">
        <v>8316</v>
      </c>
      <c r="U2387" t="s">
        <v>8317</v>
      </c>
      <c r="V2387" s="14">
        <f t="shared" si="228"/>
        <v>30</v>
      </c>
    </row>
    <row r="2388" spans="1:22" ht="43.2" x14ac:dyDescent="0.3">
      <c r="A2388" s="19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8219</v>
      </c>
      <c r="G2388" s="19" t="s">
        <v>8228</v>
      </c>
      <c r="H2388" s="19" t="s">
        <v>8250</v>
      </c>
      <c r="I2388">
        <v>1420920424</v>
      </c>
      <c r="J2388" s="10">
        <f t="shared" si="223"/>
        <v>42014.838240740741</v>
      </c>
      <c r="K2388">
        <v>1415736424</v>
      </c>
      <c r="L2388" s="10">
        <f t="shared" si="224"/>
        <v>41954.838240740741</v>
      </c>
      <c r="M2388" s="4">
        <f t="shared" si="225"/>
        <v>2014</v>
      </c>
      <c r="N2388" t="b">
        <v>0</v>
      </c>
      <c r="O2388">
        <v>0</v>
      </c>
      <c r="P2388" t="b">
        <v>0</v>
      </c>
      <c r="Q2388" t="s">
        <v>8270</v>
      </c>
      <c r="R2388" s="23">
        <f t="shared" si="226"/>
        <v>0</v>
      </c>
      <c r="S2388" s="7">
        <f t="shared" si="227"/>
        <v>0</v>
      </c>
      <c r="T2388" t="s">
        <v>8316</v>
      </c>
      <c r="U2388" t="s">
        <v>8317</v>
      </c>
      <c r="V2388" s="14">
        <f t="shared" si="228"/>
        <v>60</v>
      </c>
    </row>
    <row r="2389" spans="1:22" ht="43.2" x14ac:dyDescent="0.3">
      <c r="A2389" s="1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8219</v>
      </c>
      <c r="G2389" s="19" t="s">
        <v>8223</v>
      </c>
      <c r="H2389" s="19" t="s">
        <v>8245</v>
      </c>
      <c r="I2389">
        <v>1469199740</v>
      </c>
      <c r="J2389" s="10">
        <f t="shared" si="223"/>
        <v>42573.626620370371</v>
      </c>
      <c r="K2389">
        <v>1465311740</v>
      </c>
      <c r="L2389" s="10">
        <f t="shared" si="224"/>
        <v>42528.626620370371</v>
      </c>
      <c r="M2389" s="4">
        <f t="shared" si="225"/>
        <v>2016</v>
      </c>
      <c r="N2389" t="b">
        <v>0</v>
      </c>
      <c r="O2389">
        <v>3</v>
      </c>
      <c r="P2389" t="b">
        <v>0</v>
      </c>
      <c r="Q2389" t="s">
        <v>8270</v>
      </c>
      <c r="R2389" s="23">
        <f t="shared" si="226"/>
        <v>6.8399999999999997E-3</v>
      </c>
      <c r="S2389" s="7">
        <f t="shared" si="227"/>
        <v>342</v>
      </c>
      <c r="T2389" t="s">
        <v>8316</v>
      </c>
      <c r="U2389" t="s">
        <v>8317</v>
      </c>
      <c r="V2389" s="14">
        <f t="shared" si="228"/>
        <v>45</v>
      </c>
    </row>
    <row r="2390" spans="1:22" ht="43.2" x14ac:dyDescent="0.3">
      <c r="A2390" s="19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8219</v>
      </c>
      <c r="G2390" s="19" t="s">
        <v>8223</v>
      </c>
      <c r="H2390" s="19" t="s">
        <v>8245</v>
      </c>
      <c r="I2390">
        <v>1421350140</v>
      </c>
      <c r="J2390" s="10">
        <f t="shared" si="223"/>
        <v>42019.811805555553</v>
      </c>
      <c r="K2390">
        <v>1418761759</v>
      </c>
      <c r="L2390" s="10">
        <f t="shared" si="224"/>
        <v>41989.853692129633</v>
      </c>
      <c r="M2390" s="4">
        <f t="shared" si="225"/>
        <v>2014</v>
      </c>
      <c r="N2390" t="b">
        <v>0</v>
      </c>
      <c r="O2390">
        <v>8</v>
      </c>
      <c r="P2390" t="b">
        <v>0</v>
      </c>
      <c r="Q2390" t="s">
        <v>8270</v>
      </c>
      <c r="R2390" s="23">
        <f t="shared" si="226"/>
        <v>1.2513513513513513E-2</v>
      </c>
      <c r="S2390" s="7">
        <f t="shared" si="227"/>
        <v>57.88</v>
      </c>
      <c r="T2390" t="s">
        <v>8316</v>
      </c>
      <c r="U2390" t="s">
        <v>8317</v>
      </c>
      <c r="V2390" s="14">
        <f t="shared" si="228"/>
        <v>29.958113425920601</v>
      </c>
    </row>
    <row r="2391" spans="1:22" ht="57.6" x14ac:dyDescent="0.3">
      <c r="A2391" s="19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8219</v>
      </c>
      <c r="G2391" s="19" t="s">
        <v>8229</v>
      </c>
      <c r="H2391" s="19" t="s">
        <v>8248</v>
      </c>
      <c r="I2391">
        <v>1437861540</v>
      </c>
      <c r="J2391" s="10">
        <f t="shared" si="223"/>
        <v>42210.915972222225</v>
      </c>
      <c r="K2391">
        <v>1435160452</v>
      </c>
      <c r="L2391" s="10">
        <f t="shared" si="224"/>
        <v>42179.653379629628</v>
      </c>
      <c r="M2391" s="4">
        <f t="shared" si="225"/>
        <v>2015</v>
      </c>
      <c r="N2391" t="b">
        <v>0</v>
      </c>
      <c r="O2391">
        <v>1</v>
      </c>
      <c r="P2391" t="b">
        <v>0</v>
      </c>
      <c r="Q2391" t="s">
        <v>8270</v>
      </c>
      <c r="R2391" s="23">
        <f t="shared" si="226"/>
        <v>1.8749999999999999E-3</v>
      </c>
      <c r="S2391" s="7">
        <f t="shared" si="227"/>
        <v>30</v>
      </c>
      <c r="T2391" t="s">
        <v>8316</v>
      </c>
      <c r="U2391" t="s">
        <v>8317</v>
      </c>
      <c r="V2391" s="14">
        <f t="shared" si="228"/>
        <v>31.262592592596775</v>
      </c>
    </row>
    <row r="2392" spans="1:22" ht="43.2" x14ac:dyDescent="0.3">
      <c r="A2392" s="19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8219</v>
      </c>
      <c r="G2392" s="19" t="s">
        <v>8225</v>
      </c>
      <c r="H2392" s="19" t="s">
        <v>8247</v>
      </c>
      <c r="I2392">
        <v>1420352264</v>
      </c>
      <c r="J2392" s="10">
        <f t="shared" si="223"/>
        <v>42008.262314814812</v>
      </c>
      <c r="K2392">
        <v>1416896264</v>
      </c>
      <c r="L2392" s="10">
        <f t="shared" si="224"/>
        <v>41968.262314814812</v>
      </c>
      <c r="M2392" s="4">
        <f t="shared" si="225"/>
        <v>2014</v>
      </c>
      <c r="N2392" t="b">
        <v>0</v>
      </c>
      <c r="O2392">
        <v>0</v>
      </c>
      <c r="P2392" t="b">
        <v>0</v>
      </c>
      <c r="Q2392" t="s">
        <v>8270</v>
      </c>
      <c r="R2392" s="23">
        <f t="shared" si="226"/>
        <v>0</v>
      </c>
      <c r="S2392" s="7">
        <f t="shared" si="227"/>
        <v>0</v>
      </c>
      <c r="T2392" t="s">
        <v>8316</v>
      </c>
      <c r="U2392" t="s">
        <v>8317</v>
      </c>
      <c r="V2392" s="14">
        <f t="shared" si="228"/>
        <v>40</v>
      </c>
    </row>
    <row r="2393" spans="1:22" ht="28.8" x14ac:dyDescent="0.3">
      <c r="A2393" s="19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8219</v>
      </c>
      <c r="G2393" s="19" t="s">
        <v>8223</v>
      </c>
      <c r="H2393" s="19" t="s">
        <v>8245</v>
      </c>
      <c r="I2393">
        <v>1427825044</v>
      </c>
      <c r="J2393" s="10">
        <f t="shared" si="223"/>
        <v>42094.752824074079</v>
      </c>
      <c r="K2393">
        <v>1425236644</v>
      </c>
      <c r="L2393" s="10">
        <f t="shared" si="224"/>
        <v>42064.794490740736</v>
      </c>
      <c r="M2393" s="4">
        <f t="shared" si="225"/>
        <v>2015</v>
      </c>
      <c r="N2393" t="b">
        <v>0</v>
      </c>
      <c r="O2393">
        <v>1</v>
      </c>
      <c r="P2393" t="b">
        <v>0</v>
      </c>
      <c r="Q2393" t="s">
        <v>8270</v>
      </c>
      <c r="R2393" s="23">
        <f t="shared" si="226"/>
        <v>1.25E-3</v>
      </c>
      <c r="S2393" s="7">
        <f t="shared" si="227"/>
        <v>25</v>
      </c>
      <c r="T2393" t="s">
        <v>8316</v>
      </c>
      <c r="U2393" t="s">
        <v>8317</v>
      </c>
      <c r="V2393" s="14">
        <f t="shared" si="228"/>
        <v>29.958333333343035</v>
      </c>
    </row>
    <row r="2394" spans="1:22" ht="43.2" x14ac:dyDescent="0.3">
      <c r="A2394" s="19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8219</v>
      </c>
      <c r="G2394" s="19" t="s">
        <v>8223</v>
      </c>
      <c r="H2394" s="19" t="s">
        <v>8245</v>
      </c>
      <c r="I2394">
        <v>1446087223</v>
      </c>
      <c r="J2394" s="10">
        <f t="shared" si="223"/>
        <v>42306.120636574073</v>
      </c>
      <c r="K2394">
        <v>1443495223</v>
      </c>
      <c r="L2394" s="10">
        <f t="shared" si="224"/>
        <v>42276.120636574073</v>
      </c>
      <c r="M2394" s="4">
        <f t="shared" si="225"/>
        <v>2015</v>
      </c>
      <c r="N2394" t="b">
        <v>0</v>
      </c>
      <c r="O2394">
        <v>0</v>
      </c>
      <c r="P2394" t="b">
        <v>0</v>
      </c>
      <c r="Q2394" t="s">
        <v>8270</v>
      </c>
      <c r="R2394" s="23">
        <f t="shared" si="226"/>
        <v>0</v>
      </c>
      <c r="S2394" s="7">
        <f t="shared" si="227"/>
        <v>0</v>
      </c>
      <c r="T2394" t="s">
        <v>8316</v>
      </c>
      <c r="U2394" t="s">
        <v>8317</v>
      </c>
      <c r="V2394" s="14">
        <f t="shared" si="228"/>
        <v>30</v>
      </c>
    </row>
    <row r="2395" spans="1:22" ht="43.2" x14ac:dyDescent="0.3">
      <c r="A2395" s="19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8219</v>
      </c>
      <c r="G2395" s="19" t="s">
        <v>8223</v>
      </c>
      <c r="H2395" s="19" t="s">
        <v>8245</v>
      </c>
      <c r="I2395">
        <v>1439048017</v>
      </c>
      <c r="J2395" s="10">
        <f t="shared" si="223"/>
        <v>42224.648344907408</v>
      </c>
      <c r="K2395">
        <v>1436456017</v>
      </c>
      <c r="L2395" s="10">
        <f t="shared" si="224"/>
        <v>42194.648344907408</v>
      </c>
      <c r="M2395" s="4">
        <f t="shared" si="225"/>
        <v>2015</v>
      </c>
      <c r="N2395" t="b">
        <v>0</v>
      </c>
      <c r="O2395">
        <v>1</v>
      </c>
      <c r="P2395" t="b">
        <v>0</v>
      </c>
      <c r="Q2395" t="s">
        <v>8270</v>
      </c>
      <c r="R2395" s="23">
        <f t="shared" si="226"/>
        <v>5.0000000000000001E-4</v>
      </c>
      <c r="S2395" s="7">
        <f t="shared" si="227"/>
        <v>50</v>
      </c>
      <c r="T2395" t="s">
        <v>8316</v>
      </c>
      <c r="U2395" t="s">
        <v>8317</v>
      </c>
      <c r="V2395" s="14">
        <f t="shared" si="228"/>
        <v>30</v>
      </c>
    </row>
    <row r="2396" spans="1:22" ht="43.2" x14ac:dyDescent="0.3">
      <c r="A2396" s="19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8219</v>
      </c>
      <c r="G2396" s="19" t="s">
        <v>8240</v>
      </c>
      <c r="H2396" s="19" t="s">
        <v>8248</v>
      </c>
      <c r="I2396">
        <v>1424940093</v>
      </c>
      <c r="J2396" s="10">
        <f t="shared" si="223"/>
        <v>42061.362187499995</v>
      </c>
      <c r="K2396">
        <v>1422348093</v>
      </c>
      <c r="L2396" s="10">
        <f t="shared" si="224"/>
        <v>42031.362187499995</v>
      </c>
      <c r="M2396" s="4">
        <f t="shared" si="225"/>
        <v>2015</v>
      </c>
      <c r="N2396" t="b">
        <v>0</v>
      </c>
      <c r="O2396">
        <v>2</v>
      </c>
      <c r="P2396" t="b">
        <v>0</v>
      </c>
      <c r="Q2396" t="s">
        <v>8270</v>
      </c>
      <c r="R2396" s="23">
        <f t="shared" si="226"/>
        <v>5.9999999999999995E-4</v>
      </c>
      <c r="S2396" s="7">
        <f t="shared" si="227"/>
        <v>1.5</v>
      </c>
      <c r="T2396" t="s">
        <v>8316</v>
      </c>
      <c r="U2396" t="s">
        <v>8317</v>
      </c>
      <c r="V2396" s="14">
        <f t="shared" si="228"/>
        <v>30</v>
      </c>
    </row>
    <row r="2397" spans="1:22" ht="43.2" x14ac:dyDescent="0.3">
      <c r="A2397" s="19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8219</v>
      </c>
      <c r="G2397" s="19" t="s">
        <v>8223</v>
      </c>
      <c r="H2397" s="19" t="s">
        <v>8245</v>
      </c>
      <c r="I2397">
        <v>1484038620</v>
      </c>
      <c r="J2397" s="10">
        <f t="shared" si="223"/>
        <v>42745.372916666667</v>
      </c>
      <c r="K2397">
        <v>1481597687</v>
      </c>
      <c r="L2397" s="10">
        <f t="shared" si="224"/>
        <v>42717.121377314819</v>
      </c>
      <c r="M2397" s="4">
        <f t="shared" si="225"/>
        <v>2016</v>
      </c>
      <c r="N2397" t="b">
        <v>0</v>
      </c>
      <c r="O2397">
        <v>0</v>
      </c>
      <c r="P2397" t="b">
        <v>0</v>
      </c>
      <c r="Q2397" t="s">
        <v>8270</v>
      </c>
      <c r="R2397" s="23">
        <f t="shared" si="226"/>
        <v>0</v>
      </c>
      <c r="S2397" s="7">
        <f t="shared" si="227"/>
        <v>0</v>
      </c>
      <c r="T2397" t="s">
        <v>8316</v>
      </c>
      <c r="U2397" t="s">
        <v>8317</v>
      </c>
      <c r="V2397" s="14">
        <f t="shared" si="228"/>
        <v>28.251539351847896</v>
      </c>
    </row>
    <row r="2398" spans="1:22" ht="43.2" x14ac:dyDescent="0.3">
      <c r="A2398" s="19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8219</v>
      </c>
      <c r="G2398" s="19" t="s">
        <v>8239</v>
      </c>
      <c r="H2398" s="19" t="s">
        <v>8256</v>
      </c>
      <c r="I2398">
        <v>1444940558</v>
      </c>
      <c r="J2398" s="10">
        <f t="shared" si="223"/>
        <v>42292.849050925928</v>
      </c>
      <c r="K2398">
        <v>1442348558</v>
      </c>
      <c r="L2398" s="10">
        <f t="shared" si="224"/>
        <v>42262.849050925928</v>
      </c>
      <c r="M2398" s="4">
        <f t="shared" si="225"/>
        <v>2015</v>
      </c>
      <c r="N2398" t="b">
        <v>0</v>
      </c>
      <c r="O2398">
        <v>1</v>
      </c>
      <c r="P2398" t="b">
        <v>0</v>
      </c>
      <c r="Q2398" t="s">
        <v>8270</v>
      </c>
      <c r="R2398" s="23">
        <f t="shared" si="226"/>
        <v>2E-3</v>
      </c>
      <c r="S2398" s="7">
        <f t="shared" si="227"/>
        <v>10</v>
      </c>
      <c r="T2398" t="s">
        <v>8316</v>
      </c>
      <c r="U2398" t="s">
        <v>8317</v>
      </c>
      <c r="V2398" s="14">
        <f t="shared" si="228"/>
        <v>30</v>
      </c>
    </row>
    <row r="2399" spans="1:22" ht="43.2" x14ac:dyDescent="0.3">
      <c r="A2399" s="1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8219</v>
      </c>
      <c r="G2399" s="19" t="s">
        <v>8223</v>
      </c>
      <c r="H2399" s="19" t="s">
        <v>8245</v>
      </c>
      <c r="I2399">
        <v>1420233256</v>
      </c>
      <c r="J2399" s="10">
        <f t="shared" si="223"/>
        <v>42006.88490740741</v>
      </c>
      <c r="K2399">
        <v>1417641256</v>
      </c>
      <c r="L2399" s="10">
        <f t="shared" si="224"/>
        <v>41976.88490740741</v>
      </c>
      <c r="M2399" s="4">
        <f t="shared" si="225"/>
        <v>2014</v>
      </c>
      <c r="N2399" t="b">
        <v>0</v>
      </c>
      <c r="O2399">
        <v>0</v>
      </c>
      <c r="P2399" t="b">
        <v>0</v>
      </c>
      <c r="Q2399" t="s">
        <v>8270</v>
      </c>
      <c r="R2399" s="23">
        <f t="shared" si="226"/>
        <v>0</v>
      </c>
      <c r="S2399" s="7">
        <f t="shared" si="227"/>
        <v>0</v>
      </c>
      <c r="T2399" t="s">
        <v>8316</v>
      </c>
      <c r="U2399" t="s">
        <v>8317</v>
      </c>
      <c r="V2399" s="14">
        <f t="shared" si="228"/>
        <v>30</v>
      </c>
    </row>
    <row r="2400" spans="1:22" ht="43.2" x14ac:dyDescent="0.3">
      <c r="A2400" s="19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8219</v>
      </c>
      <c r="G2400" s="19" t="s">
        <v>8223</v>
      </c>
      <c r="H2400" s="19" t="s">
        <v>8245</v>
      </c>
      <c r="I2400">
        <v>1435874384</v>
      </c>
      <c r="J2400" s="10">
        <f t="shared" si="223"/>
        <v>42187.916481481487</v>
      </c>
      <c r="K2400">
        <v>1433282384</v>
      </c>
      <c r="L2400" s="10">
        <f t="shared" si="224"/>
        <v>42157.916481481487</v>
      </c>
      <c r="M2400" s="4">
        <f t="shared" si="225"/>
        <v>2015</v>
      </c>
      <c r="N2400" t="b">
        <v>0</v>
      </c>
      <c r="O2400">
        <v>0</v>
      </c>
      <c r="P2400" t="b">
        <v>0</v>
      </c>
      <c r="Q2400" t="s">
        <v>8270</v>
      </c>
      <c r="R2400" s="23">
        <f t="shared" si="226"/>
        <v>0</v>
      </c>
      <c r="S2400" s="7">
        <f t="shared" si="227"/>
        <v>0</v>
      </c>
      <c r="T2400" t="s">
        <v>8316</v>
      </c>
      <c r="U2400" t="s">
        <v>8317</v>
      </c>
      <c r="V2400" s="14">
        <f t="shared" si="228"/>
        <v>30</v>
      </c>
    </row>
    <row r="2401" spans="1:22" ht="43.2" x14ac:dyDescent="0.3">
      <c r="A2401" s="19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8219</v>
      </c>
      <c r="G2401" s="19" t="s">
        <v>8234</v>
      </c>
      <c r="H2401" s="19" t="s">
        <v>8254</v>
      </c>
      <c r="I2401">
        <v>1418934506</v>
      </c>
      <c r="J2401" s="10">
        <f t="shared" si="223"/>
        <v>41991.853078703702</v>
      </c>
      <c r="K2401">
        <v>1415910506</v>
      </c>
      <c r="L2401" s="10">
        <f t="shared" si="224"/>
        <v>41956.853078703702</v>
      </c>
      <c r="M2401" s="4">
        <f t="shared" si="225"/>
        <v>2014</v>
      </c>
      <c r="N2401" t="b">
        <v>0</v>
      </c>
      <c r="O2401">
        <v>0</v>
      </c>
      <c r="P2401" t="b">
        <v>0</v>
      </c>
      <c r="Q2401" t="s">
        <v>8270</v>
      </c>
      <c r="R2401" s="23">
        <f t="shared" si="226"/>
        <v>0</v>
      </c>
      <c r="S2401" s="7">
        <f t="shared" si="227"/>
        <v>0</v>
      </c>
      <c r="T2401" t="s">
        <v>8316</v>
      </c>
      <c r="U2401" t="s">
        <v>8317</v>
      </c>
      <c r="V2401" s="14">
        <f t="shared" si="228"/>
        <v>35</v>
      </c>
    </row>
    <row r="2402" spans="1:22" ht="43.2" x14ac:dyDescent="0.3">
      <c r="A2402" s="19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8219</v>
      </c>
      <c r="G2402" s="19" t="s">
        <v>8225</v>
      </c>
      <c r="H2402" s="19" t="s">
        <v>8247</v>
      </c>
      <c r="I2402">
        <v>1460615164</v>
      </c>
      <c r="J2402" s="10">
        <f t="shared" si="223"/>
        <v>42474.268101851849</v>
      </c>
      <c r="K2402">
        <v>1458023164</v>
      </c>
      <c r="L2402" s="10">
        <f t="shared" si="224"/>
        <v>42444.268101851849</v>
      </c>
      <c r="M2402" s="4">
        <f t="shared" si="225"/>
        <v>2016</v>
      </c>
      <c r="N2402" t="b">
        <v>0</v>
      </c>
      <c r="O2402">
        <v>0</v>
      </c>
      <c r="P2402" t="b">
        <v>0</v>
      </c>
      <c r="Q2402" t="s">
        <v>8270</v>
      </c>
      <c r="R2402" s="23">
        <f t="shared" si="226"/>
        <v>0</v>
      </c>
      <c r="S2402" s="7">
        <f t="shared" si="227"/>
        <v>0</v>
      </c>
      <c r="T2402" t="s">
        <v>8316</v>
      </c>
      <c r="U2402" t="s">
        <v>8317</v>
      </c>
      <c r="V2402" s="14">
        <f t="shared" si="228"/>
        <v>30</v>
      </c>
    </row>
    <row r="2403" spans="1:22" ht="43.2" x14ac:dyDescent="0.3">
      <c r="A2403" s="19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8220</v>
      </c>
      <c r="G2403" s="19" t="s">
        <v>8223</v>
      </c>
      <c r="H2403" s="19" t="s">
        <v>8245</v>
      </c>
      <c r="I2403">
        <v>1457207096</v>
      </c>
      <c r="J2403" s="10">
        <f t="shared" si="223"/>
        <v>42434.822870370372</v>
      </c>
      <c r="K2403">
        <v>1452023096</v>
      </c>
      <c r="L2403" s="10">
        <f t="shared" si="224"/>
        <v>42374.822870370372</v>
      </c>
      <c r="M2403" s="4">
        <f t="shared" si="225"/>
        <v>2016</v>
      </c>
      <c r="N2403" t="b">
        <v>0</v>
      </c>
      <c r="O2403">
        <v>9</v>
      </c>
      <c r="P2403" t="b">
        <v>0</v>
      </c>
      <c r="Q2403" t="s">
        <v>8282</v>
      </c>
      <c r="R2403" s="23">
        <f t="shared" si="226"/>
        <v>7.1785714285714283E-3</v>
      </c>
      <c r="S2403" s="7">
        <f t="shared" si="227"/>
        <v>22.33</v>
      </c>
      <c r="T2403" t="s">
        <v>8333</v>
      </c>
      <c r="U2403" t="s">
        <v>8334</v>
      </c>
      <c r="V2403" s="14">
        <f t="shared" si="228"/>
        <v>60</v>
      </c>
    </row>
    <row r="2404" spans="1:22" x14ac:dyDescent="0.3">
      <c r="A2404" s="19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8220</v>
      </c>
      <c r="G2404" s="19" t="s">
        <v>8223</v>
      </c>
      <c r="H2404" s="19" t="s">
        <v>8245</v>
      </c>
      <c r="I2404">
        <v>1431533931</v>
      </c>
      <c r="J2404" s="10">
        <f t="shared" si="223"/>
        <v>42137.679756944446</v>
      </c>
      <c r="K2404">
        <v>1428941931</v>
      </c>
      <c r="L2404" s="10">
        <f t="shared" si="224"/>
        <v>42107.679756944446</v>
      </c>
      <c r="M2404" s="4">
        <f t="shared" si="225"/>
        <v>2015</v>
      </c>
      <c r="N2404" t="b">
        <v>0</v>
      </c>
      <c r="O2404">
        <v>1</v>
      </c>
      <c r="P2404" t="b">
        <v>0</v>
      </c>
      <c r="Q2404" t="s">
        <v>8282</v>
      </c>
      <c r="R2404" s="23">
        <f t="shared" si="226"/>
        <v>4.3333333333333331E-3</v>
      </c>
      <c r="S2404" s="7">
        <f t="shared" si="227"/>
        <v>52</v>
      </c>
      <c r="T2404" t="s">
        <v>8333</v>
      </c>
      <c r="U2404" t="s">
        <v>8334</v>
      </c>
      <c r="V2404" s="14">
        <f t="shared" si="228"/>
        <v>30</v>
      </c>
    </row>
    <row r="2405" spans="1:22" ht="43.2" x14ac:dyDescent="0.3">
      <c r="A2405" s="19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8220</v>
      </c>
      <c r="G2405" s="19" t="s">
        <v>8224</v>
      </c>
      <c r="H2405" s="19" t="s">
        <v>8246</v>
      </c>
      <c r="I2405">
        <v>1459368658</v>
      </c>
      <c r="J2405" s="10">
        <f t="shared" si="223"/>
        <v>42459.840949074074</v>
      </c>
      <c r="K2405">
        <v>1454188258</v>
      </c>
      <c r="L2405" s="10">
        <f t="shared" si="224"/>
        <v>42399.882615740746</v>
      </c>
      <c r="M2405" s="4">
        <f t="shared" si="225"/>
        <v>2016</v>
      </c>
      <c r="N2405" t="b">
        <v>0</v>
      </c>
      <c r="O2405">
        <v>12</v>
      </c>
      <c r="P2405" t="b">
        <v>0</v>
      </c>
      <c r="Q2405" t="s">
        <v>8282</v>
      </c>
      <c r="R2405" s="23">
        <f t="shared" si="226"/>
        <v>0.16833333333333333</v>
      </c>
      <c r="S2405" s="7">
        <f t="shared" si="227"/>
        <v>16.829999999999998</v>
      </c>
      <c r="T2405" t="s">
        <v>8333</v>
      </c>
      <c r="U2405" t="s">
        <v>8334</v>
      </c>
      <c r="V2405" s="14">
        <f t="shared" si="228"/>
        <v>59.958333333328483</v>
      </c>
    </row>
    <row r="2406" spans="1:22" ht="43.2" x14ac:dyDescent="0.3">
      <c r="A2406" s="19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8220</v>
      </c>
      <c r="G2406" s="19" t="s">
        <v>8223</v>
      </c>
      <c r="H2406" s="19" t="s">
        <v>8245</v>
      </c>
      <c r="I2406">
        <v>1451782607</v>
      </c>
      <c r="J2406" s="10">
        <f t="shared" si="223"/>
        <v>42372.03943287037</v>
      </c>
      <c r="K2406">
        <v>1449190607</v>
      </c>
      <c r="L2406" s="10">
        <f t="shared" si="224"/>
        <v>42342.03943287037</v>
      </c>
      <c r="M2406" s="4">
        <f t="shared" si="225"/>
        <v>2015</v>
      </c>
      <c r="N2406" t="b">
        <v>0</v>
      </c>
      <c r="O2406">
        <v>0</v>
      </c>
      <c r="P2406" t="b">
        <v>0</v>
      </c>
      <c r="Q2406" t="s">
        <v>8282</v>
      </c>
      <c r="R2406" s="23">
        <f t="shared" si="226"/>
        <v>0</v>
      </c>
      <c r="S2406" s="7">
        <f t="shared" si="227"/>
        <v>0</v>
      </c>
      <c r="T2406" t="s">
        <v>8333</v>
      </c>
      <c r="U2406" t="s">
        <v>8334</v>
      </c>
      <c r="V2406" s="14">
        <f t="shared" si="228"/>
        <v>30</v>
      </c>
    </row>
    <row r="2407" spans="1:22" ht="43.2" x14ac:dyDescent="0.3">
      <c r="A2407" s="19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8220</v>
      </c>
      <c r="G2407" s="19" t="s">
        <v>8223</v>
      </c>
      <c r="H2407" s="19" t="s">
        <v>8245</v>
      </c>
      <c r="I2407">
        <v>1472911375</v>
      </c>
      <c r="J2407" s="10">
        <f t="shared" si="223"/>
        <v>42616.585358796292</v>
      </c>
      <c r="K2407">
        <v>1471096975</v>
      </c>
      <c r="L2407" s="10">
        <f t="shared" si="224"/>
        <v>42595.585358796292</v>
      </c>
      <c r="M2407" s="4">
        <f t="shared" si="225"/>
        <v>2016</v>
      </c>
      <c r="N2407" t="b">
        <v>0</v>
      </c>
      <c r="O2407">
        <v>20</v>
      </c>
      <c r="P2407" t="b">
        <v>0</v>
      </c>
      <c r="Q2407" t="s">
        <v>8282</v>
      </c>
      <c r="R2407" s="23">
        <f t="shared" si="226"/>
        <v>0.22520000000000001</v>
      </c>
      <c r="S2407" s="7">
        <f t="shared" si="227"/>
        <v>56.3</v>
      </c>
      <c r="T2407" t="s">
        <v>8333</v>
      </c>
      <c r="U2407" t="s">
        <v>8334</v>
      </c>
      <c r="V2407" s="14">
        <f t="shared" si="228"/>
        <v>21</v>
      </c>
    </row>
    <row r="2408" spans="1:22" ht="43.2" x14ac:dyDescent="0.3">
      <c r="A2408" s="19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8220</v>
      </c>
      <c r="G2408" s="19" t="s">
        <v>8223</v>
      </c>
      <c r="H2408" s="19" t="s">
        <v>8245</v>
      </c>
      <c r="I2408">
        <v>1421635190</v>
      </c>
      <c r="J2408" s="10">
        <f t="shared" si="223"/>
        <v>42023.110995370371</v>
      </c>
      <c r="K2408">
        <v>1418179190</v>
      </c>
      <c r="L2408" s="10">
        <f t="shared" si="224"/>
        <v>41983.110995370371</v>
      </c>
      <c r="M2408" s="4">
        <f t="shared" si="225"/>
        <v>2014</v>
      </c>
      <c r="N2408" t="b">
        <v>0</v>
      </c>
      <c r="O2408">
        <v>16</v>
      </c>
      <c r="P2408" t="b">
        <v>0</v>
      </c>
      <c r="Q2408" t="s">
        <v>8282</v>
      </c>
      <c r="R2408" s="23">
        <f t="shared" si="226"/>
        <v>0.41384615384615386</v>
      </c>
      <c r="S2408" s="7">
        <f t="shared" si="227"/>
        <v>84.06</v>
      </c>
      <c r="T2408" t="s">
        <v>8333</v>
      </c>
      <c r="U2408" t="s">
        <v>8334</v>
      </c>
      <c r="V2408" s="14">
        <f t="shared" si="228"/>
        <v>40</v>
      </c>
    </row>
    <row r="2409" spans="1:22" ht="57.6" x14ac:dyDescent="0.3">
      <c r="A2409" s="1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8220</v>
      </c>
      <c r="G2409" s="19" t="s">
        <v>8223</v>
      </c>
      <c r="H2409" s="19" t="s">
        <v>8245</v>
      </c>
      <c r="I2409">
        <v>1428732000</v>
      </c>
      <c r="J2409" s="10">
        <f t="shared" si="223"/>
        <v>42105.25</v>
      </c>
      <c r="K2409">
        <v>1426772928</v>
      </c>
      <c r="L2409" s="10">
        <f t="shared" si="224"/>
        <v>42082.575555555552</v>
      </c>
      <c r="M2409" s="4">
        <f t="shared" si="225"/>
        <v>2015</v>
      </c>
      <c r="N2409" t="b">
        <v>0</v>
      </c>
      <c r="O2409">
        <v>33</v>
      </c>
      <c r="P2409" t="b">
        <v>0</v>
      </c>
      <c r="Q2409" t="s">
        <v>8282</v>
      </c>
      <c r="R2409" s="23">
        <f t="shared" si="226"/>
        <v>0.25259090909090909</v>
      </c>
      <c r="S2409" s="7">
        <f t="shared" si="227"/>
        <v>168.39</v>
      </c>
      <c r="T2409" t="s">
        <v>8333</v>
      </c>
      <c r="U2409" t="s">
        <v>8334</v>
      </c>
      <c r="V2409" s="14">
        <f t="shared" si="228"/>
        <v>22.674444444448454</v>
      </c>
    </row>
    <row r="2410" spans="1:22" ht="43.2" x14ac:dyDescent="0.3">
      <c r="A2410" s="19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8220</v>
      </c>
      <c r="G2410" s="19" t="s">
        <v>8223</v>
      </c>
      <c r="H2410" s="19" t="s">
        <v>8245</v>
      </c>
      <c r="I2410">
        <v>1415247757</v>
      </c>
      <c r="J2410" s="10">
        <f t="shared" si="223"/>
        <v>41949.182372685187</v>
      </c>
      <c r="K2410">
        <v>1412652157</v>
      </c>
      <c r="L2410" s="10">
        <f t="shared" si="224"/>
        <v>41919.140706018516</v>
      </c>
      <c r="M2410" s="4">
        <f t="shared" si="225"/>
        <v>2014</v>
      </c>
      <c r="N2410" t="b">
        <v>0</v>
      </c>
      <c r="O2410">
        <v>2</v>
      </c>
      <c r="P2410" t="b">
        <v>0</v>
      </c>
      <c r="Q2410" t="s">
        <v>8282</v>
      </c>
      <c r="R2410" s="23">
        <f t="shared" si="226"/>
        <v>2E-3</v>
      </c>
      <c r="S2410" s="7">
        <f t="shared" si="227"/>
        <v>15</v>
      </c>
      <c r="T2410" t="s">
        <v>8333</v>
      </c>
      <c r="U2410" t="s">
        <v>8334</v>
      </c>
      <c r="V2410" s="14">
        <f t="shared" si="228"/>
        <v>30.041666666671517</v>
      </c>
    </row>
    <row r="2411" spans="1:22" ht="43.2" x14ac:dyDescent="0.3">
      <c r="A2411" s="19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8220</v>
      </c>
      <c r="G2411" s="19" t="s">
        <v>8223</v>
      </c>
      <c r="H2411" s="19" t="s">
        <v>8245</v>
      </c>
      <c r="I2411">
        <v>1439931675</v>
      </c>
      <c r="J2411" s="10">
        <f t="shared" si="223"/>
        <v>42234.875868055555</v>
      </c>
      <c r="K2411">
        <v>1437339675</v>
      </c>
      <c r="L2411" s="10">
        <f t="shared" si="224"/>
        <v>42204.875868055555</v>
      </c>
      <c r="M2411" s="4">
        <f t="shared" si="225"/>
        <v>2015</v>
      </c>
      <c r="N2411" t="b">
        <v>0</v>
      </c>
      <c r="O2411">
        <v>6</v>
      </c>
      <c r="P2411" t="b">
        <v>0</v>
      </c>
      <c r="Q2411" t="s">
        <v>8282</v>
      </c>
      <c r="R2411" s="23">
        <f t="shared" si="226"/>
        <v>1.84E-2</v>
      </c>
      <c r="S2411" s="7">
        <f t="shared" si="227"/>
        <v>76.67</v>
      </c>
      <c r="T2411" t="s">
        <v>8333</v>
      </c>
      <c r="U2411" t="s">
        <v>8334</v>
      </c>
      <c r="V2411" s="14">
        <f t="shared" si="228"/>
        <v>30</v>
      </c>
    </row>
    <row r="2412" spans="1:22" ht="57.6" x14ac:dyDescent="0.3">
      <c r="A2412" s="19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8220</v>
      </c>
      <c r="G2412" s="19" t="s">
        <v>8225</v>
      </c>
      <c r="H2412" s="19" t="s">
        <v>8247</v>
      </c>
      <c r="I2412">
        <v>1441619275</v>
      </c>
      <c r="J2412" s="10">
        <f t="shared" si="223"/>
        <v>42254.408275462964</v>
      </c>
      <c r="K2412">
        <v>1439027275</v>
      </c>
      <c r="L2412" s="10">
        <f t="shared" si="224"/>
        <v>42224.408275462964</v>
      </c>
      <c r="M2412" s="4">
        <f t="shared" si="225"/>
        <v>2015</v>
      </c>
      <c r="N2412" t="b">
        <v>0</v>
      </c>
      <c r="O2412">
        <v>0</v>
      </c>
      <c r="P2412" t="b">
        <v>0</v>
      </c>
      <c r="Q2412" t="s">
        <v>8282</v>
      </c>
      <c r="R2412" s="23">
        <f t="shared" si="226"/>
        <v>0</v>
      </c>
      <c r="S2412" s="7">
        <f t="shared" si="227"/>
        <v>0</v>
      </c>
      <c r="T2412" t="s">
        <v>8333</v>
      </c>
      <c r="U2412" t="s">
        <v>8334</v>
      </c>
      <c r="V2412" s="14">
        <f t="shared" si="228"/>
        <v>30</v>
      </c>
    </row>
    <row r="2413" spans="1:22" ht="57.6" x14ac:dyDescent="0.3">
      <c r="A2413" s="19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8220</v>
      </c>
      <c r="G2413" s="19" t="s">
        <v>8223</v>
      </c>
      <c r="H2413" s="19" t="s">
        <v>8245</v>
      </c>
      <c r="I2413">
        <v>1440524082</v>
      </c>
      <c r="J2413" s="10">
        <f t="shared" si="223"/>
        <v>42241.732430555552</v>
      </c>
      <c r="K2413">
        <v>1437932082</v>
      </c>
      <c r="L2413" s="10">
        <f t="shared" si="224"/>
        <v>42211.732430555552</v>
      </c>
      <c r="M2413" s="4">
        <f t="shared" si="225"/>
        <v>2015</v>
      </c>
      <c r="N2413" t="b">
        <v>0</v>
      </c>
      <c r="O2413">
        <v>3</v>
      </c>
      <c r="P2413" t="b">
        <v>0</v>
      </c>
      <c r="Q2413" t="s">
        <v>8282</v>
      </c>
      <c r="R2413" s="23">
        <f t="shared" si="226"/>
        <v>6.0400000000000002E-3</v>
      </c>
      <c r="S2413" s="7">
        <f t="shared" si="227"/>
        <v>50.33</v>
      </c>
      <c r="T2413" t="s">
        <v>8333</v>
      </c>
      <c r="U2413" t="s">
        <v>8334</v>
      </c>
      <c r="V2413" s="14">
        <f t="shared" si="228"/>
        <v>30</v>
      </c>
    </row>
    <row r="2414" spans="1:22" ht="57.6" x14ac:dyDescent="0.3">
      <c r="A2414" s="19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8220</v>
      </c>
      <c r="G2414" s="19" t="s">
        <v>8229</v>
      </c>
      <c r="H2414" s="19" t="s">
        <v>8248</v>
      </c>
      <c r="I2414">
        <v>1480185673</v>
      </c>
      <c r="J2414" s="10">
        <f t="shared" si="223"/>
        <v>42700.778622685189</v>
      </c>
      <c r="K2414">
        <v>1476294073</v>
      </c>
      <c r="L2414" s="10">
        <f t="shared" si="224"/>
        <v>42655.736956018518</v>
      </c>
      <c r="M2414" s="4">
        <f t="shared" si="225"/>
        <v>2016</v>
      </c>
      <c r="N2414" t="b">
        <v>0</v>
      </c>
      <c r="O2414">
        <v>0</v>
      </c>
      <c r="P2414" t="b">
        <v>0</v>
      </c>
      <c r="Q2414" t="s">
        <v>8282</v>
      </c>
      <c r="R2414" s="23">
        <f t="shared" si="226"/>
        <v>0</v>
      </c>
      <c r="S2414" s="7">
        <f t="shared" si="227"/>
        <v>0</v>
      </c>
      <c r="T2414" t="s">
        <v>8333</v>
      </c>
      <c r="U2414" t="s">
        <v>8334</v>
      </c>
      <c r="V2414" s="14">
        <f t="shared" si="228"/>
        <v>45.041666666671517</v>
      </c>
    </row>
    <row r="2415" spans="1:22" ht="43.2" x14ac:dyDescent="0.3">
      <c r="A2415" s="19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8220</v>
      </c>
      <c r="G2415" s="19" t="s">
        <v>8223</v>
      </c>
      <c r="H2415" s="19" t="s">
        <v>8245</v>
      </c>
      <c r="I2415">
        <v>1401579000</v>
      </c>
      <c r="J2415" s="10">
        <f t="shared" si="223"/>
        <v>41790.979166666664</v>
      </c>
      <c r="K2415">
        <v>1398911882</v>
      </c>
      <c r="L2415" s="10">
        <f t="shared" si="224"/>
        <v>41760.10974537037</v>
      </c>
      <c r="M2415" s="4">
        <f t="shared" si="225"/>
        <v>2014</v>
      </c>
      <c r="N2415" t="b">
        <v>0</v>
      </c>
      <c r="O2415">
        <v>3</v>
      </c>
      <c r="P2415" t="b">
        <v>0</v>
      </c>
      <c r="Q2415" t="s">
        <v>8282</v>
      </c>
      <c r="R2415" s="23">
        <f t="shared" si="226"/>
        <v>8.3333333333333332E-3</v>
      </c>
      <c r="S2415" s="7">
        <f t="shared" si="227"/>
        <v>8.33</v>
      </c>
      <c r="T2415" t="s">
        <v>8333</v>
      </c>
      <c r="U2415" t="s">
        <v>8334</v>
      </c>
      <c r="V2415" s="14">
        <f t="shared" si="228"/>
        <v>30.869421296294604</v>
      </c>
    </row>
    <row r="2416" spans="1:22" ht="43.2" x14ac:dyDescent="0.3">
      <c r="A2416" s="19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8220</v>
      </c>
      <c r="G2416" s="19" t="s">
        <v>8223</v>
      </c>
      <c r="H2416" s="19" t="s">
        <v>8245</v>
      </c>
      <c r="I2416">
        <v>1440215940</v>
      </c>
      <c r="J2416" s="10">
        <f t="shared" si="223"/>
        <v>42238.165972222225</v>
      </c>
      <c r="K2416">
        <v>1436805660</v>
      </c>
      <c r="L2416" s="10">
        <f t="shared" si="224"/>
        <v>42198.695138888885</v>
      </c>
      <c r="M2416" s="4">
        <f t="shared" si="225"/>
        <v>2015</v>
      </c>
      <c r="N2416" t="b">
        <v>0</v>
      </c>
      <c r="O2416">
        <v>13</v>
      </c>
      <c r="P2416" t="b">
        <v>0</v>
      </c>
      <c r="Q2416" t="s">
        <v>8282</v>
      </c>
      <c r="R2416" s="23">
        <f t="shared" si="226"/>
        <v>3.0666666666666665E-2</v>
      </c>
      <c r="S2416" s="7">
        <f t="shared" si="227"/>
        <v>35.380000000000003</v>
      </c>
      <c r="T2416" t="s">
        <v>8333</v>
      </c>
      <c r="U2416" t="s">
        <v>8334</v>
      </c>
      <c r="V2416" s="14">
        <f t="shared" si="228"/>
        <v>39.470833333340124</v>
      </c>
    </row>
    <row r="2417" spans="1:22" ht="43.2" x14ac:dyDescent="0.3">
      <c r="A2417" s="19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8220</v>
      </c>
      <c r="G2417" s="19" t="s">
        <v>8223</v>
      </c>
      <c r="H2417" s="19" t="s">
        <v>8245</v>
      </c>
      <c r="I2417">
        <v>1468615346</v>
      </c>
      <c r="J2417" s="10">
        <f t="shared" si="223"/>
        <v>42566.862800925926</v>
      </c>
      <c r="K2417">
        <v>1466023346</v>
      </c>
      <c r="L2417" s="10">
        <f t="shared" si="224"/>
        <v>42536.862800925926</v>
      </c>
      <c r="M2417" s="4">
        <f t="shared" si="225"/>
        <v>2016</v>
      </c>
      <c r="N2417" t="b">
        <v>0</v>
      </c>
      <c r="O2417">
        <v>6</v>
      </c>
      <c r="P2417" t="b">
        <v>0</v>
      </c>
      <c r="Q2417" t="s">
        <v>8282</v>
      </c>
      <c r="R2417" s="23">
        <f t="shared" si="226"/>
        <v>5.5833333333333334E-3</v>
      </c>
      <c r="S2417" s="7">
        <f t="shared" si="227"/>
        <v>55.83</v>
      </c>
      <c r="T2417" t="s">
        <v>8333</v>
      </c>
      <c r="U2417" t="s">
        <v>8334</v>
      </c>
      <c r="V2417" s="14">
        <f t="shared" si="228"/>
        <v>30</v>
      </c>
    </row>
    <row r="2418" spans="1:22" ht="43.2" x14ac:dyDescent="0.3">
      <c r="A2418" s="19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8220</v>
      </c>
      <c r="G2418" s="19" t="s">
        <v>8223</v>
      </c>
      <c r="H2418" s="19" t="s">
        <v>8245</v>
      </c>
      <c r="I2418">
        <v>1426345200</v>
      </c>
      <c r="J2418" s="10">
        <f t="shared" si="223"/>
        <v>42077.625</v>
      </c>
      <c r="K2418">
        <v>1421343743</v>
      </c>
      <c r="L2418" s="10">
        <f t="shared" si="224"/>
        <v>42019.737766203703</v>
      </c>
      <c r="M2418" s="4">
        <f t="shared" si="225"/>
        <v>2015</v>
      </c>
      <c r="N2418" t="b">
        <v>0</v>
      </c>
      <c r="O2418">
        <v>1</v>
      </c>
      <c r="P2418" t="b">
        <v>0</v>
      </c>
      <c r="Q2418" t="s">
        <v>8282</v>
      </c>
      <c r="R2418" s="23">
        <f t="shared" si="226"/>
        <v>2.5000000000000001E-4</v>
      </c>
      <c r="S2418" s="7">
        <f t="shared" si="227"/>
        <v>5</v>
      </c>
      <c r="T2418" t="s">
        <v>8333</v>
      </c>
      <c r="U2418" t="s">
        <v>8334</v>
      </c>
      <c r="V2418" s="14">
        <f t="shared" si="228"/>
        <v>57.887233796296641</v>
      </c>
    </row>
    <row r="2419" spans="1:22" ht="43.2" x14ac:dyDescent="0.3">
      <c r="A2419" s="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8220</v>
      </c>
      <c r="G2419" s="19" t="s">
        <v>8223</v>
      </c>
      <c r="H2419" s="19" t="s">
        <v>8245</v>
      </c>
      <c r="I2419">
        <v>1407705187</v>
      </c>
      <c r="J2419" s="10">
        <f t="shared" si="223"/>
        <v>41861.884108796294</v>
      </c>
      <c r="K2419">
        <v>1405113187</v>
      </c>
      <c r="L2419" s="10">
        <f t="shared" si="224"/>
        <v>41831.884108796294</v>
      </c>
      <c r="M2419" s="4">
        <f t="shared" si="225"/>
        <v>2014</v>
      </c>
      <c r="N2419" t="b">
        <v>0</v>
      </c>
      <c r="O2419">
        <v>0</v>
      </c>
      <c r="P2419" t="b">
        <v>0</v>
      </c>
      <c r="Q2419" t="s">
        <v>8282</v>
      </c>
      <c r="R2419" s="23">
        <f t="shared" si="226"/>
        <v>0</v>
      </c>
      <c r="S2419" s="7">
        <f t="shared" si="227"/>
        <v>0</v>
      </c>
      <c r="T2419" t="s">
        <v>8333</v>
      </c>
      <c r="U2419" t="s">
        <v>8334</v>
      </c>
      <c r="V2419" s="14">
        <f t="shared" si="228"/>
        <v>30</v>
      </c>
    </row>
    <row r="2420" spans="1:22" x14ac:dyDescent="0.3">
      <c r="A2420" s="19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8220</v>
      </c>
      <c r="G2420" s="19" t="s">
        <v>8223</v>
      </c>
      <c r="H2420" s="19" t="s">
        <v>8245</v>
      </c>
      <c r="I2420">
        <v>1427225644</v>
      </c>
      <c r="J2420" s="10">
        <f t="shared" si="223"/>
        <v>42087.815324074079</v>
      </c>
      <c r="K2420">
        <v>1422045244</v>
      </c>
      <c r="L2420" s="10">
        <f t="shared" si="224"/>
        <v>42027.856990740736</v>
      </c>
      <c r="M2420" s="4">
        <f t="shared" si="225"/>
        <v>2015</v>
      </c>
      <c r="N2420" t="b">
        <v>0</v>
      </c>
      <c r="O2420">
        <v>5</v>
      </c>
      <c r="P2420" t="b">
        <v>0</v>
      </c>
      <c r="Q2420" t="s">
        <v>8282</v>
      </c>
      <c r="R2420" s="23">
        <f t="shared" si="226"/>
        <v>2.0000000000000001E-4</v>
      </c>
      <c r="S2420" s="7">
        <f t="shared" si="227"/>
        <v>1</v>
      </c>
      <c r="T2420" t="s">
        <v>8333</v>
      </c>
      <c r="U2420" t="s">
        <v>8334</v>
      </c>
      <c r="V2420" s="14">
        <f t="shared" si="228"/>
        <v>59.958333333343035</v>
      </c>
    </row>
    <row r="2421" spans="1:22" ht="43.2" x14ac:dyDescent="0.3">
      <c r="A2421" s="19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8220</v>
      </c>
      <c r="G2421" s="19" t="s">
        <v>8223</v>
      </c>
      <c r="H2421" s="19" t="s">
        <v>8245</v>
      </c>
      <c r="I2421">
        <v>1424281389</v>
      </c>
      <c r="J2421" s="10">
        <f t="shared" si="223"/>
        <v>42053.738298611112</v>
      </c>
      <c r="K2421">
        <v>1419097389</v>
      </c>
      <c r="L2421" s="10">
        <f t="shared" si="224"/>
        <v>41993.738298611112</v>
      </c>
      <c r="M2421" s="4">
        <f t="shared" si="225"/>
        <v>2014</v>
      </c>
      <c r="N2421" t="b">
        <v>0</v>
      </c>
      <c r="O2421">
        <v>0</v>
      </c>
      <c r="P2421" t="b">
        <v>0</v>
      </c>
      <c r="Q2421" t="s">
        <v>8282</v>
      </c>
      <c r="R2421" s="23">
        <f t="shared" si="226"/>
        <v>0</v>
      </c>
      <c r="S2421" s="7">
        <f t="shared" si="227"/>
        <v>0</v>
      </c>
      <c r="T2421" t="s">
        <v>8333</v>
      </c>
      <c r="U2421" t="s">
        <v>8334</v>
      </c>
      <c r="V2421" s="14">
        <f t="shared" si="228"/>
        <v>60</v>
      </c>
    </row>
    <row r="2422" spans="1:22" ht="43.2" x14ac:dyDescent="0.3">
      <c r="A2422" s="19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8220</v>
      </c>
      <c r="G2422" s="19" t="s">
        <v>8223</v>
      </c>
      <c r="H2422" s="19" t="s">
        <v>8245</v>
      </c>
      <c r="I2422">
        <v>1415583695</v>
      </c>
      <c r="J2422" s="10">
        <f t="shared" si="223"/>
        <v>41953.070543981477</v>
      </c>
      <c r="K2422">
        <v>1410396095</v>
      </c>
      <c r="L2422" s="10">
        <f t="shared" si="224"/>
        <v>41893.028877314813</v>
      </c>
      <c r="M2422" s="4">
        <f t="shared" si="225"/>
        <v>2014</v>
      </c>
      <c r="N2422" t="b">
        <v>0</v>
      </c>
      <c r="O2422">
        <v>36</v>
      </c>
      <c r="P2422" t="b">
        <v>0</v>
      </c>
      <c r="Q2422" t="s">
        <v>8282</v>
      </c>
      <c r="R2422" s="23">
        <f t="shared" si="226"/>
        <v>0.14825133372851215</v>
      </c>
      <c r="S2422" s="7">
        <f t="shared" si="227"/>
        <v>69.47</v>
      </c>
      <c r="T2422" t="s">
        <v>8333</v>
      </c>
      <c r="U2422" t="s">
        <v>8334</v>
      </c>
      <c r="V2422" s="14">
        <f t="shared" si="228"/>
        <v>60.041666666664241</v>
      </c>
    </row>
    <row r="2423" spans="1:22" ht="28.8" x14ac:dyDescent="0.3">
      <c r="A2423" s="19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8220</v>
      </c>
      <c r="G2423" s="19" t="s">
        <v>8223</v>
      </c>
      <c r="H2423" s="19" t="s">
        <v>8245</v>
      </c>
      <c r="I2423">
        <v>1424536196</v>
      </c>
      <c r="J2423" s="10">
        <f t="shared" si="223"/>
        <v>42056.687453703707</v>
      </c>
      <c r="K2423">
        <v>1421944196</v>
      </c>
      <c r="L2423" s="10">
        <f t="shared" si="224"/>
        <v>42026.687453703707</v>
      </c>
      <c r="M2423" s="4">
        <f t="shared" si="225"/>
        <v>2015</v>
      </c>
      <c r="N2423" t="b">
        <v>0</v>
      </c>
      <c r="O2423">
        <v>1</v>
      </c>
      <c r="P2423" t="b">
        <v>0</v>
      </c>
      <c r="Q2423" t="s">
        <v>8282</v>
      </c>
      <c r="R2423" s="23">
        <f t="shared" si="226"/>
        <v>1.6666666666666666E-4</v>
      </c>
      <c r="S2423" s="7">
        <f t="shared" si="227"/>
        <v>1</v>
      </c>
      <c r="T2423" t="s">
        <v>8333</v>
      </c>
      <c r="U2423" t="s">
        <v>8334</v>
      </c>
      <c r="V2423" s="14">
        <f t="shared" si="228"/>
        <v>30</v>
      </c>
    </row>
    <row r="2424" spans="1:22" ht="28.8" x14ac:dyDescent="0.3">
      <c r="A2424" s="19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8220</v>
      </c>
      <c r="G2424" s="19" t="s">
        <v>8223</v>
      </c>
      <c r="H2424" s="19" t="s">
        <v>8245</v>
      </c>
      <c r="I2424">
        <v>1426091036</v>
      </c>
      <c r="J2424" s="10">
        <f t="shared" si="223"/>
        <v>42074.683287037042</v>
      </c>
      <c r="K2424">
        <v>1423502636</v>
      </c>
      <c r="L2424" s="10">
        <f t="shared" si="224"/>
        <v>42044.724953703699</v>
      </c>
      <c r="M2424" s="4">
        <f t="shared" si="225"/>
        <v>2015</v>
      </c>
      <c r="N2424" t="b">
        <v>0</v>
      </c>
      <c r="O2424">
        <v>1</v>
      </c>
      <c r="P2424" t="b">
        <v>0</v>
      </c>
      <c r="Q2424" t="s">
        <v>8282</v>
      </c>
      <c r="R2424" s="23">
        <f t="shared" si="226"/>
        <v>2E-3</v>
      </c>
      <c r="S2424" s="7">
        <f t="shared" si="227"/>
        <v>1</v>
      </c>
      <c r="T2424" t="s">
        <v>8333</v>
      </c>
      <c r="U2424" t="s">
        <v>8334</v>
      </c>
      <c r="V2424" s="14">
        <f t="shared" si="228"/>
        <v>29.958333333343035</v>
      </c>
    </row>
    <row r="2425" spans="1:22" ht="43.2" x14ac:dyDescent="0.3">
      <c r="A2425" s="19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8220</v>
      </c>
      <c r="G2425" s="19" t="s">
        <v>8223</v>
      </c>
      <c r="H2425" s="19" t="s">
        <v>8245</v>
      </c>
      <c r="I2425">
        <v>1420044890</v>
      </c>
      <c r="J2425" s="10">
        <f t="shared" si="223"/>
        <v>42004.704745370371</v>
      </c>
      <c r="K2425">
        <v>1417452890</v>
      </c>
      <c r="L2425" s="10">
        <f t="shared" si="224"/>
        <v>41974.704745370371</v>
      </c>
      <c r="M2425" s="4">
        <f t="shared" si="225"/>
        <v>2014</v>
      </c>
      <c r="N2425" t="b">
        <v>0</v>
      </c>
      <c r="O2425">
        <v>1</v>
      </c>
      <c r="P2425" t="b">
        <v>0</v>
      </c>
      <c r="Q2425" t="s">
        <v>8282</v>
      </c>
      <c r="R2425" s="23">
        <f t="shared" si="226"/>
        <v>1.3333333333333334E-4</v>
      </c>
      <c r="S2425" s="7">
        <f t="shared" si="227"/>
        <v>8</v>
      </c>
      <c r="T2425" t="s">
        <v>8333</v>
      </c>
      <c r="U2425" t="s">
        <v>8334</v>
      </c>
      <c r="V2425" s="14">
        <f t="shared" si="228"/>
        <v>30</v>
      </c>
    </row>
    <row r="2426" spans="1:22" ht="28.8" x14ac:dyDescent="0.3">
      <c r="A2426" s="19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8220</v>
      </c>
      <c r="G2426" s="19" t="s">
        <v>8223</v>
      </c>
      <c r="H2426" s="19" t="s">
        <v>8245</v>
      </c>
      <c r="I2426">
        <v>1414445108</v>
      </c>
      <c r="J2426" s="10">
        <f t="shared" si="223"/>
        <v>41939.892453703702</v>
      </c>
      <c r="K2426">
        <v>1411853108</v>
      </c>
      <c r="L2426" s="10">
        <f t="shared" si="224"/>
        <v>41909.892453703702</v>
      </c>
      <c r="M2426" s="4">
        <f t="shared" si="225"/>
        <v>2014</v>
      </c>
      <c r="N2426" t="b">
        <v>0</v>
      </c>
      <c r="O2426">
        <v>9</v>
      </c>
      <c r="P2426" t="b">
        <v>0</v>
      </c>
      <c r="Q2426" t="s">
        <v>8282</v>
      </c>
      <c r="R2426" s="23">
        <f t="shared" si="226"/>
        <v>1.24E-2</v>
      </c>
      <c r="S2426" s="7">
        <f t="shared" si="227"/>
        <v>34.44</v>
      </c>
      <c r="T2426" t="s">
        <v>8333</v>
      </c>
      <c r="U2426" t="s">
        <v>8334</v>
      </c>
      <c r="V2426" s="14">
        <f t="shared" si="228"/>
        <v>30</v>
      </c>
    </row>
    <row r="2427" spans="1:22" ht="57.6" x14ac:dyDescent="0.3">
      <c r="A2427" s="19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8220</v>
      </c>
      <c r="G2427" s="19" t="s">
        <v>8223</v>
      </c>
      <c r="H2427" s="19" t="s">
        <v>8245</v>
      </c>
      <c r="I2427">
        <v>1464386640</v>
      </c>
      <c r="J2427" s="10">
        <f t="shared" si="223"/>
        <v>42517.919444444444</v>
      </c>
      <c r="K2427">
        <v>1463090149</v>
      </c>
      <c r="L2427" s="10">
        <f t="shared" si="224"/>
        <v>42502.913761574076</v>
      </c>
      <c r="M2427" s="4">
        <f t="shared" si="225"/>
        <v>2016</v>
      </c>
      <c r="N2427" t="b">
        <v>0</v>
      </c>
      <c r="O2427">
        <v>1</v>
      </c>
      <c r="P2427" t="b">
        <v>0</v>
      </c>
      <c r="Q2427" t="s">
        <v>8282</v>
      </c>
      <c r="R2427" s="23">
        <f t="shared" si="226"/>
        <v>2.8571428571428574E-4</v>
      </c>
      <c r="S2427" s="7">
        <f t="shared" si="227"/>
        <v>1</v>
      </c>
      <c r="T2427" t="s">
        <v>8333</v>
      </c>
      <c r="U2427" t="s">
        <v>8334</v>
      </c>
      <c r="V2427" s="14">
        <f t="shared" si="228"/>
        <v>15.005682870367309</v>
      </c>
    </row>
    <row r="2428" spans="1:22" ht="43.2" x14ac:dyDescent="0.3">
      <c r="A2428" s="19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8220</v>
      </c>
      <c r="G2428" s="19" t="s">
        <v>8223</v>
      </c>
      <c r="H2428" s="19" t="s">
        <v>8245</v>
      </c>
      <c r="I2428">
        <v>1439006692</v>
      </c>
      <c r="J2428" s="10">
        <f t="shared" si="223"/>
        <v>42224.170046296298</v>
      </c>
      <c r="K2428">
        <v>1433822692</v>
      </c>
      <c r="L2428" s="10">
        <f t="shared" si="224"/>
        <v>42164.170046296298</v>
      </c>
      <c r="M2428" s="4">
        <f t="shared" si="225"/>
        <v>2015</v>
      </c>
      <c r="N2428" t="b">
        <v>0</v>
      </c>
      <c r="O2428">
        <v>0</v>
      </c>
      <c r="P2428" t="b">
        <v>0</v>
      </c>
      <c r="Q2428" t="s">
        <v>8282</v>
      </c>
      <c r="R2428" s="23">
        <f t="shared" si="226"/>
        <v>0</v>
      </c>
      <c r="S2428" s="7">
        <f t="shared" si="227"/>
        <v>0</v>
      </c>
      <c r="T2428" t="s">
        <v>8333</v>
      </c>
      <c r="U2428" t="s">
        <v>8334</v>
      </c>
      <c r="V2428" s="14">
        <f t="shared" si="228"/>
        <v>60</v>
      </c>
    </row>
    <row r="2429" spans="1:22" ht="28.8" x14ac:dyDescent="0.3">
      <c r="A2429" s="1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8220</v>
      </c>
      <c r="G2429" s="19" t="s">
        <v>8223</v>
      </c>
      <c r="H2429" s="19" t="s">
        <v>8245</v>
      </c>
      <c r="I2429">
        <v>1458715133</v>
      </c>
      <c r="J2429" s="10">
        <f t="shared" si="223"/>
        <v>42452.277002314819</v>
      </c>
      <c r="K2429">
        <v>1455262733</v>
      </c>
      <c r="L2429" s="10">
        <f t="shared" si="224"/>
        <v>42412.318668981483</v>
      </c>
      <c r="M2429" s="4">
        <f t="shared" si="225"/>
        <v>2016</v>
      </c>
      <c r="N2429" t="b">
        <v>0</v>
      </c>
      <c r="O2429">
        <v>1</v>
      </c>
      <c r="P2429" t="b">
        <v>0</v>
      </c>
      <c r="Q2429" t="s">
        <v>8282</v>
      </c>
      <c r="R2429" s="23">
        <f t="shared" si="226"/>
        <v>2.0000000000000002E-5</v>
      </c>
      <c r="S2429" s="7">
        <f t="shared" si="227"/>
        <v>1</v>
      </c>
      <c r="T2429" t="s">
        <v>8333</v>
      </c>
      <c r="U2429" t="s">
        <v>8334</v>
      </c>
      <c r="V2429" s="14">
        <f t="shared" si="228"/>
        <v>39.958333333335759</v>
      </c>
    </row>
    <row r="2430" spans="1:22" ht="28.8" x14ac:dyDescent="0.3">
      <c r="A2430" s="19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8220</v>
      </c>
      <c r="G2430" s="19" t="s">
        <v>8223</v>
      </c>
      <c r="H2430" s="19" t="s">
        <v>8245</v>
      </c>
      <c r="I2430">
        <v>1426182551</v>
      </c>
      <c r="J2430" s="10">
        <f t="shared" si="223"/>
        <v>42075.742488425924</v>
      </c>
      <c r="K2430">
        <v>1423594151</v>
      </c>
      <c r="L2430" s="10">
        <f t="shared" si="224"/>
        <v>42045.784155092595</v>
      </c>
      <c r="M2430" s="4">
        <f t="shared" si="225"/>
        <v>2015</v>
      </c>
      <c r="N2430" t="b">
        <v>0</v>
      </c>
      <c r="O2430">
        <v>1</v>
      </c>
      <c r="P2430" t="b">
        <v>0</v>
      </c>
      <c r="Q2430" t="s">
        <v>8282</v>
      </c>
      <c r="R2430" s="23">
        <f t="shared" si="226"/>
        <v>2.8571428571428571E-5</v>
      </c>
      <c r="S2430" s="7">
        <f t="shared" si="227"/>
        <v>1</v>
      </c>
      <c r="T2430" t="s">
        <v>8333</v>
      </c>
      <c r="U2430" t="s">
        <v>8334</v>
      </c>
      <c r="V2430" s="14">
        <f t="shared" si="228"/>
        <v>29.958333333328483</v>
      </c>
    </row>
    <row r="2431" spans="1:22" ht="43.2" x14ac:dyDescent="0.3">
      <c r="A2431" s="19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8220</v>
      </c>
      <c r="G2431" s="19" t="s">
        <v>8233</v>
      </c>
      <c r="H2431" s="19" t="s">
        <v>8253</v>
      </c>
      <c r="I2431">
        <v>1486313040</v>
      </c>
      <c r="J2431" s="10">
        <f t="shared" si="223"/>
        <v>42771.697222222225</v>
      </c>
      <c r="K2431">
        <v>1483131966</v>
      </c>
      <c r="L2431" s="10">
        <f t="shared" si="224"/>
        <v>42734.879236111112</v>
      </c>
      <c r="M2431" s="4">
        <f t="shared" si="225"/>
        <v>2016</v>
      </c>
      <c r="N2431" t="b">
        <v>0</v>
      </c>
      <c r="O2431">
        <v>4</v>
      </c>
      <c r="P2431" t="b">
        <v>0</v>
      </c>
      <c r="Q2431" t="s">
        <v>8282</v>
      </c>
      <c r="R2431" s="23">
        <f t="shared" si="226"/>
        <v>1.4321428571428572E-2</v>
      </c>
      <c r="S2431" s="7">
        <f t="shared" si="227"/>
        <v>501.25</v>
      </c>
      <c r="T2431" t="s">
        <v>8333</v>
      </c>
      <c r="U2431" t="s">
        <v>8334</v>
      </c>
      <c r="V2431" s="14">
        <f t="shared" si="228"/>
        <v>36.817986111112987</v>
      </c>
    </row>
    <row r="2432" spans="1:22" ht="57.6" x14ac:dyDescent="0.3">
      <c r="A2432" s="19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8220</v>
      </c>
      <c r="G2432" s="19" t="s">
        <v>8223</v>
      </c>
      <c r="H2432" s="19" t="s">
        <v>8245</v>
      </c>
      <c r="I2432">
        <v>1455246504</v>
      </c>
      <c r="J2432" s="10">
        <f t="shared" si="223"/>
        <v>42412.130833333329</v>
      </c>
      <c r="K2432">
        <v>1452654504</v>
      </c>
      <c r="L2432" s="10">
        <f t="shared" si="224"/>
        <v>42382.130833333329</v>
      </c>
      <c r="M2432" s="4">
        <f t="shared" si="225"/>
        <v>2016</v>
      </c>
      <c r="N2432" t="b">
        <v>0</v>
      </c>
      <c r="O2432">
        <v>2</v>
      </c>
      <c r="P2432" t="b">
        <v>0</v>
      </c>
      <c r="Q2432" t="s">
        <v>8282</v>
      </c>
      <c r="R2432" s="23">
        <f t="shared" si="226"/>
        <v>7.0000000000000001E-3</v>
      </c>
      <c r="S2432" s="7">
        <f t="shared" si="227"/>
        <v>10.5</v>
      </c>
      <c r="T2432" t="s">
        <v>8333</v>
      </c>
      <c r="U2432" t="s">
        <v>8334</v>
      </c>
      <c r="V2432" s="14">
        <f t="shared" si="228"/>
        <v>30</v>
      </c>
    </row>
    <row r="2433" spans="1:22" ht="28.8" x14ac:dyDescent="0.3">
      <c r="A2433" s="19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8220</v>
      </c>
      <c r="G2433" s="19" t="s">
        <v>8223</v>
      </c>
      <c r="H2433" s="19" t="s">
        <v>8245</v>
      </c>
      <c r="I2433">
        <v>1467080613</v>
      </c>
      <c r="J2433" s="10">
        <f t="shared" si="223"/>
        <v>42549.099687499998</v>
      </c>
      <c r="K2433">
        <v>1461896613</v>
      </c>
      <c r="L2433" s="10">
        <f t="shared" si="224"/>
        <v>42489.099687499998</v>
      </c>
      <c r="M2433" s="4">
        <f t="shared" si="225"/>
        <v>2016</v>
      </c>
      <c r="N2433" t="b">
        <v>0</v>
      </c>
      <c r="O2433">
        <v>2</v>
      </c>
      <c r="P2433" t="b">
        <v>0</v>
      </c>
      <c r="Q2433" t="s">
        <v>8282</v>
      </c>
      <c r="R2433" s="23">
        <f t="shared" si="226"/>
        <v>2.0000000000000002E-5</v>
      </c>
      <c r="S2433" s="7">
        <f t="shared" si="227"/>
        <v>1</v>
      </c>
      <c r="T2433" t="s">
        <v>8333</v>
      </c>
      <c r="U2433" t="s">
        <v>8334</v>
      </c>
      <c r="V2433" s="14">
        <f t="shared" si="228"/>
        <v>60</v>
      </c>
    </row>
    <row r="2434" spans="1:22" ht="43.2" x14ac:dyDescent="0.3">
      <c r="A2434" s="19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8220</v>
      </c>
      <c r="G2434" s="19" t="s">
        <v>8223</v>
      </c>
      <c r="H2434" s="19" t="s">
        <v>8245</v>
      </c>
      <c r="I2434">
        <v>1425791697</v>
      </c>
      <c r="J2434" s="10">
        <f t="shared" si="223"/>
        <v>42071.218715277777</v>
      </c>
      <c r="K2434">
        <v>1423199697</v>
      </c>
      <c r="L2434" s="10">
        <f t="shared" si="224"/>
        <v>42041.218715277777</v>
      </c>
      <c r="M2434" s="4">
        <f t="shared" si="225"/>
        <v>2015</v>
      </c>
      <c r="N2434" t="b">
        <v>0</v>
      </c>
      <c r="O2434">
        <v>2</v>
      </c>
      <c r="P2434" t="b">
        <v>0</v>
      </c>
      <c r="Q2434" t="s">
        <v>8282</v>
      </c>
      <c r="R2434" s="23">
        <f t="shared" si="226"/>
        <v>1.4285714285714287E-4</v>
      </c>
      <c r="S2434" s="7">
        <f t="shared" si="227"/>
        <v>1</v>
      </c>
      <c r="T2434" t="s">
        <v>8333</v>
      </c>
      <c r="U2434" t="s">
        <v>8334</v>
      </c>
      <c r="V2434" s="14">
        <f t="shared" si="228"/>
        <v>30</v>
      </c>
    </row>
    <row r="2435" spans="1:22" ht="43.2" x14ac:dyDescent="0.3">
      <c r="A2435" s="19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8220</v>
      </c>
      <c r="G2435" s="19" t="s">
        <v>8223</v>
      </c>
      <c r="H2435" s="19" t="s">
        <v>8245</v>
      </c>
      <c r="I2435">
        <v>1456608943</v>
      </c>
      <c r="J2435" s="10">
        <f t="shared" ref="J2435:J2498" si="229">(I2435/86400)+DATE(1970,1,1)</f>
        <v>42427.89980324074</v>
      </c>
      <c r="K2435">
        <v>1454016943</v>
      </c>
      <c r="L2435" s="10">
        <f t="shared" ref="L2435:L2498" si="230">(K2435/86400)+DATE(1970,1,1)</f>
        <v>42397.89980324074</v>
      </c>
      <c r="M2435" s="4">
        <f t="shared" ref="M2435:M2498" si="231">YEAR(L2435)</f>
        <v>2016</v>
      </c>
      <c r="N2435" t="b">
        <v>0</v>
      </c>
      <c r="O2435">
        <v>0</v>
      </c>
      <c r="P2435" t="b">
        <v>0</v>
      </c>
      <c r="Q2435" t="s">
        <v>8282</v>
      </c>
      <c r="R2435" s="23">
        <f t="shared" ref="R2435:R2498" si="232">(E2435/D2435)</f>
        <v>0</v>
      </c>
      <c r="S2435" s="7">
        <f t="shared" ref="S2435:S2498" si="233">IFERROR(ROUND(E2435/O2435,2),0)</f>
        <v>0</v>
      </c>
      <c r="T2435" t="s">
        <v>8333</v>
      </c>
      <c r="U2435" t="s">
        <v>8334</v>
      </c>
      <c r="V2435" s="14">
        <f t="shared" ref="V2435:V2498" si="234">J2435-L2435</f>
        <v>30</v>
      </c>
    </row>
    <row r="2436" spans="1:22" ht="43.2" x14ac:dyDescent="0.3">
      <c r="A2436" s="19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8220</v>
      </c>
      <c r="G2436" s="19" t="s">
        <v>8223</v>
      </c>
      <c r="H2436" s="19" t="s">
        <v>8245</v>
      </c>
      <c r="I2436">
        <v>1438662474</v>
      </c>
      <c r="J2436" s="10">
        <f t="shared" si="229"/>
        <v>42220.186041666668</v>
      </c>
      <c r="K2436">
        <v>1435206474</v>
      </c>
      <c r="L2436" s="10">
        <f t="shared" si="230"/>
        <v>42180.186041666668</v>
      </c>
      <c r="M2436" s="4">
        <f t="shared" si="231"/>
        <v>2015</v>
      </c>
      <c r="N2436" t="b">
        <v>0</v>
      </c>
      <c r="O2436">
        <v>2</v>
      </c>
      <c r="P2436" t="b">
        <v>0</v>
      </c>
      <c r="Q2436" t="s">
        <v>8282</v>
      </c>
      <c r="R2436" s="23">
        <f t="shared" si="232"/>
        <v>1.2999999999999999E-3</v>
      </c>
      <c r="S2436" s="7">
        <f t="shared" si="233"/>
        <v>13</v>
      </c>
      <c r="T2436" t="s">
        <v>8333</v>
      </c>
      <c r="U2436" t="s">
        <v>8334</v>
      </c>
      <c r="V2436" s="14">
        <f t="shared" si="234"/>
        <v>40</v>
      </c>
    </row>
    <row r="2437" spans="1:22" ht="43.2" x14ac:dyDescent="0.3">
      <c r="A2437" s="19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8220</v>
      </c>
      <c r="G2437" s="19" t="s">
        <v>8234</v>
      </c>
      <c r="H2437" s="19" t="s">
        <v>8254</v>
      </c>
      <c r="I2437">
        <v>1444027186</v>
      </c>
      <c r="J2437" s="10">
        <f t="shared" si="229"/>
        <v>42282.277615740742</v>
      </c>
      <c r="K2437">
        <v>1441435186</v>
      </c>
      <c r="L2437" s="10">
        <f t="shared" si="230"/>
        <v>42252.277615740742</v>
      </c>
      <c r="M2437" s="4">
        <f t="shared" si="231"/>
        <v>2015</v>
      </c>
      <c r="N2437" t="b">
        <v>0</v>
      </c>
      <c r="O2437">
        <v>4</v>
      </c>
      <c r="P2437" t="b">
        <v>0</v>
      </c>
      <c r="Q2437" t="s">
        <v>8282</v>
      </c>
      <c r="R2437" s="23">
        <f t="shared" si="232"/>
        <v>4.8960000000000002E-3</v>
      </c>
      <c r="S2437" s="7">
        <f t="shared" si="233"/>
        <v>306</v>
      </c>
      <c r="T2437" t="s">
        <v>8333</v>
      </c>
      <c r="U2437" t="s">
        <v>8334</v>
      </c>
      <c r="V2437" s="14">
        <f t="shared" si="234"/>
        <v>30</v>
      </c>
    </row>
    <row r="2438" spans="1:22" ht="43.2" x14ac:dyDescent="0.3">
      <c r="A2438" s="19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8220</v>
      </c>
      <c r="G2438" s="19" t="s">
        <v>8228</v>
      </c>
      <c r="H2438" s="19" t="s">
        <v>8250</v>
      </c>
      <c r="I2438">
        <v>1454078770</v>
      </c>
      <c r="J2438" s="10">
        <f t="shared" si="229"/>
        <v>42398.615393518514</v>
      </c>
      <c r="K2438">
        <v>1448894770</v>
      </c>
      <c r="L2438" s="10">
        <f t="shared" si="230"/>
        <v>42338.615393518514</v>
      </c>
      <c r="M2438" s="4">
        <f t="shared" si="231"/>
        <v>2015</v>
      </c>
      <c r="N2438" t="b">
        <v>0</v>
      </c>
      <c r="O2438">
        <v>2</v>
      </c>
      <c r="P2438" t="b">
        <v>0</v>
      </c>
      <c r="Q2438" t="s">
        <v>8282</v>
      </c>
      <c r="R2438" s="23">
        <f t="shared" si="232"/>
        <v>3.8461538461538462E-4</v>
      </c>
      <c r="S2438" s="7">
        <f t="shared" si="233"/>
        <v>22.5</v>
      </c>
      <c r="T2438" t="s">
        <v>8333</v>
      </c>
      <c r="U2438" t="s">
        <v>8334</v>
      </c>
      <c r="V2438" s="14">
        <f t="shared" si="234"/>
        <v>60</v>
      </c>
    </row>
    <row r="2439" spans="1:22" ht="43.2" x14ac:dyDescent="0.3">
      <c r="A2439" s="1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8220</v>
      </c>
      <c r="G2439" s="19" t="s">
        <v>8223</v>
      </c>
      <c r="H2439" s="19" t="s">
        <v>8245</v>
      </c>
      <c r="I2439">
        <v>1426615200</v>
      </c>
      <c r="J2439" s="10">
        <f t="shared" si="229"/>
        <v>42080.75</v>
      </c>
      <c r="K2439">
        <v>1422400188</v>
      </c>
      <c r="L2439" s="10">
        <f t="shared" si="230"/>
        <v>42031.965138888889</v>
      </c>
      <c r="M2439" s="4">
        <f t="shared" si="231"/>
        <v>2015</v>
      </c>
      <c r="N2439" t="b">
        <v>0</v>
      </c>
      <c r="O2439">
        <v>0</v>
      </c>
      <c r="P2439" t="b">
        <v>0</v>
      </c>
      <c r="Q2439" t="s">
        <v>8282</v>
      </c>
      <c r="R2439" s="23">
        <f t="shared" si="232"/>
        <v>0</v>
      </c>
      <c r="S2439" s="7">
        <f t="shared" si="233"/>
        <v>0</v>
      </c>
      <c r="T2439" t="s">
        <v>8333</v>
      </c>
      <c r="U2439" t="s">
        <v>8334</v>
      </c>
      <c r="V2439" s="14">
        <f t="shared" si="234"/>
        <v>48.78486111111124</v>
      </c>
    </row>
    <row r="2440" spans="1:22" ht="43.2" x14ac:dyDescent="0.3">
      <c r="A2440" s="19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8220</v>
      </c>
      <c r="G2440" s="19" t="s">
        <v>8223</v>
      </c>
      <c r="H2440" s="19" t="s">
        <v>8245</v>
      </c>
      <c r="I2440">
        <v>1449529062</v>
      </c>
      <c r="J2440" s="10">
        <f t="shared" si="229"/>
        <v>42345.956736111111</v>
      </c>
      <c r="K2440">
        <v>1444341462</v>
      </c>
      <c r="L2440" s="10">
        <f t="shared" si="230"/>
        <v>42285.91506944444</v>
      </c>
      <c r="M2440" s="4">
        <f t="shared" si="231"/>
        <v>2015</v>
      </c>
      <c r="N2440" t="b">
        <v>0</v>
      </c>
      <c r="O2440">
        <v>1</v>
      </c>
      <c r="P2440" t="b">
        <v>0</v>
      </c>
      <c r="Q2440" t="s">
        <v>8282</v>
      </c>
      <c r="R2440" s="23">
        <f t="shared" si="232"/>
        <v>3.3333333333333335E-3</v>
      </c>
      <c r="S2440" s="7">
        <f t="shared" si="233"/>
        <v>50</v>
      </c>
      <c r="T2440" t="s">
        <v>8333</v>
      </c>
      <c r="U2440" t="s">
        <v>8334</v>
      </c>
      <c r="V2440" s="14">
        <f t="shared" si="234"/>
        <v>60.041666666671517</v>
      </c>
    </row>
    <row r="2441" spans="1:22" ht="57.6" x14ac:dyDescent="0.3">
      <c r="A2441" s="19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8220</v>
      </c>
      <c r="G2441" s="19" t="s">
        <v>8223</v>
      </c>
      <c r="H2441" s="19" t="s">
        <v>8245</v>
      </c>
      <c r="I2441">
        <v>1445197129</v>
      </c>
      <c r="J2441" s="10">
        <f t="shared" si="229"/>
        <v>42295.818622685183</v>
      </c>
      <c r="K2441">
        <v>1442605129</v>
      </c>
      <c r="L2441" s="10">
        <f t="shared" si="230"/>
        <v>42265.818622685183</v>
      </c>
      <c r="M2441" s="4">
        <f t="shared" si="231"/>
        <v>2015</v>
      </c>
      <c r="N2441" t="b">
        <v>0</v>
      </c>
      <c r="O2441">
        <v>0</v>
      </c>
      <c r="P2441" t="b">
        <v>0</v>
      </c>
      <c r="Q2441" t="s">
        <v>8282</v>
      </c>
      <c r="R2441" s="23">
        <f t="shared" si="232"/>
        <v>0</v>
      </c>
      <c r="S2441" s="7">
        <f t="shared" si="233"/>
        <v>0</v>
      </c>
      <c r="T2441" t="s">
        <v>8333</v>
      </c>
      <c r="U2441" t="s">
        <v>8334</v>
      </c>
      <c r="V2441" s="14">
        <f t="shared" si="234"/>
        <v>30</v>
      </c>
    </row>
    <row r="2442" spans="1:22" ht="28.8" x14ac:dyDescent="0.3">
      <c r="A2442" s="19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8220</v>
      </c>
      <c r="G2442" s="19" t="s">
        <v>8241</v>
      </c>
      <c r="H2442" s="19" t="s">
        <v>8248</v>
      </c>
      <c r="I2442">
        <v>1455399313</v>
      </c>
      <c r="J2442" s="10">
        <f t="shared" si="229"/>
        <v>42413.899456018524</v>
      </c>
      <c r="K2442">
        <v>1452807313</v>
      </c>
      <c r="L2442" s="10">
        <f t="shared" si="230"/>
        <v>42383.899456018524</v>
      </c>
      <c r="M2442" s="4">
        <f t="shared" si="231"/>
        <v>2016</v>
      </c>
      <c r="N2442" t="b">
        <v>0</v>
      </c>
      <c r="O2442">
        <v>2</v>
      </c>
      <c r="P2442" t="b">
        <v>0</v>
      </c>
      <c r="Q2442" t="s">
        <v>8282</v>
      </c>
      <c r="R2442" s="23">
        <f t="shared" si="232"/>
        <v>2E-3</v>
      </c>
      <c r="S2442" s="7">
        <f t="shared" si="233"/>
        <v>5</v>
      </c>
      <c r="T2442" t="s">
        <v>8333</v>
      </c>
      <c r="U2442" t="s">
        <v>8334</v>
      </c>
      <c r="V2442" s="14">
        <f t="shared" si="234"/>
        <v>30</v>
      </c>
    </row>
    <row r="2443" spans="1:22" ht="28.8" x14ac:dyDescent="0.3">
      <c r="A2443" s="19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8218</v>
      </c>
      <c r="G2443" s="19" t="s">
        <v>8223</v>
      </c>
      <c r="H2443" s="19" t="s">
        <v>8245</v>
      </c>
      <c r="I2443">
        <v>1437627540</v>
      </c>
      <c r="J2443" s="10">
        <f t="shared" si="229"/>
        <v>42208.207638888889</v>
      </c>
      <c r="K2443">
        <v>1435806054</v>
      </c>
      <c r="L2443" s="10">
        <f t="shared" si="230"/>
        <v>42187.125625000001</v>
      </c>
      <c r="M2443" s="4">
        <f t="shared" si="231"/>
        <v>2015</v>
      </c>
      <c r="N2443" t="b">
        <v>0</v>
      </c>
      <c r="O2443">
        <v>109</v>
      </c>
      <c r="P2443" t="b">
        <v>1</v>
      </c>
      <c r="Q2443" t="s">
        <v>8296</v>
      </c>
      <c r="R2443" s="23">
        <f t="shared" si="232"/>
        <v>1.0788</v>
      </c>
      <c r="S2443" s="7">
        <f t="shared" si="233"/>
        <v>74.23</v>
      </c>
      <c r="T2443" t="s">
        <v>8333</v>
      </c>
      <c r="U2443" t="s">
        <v>8349</v>
      </c>
      <c r="V2443" s="14">
        <f t="shared" si="234"/>
        <v>21.082013888888469</v>
      </c>
    </row>
    <row r="2444" spans="1:22" ht="28.8" x14ac:dyDescent="0.3">
      <c r="A2444" s="19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8218</v>
      </c>
      <c r="G2444" s="19" t="s">
        <v>8223</v>
      </c>
      <c r="H2444" s="19" t="s">
        <v>8245</v>
      </c>
      <c r="I2444">
        <v>1426777228</v>
      </c>
      <c r="J2444" s="10">
        <f t="shared" si="229"/>
        <v>42082.625324074077</v>
      </c>
      <c r="K2444">
        <v>1424188828</v>
      </c>
      <c r="L2444" s="10">
        <f t="shared" si="230"/>
        <v>42052.666990740741</v>
      </c>
      <c r="M2444" s="4">
        <f t="shared" si="231"/>
        <v>2015</v>
      </c>
      <c r="N2444" t="b">
        <v>0</v>
      </c>
      <c r="O2444">
        <v>372</v>
      </c>
      <c r="P2444" t="b">
        <v>1</v>
      </c>
      <c r="Q2444" t="s">
        <v>8296</v>
      </c>
      <c r="R2444" s="23">
        <f t="shared" si="232"/>
        <v>1.2594166666666666</v>
      </c>
      <c r="S2444" s="7">
        <f t="shared" si="233"/>
        <v>81.25</v>
      </c>
      <c r="T2444" t="s">
        <v>8333</v>
      </c>
      <c r="U2444" t="s">
        <v>8349</v>
      </c>
      <c r="V2444" s="14">
        <f t="shared" si="234"/>
        <v>29.958333333335759</v>
      </c>
    </row>
    <row r="2445" spans="1:22" ht="43.2" x14ac:dyDescent="0.3">
      <c r="A2445" s="19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8218</v>
      </c>
      <c r="G2445" s="19" t="s">
        <v>8223</v>
      </c>
      <c r="H2445" s="19" t="s">
        <v>8245</v>
      </c>
      <c r="I2445">
        <v>1408114822</v>
      </c>
      <c r="J2445" s="10">
        <f t="shared" si="229"/>
        <v>41866.625254629631</v>
      </c>
      <c r="K2445">
        <v>1405522822</v>
      </c>
      <c r="L2445" s="10">
        <f t="shared" si="230"/>
        <v>41836.625254629631</v>
      </c>
      <c r="M2445" s="4">
        <f t="shared" si="231"/>
        <v>2014</v>
      </c>
      <c r="N2445" t="b">
        <v>0</v>
      </c>
      <c r="O2445">
        <v>311</v>
      </c>
      <c r="P2445" t="b">
        <v>1</v>
      </c>
      <c r="Q2445" t="s">
        <v>8296</v>
      </c>
      <c r="R2445" s="23">
        <f t="shared" si="232"/>
        <v>2.0251494999999999</v>
      </c>
      <c r="S2445" s="7">
        <f t="shared" si="233"/>
        <v>130.22999999999999</v>
      </c>
      <c r="T2445" t="s">
        <v>8333</v>
      </c>
      <c r="U2445" t="s">
        <v>8349</v>
      </c>
      <c r="V2445" s="14">
        <f t="shared" si="234"/>
        <v>30</v>
      </c>
    </row>
    <row r="2446" spans="1:22" ht="43.2" x14ac:dyDescent="0.3">
      <c r="A2446" s="19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8218</v>
      </c>
      <c r="G2446" s="19" t="s">
        <v>8223</v>
      </c>
      <c r="H2446" s="19" t="s">
        <v>8245</v>
      </c>
      <c r="I2446">
        <v>1464199591</v>
      </c>
      <c r="J2446" s="10">
        <f t="shared" si="229"/>
        <v>42515.754525462966</v>
      </c>
      <c r="K2446">
        <v>1461607591</v>
      </c>
      <c r="L2446" s="10">
        <f t="shared" si="230"/>
        <v>42485.754525462966</v>
      </c>
      <c r="M2446" s="4">
        <f t="shared" si="231"/>
        <v>2016</v>
      </c>
      <c r="N2446" t="b">
        <v>0</v>
      </c>
      <c r="O2446">
        <v>61</v>
      </c>
      <c r="P2446" t="b">
        <v>1</v>
      </c>
      <c r="Q2446" t="s">
        <v>8296</v>
      </c>
      <c r="R2446" s="23">
        <f t="shared" si="232"/>
        <v>1.0860000000000001</v>
      </c>
      <c r="S2446" s="7">
        <f t="shared" si="233"/>
        <v>53.41</v>
      </c>
      <c r="T2446" t="s">
        <v>8333</v>
      </c>
      <c r="U2446" t="s">
        <v>8349</v>
      </c>
      <c r="V2446" s="14">
        <f t="shared" si="234"/>
        <v>30</v>
      </c>
    </row>
    <row r="2447" spans="1:22" ht="57.6" x14ac:dyDescent="0.3">
      <c r="A2447" s="19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8218</v>
      </c>
      <c r="G2447" s="19" t="s">
        <v>8223</v>
      </c>
      <c r="H2447" s="19" t="s">
        <v>8245</v>
      </c>
      <c r="I2447">
        <v>1443242021</v>
      </c>
      <c r="J2447" s="10">
        <f t="shared" si="229"/>
        <v>42273.190057870372</v>
      </c>
      <c r="K2447">
        <v>1440650021</v>
      </c>
      <c r="L2447" s="10">
        <f t="shared" si="230"/>
        <v>42243.190057870372</v>
      </c>
      <c r="M2447" s="4">
        <f t="shared" si="231"/>
        <v>2015</v>
      </c>
      <c r="N2447" t="b">
        <v>0</v>
      </c>
      <c r="O2447">
        <v>115</v>
      </c>
      <c r="P2447" t="b">
        <v>1</v>
      </c>
      <c r="Q2447" t="s">
        <v>8296</v>
      </c>
      <c r="R2447" s="23">
        <f t="shared" si="232"/>
        <v>1.728</v>
      </c>
      <c r="S2447" s="7">
        <f t="shared" si="233"/>
        <v>75.13</v>
      </c>
      <c r="T2447" t="s">
        <v>8333</v>
      </c>
      <c r="U2447" t="s">
        <v>8349</v>
      </c>
      <c r="V2447" s="14">
        <f t="shared" si="234"/>
        <v>30</v>
      </c>
    </row>
    <row r="2448" spans="1:22" ht="57.6" x14ac:dyDescent="0.3">
      <c r="A2448" s="19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8218</v>
      </c>
      <c r="G2448" s="19" t="s">
        <v>8223</v>
      </c>
      <c r="H2448" s="19" t="s">
        <v>8245</v>
      </c>
      <c r="I2448">
        <v>1480174071</v>
      </c>
      <c r="J2448" s="10">
        <f t="shared" si="229"/>
        <v>42700.64434027778</v>
      </c>
      <c r="K2448">
        <v>1477578471</v>
      </c>
      <c r="L2448" s="10">
        <f t="shared" si="230"/>
        <v>42670.602673611109</v>
      </c>
      <c r="M2448" s="4">
        <f t="shared" si="231"/>
        <v>2016</v>
      </c>
      <c r="N2448" t="b">
        <v>0</v>
      </c>
      <c r="O2448">
        <v>111</v>
      </c>
      <c r="P2448" t="b">
        <v>1</v>
      </c>
      <c r="Q2448" t="s">
        <v>8296</v>
      </c>
      <c r="R2448" s="23">
        <f t="shared" si="232"/>
        <v>1.6798</v>
      </c>
      <c r="S2448" s="7">
        <f t="shared" si="233"/>
        <v>75.67</v>
      </c>
      <c r="T2448" t="s">
        <v>8333</v>
      </c>
      <c r="U2448" t="s">
        <v>8349</v>
      </c>
      <c r="V2448" s="14">
        <f t="shared" si="234"/>
        <v>30.041666666671517</v>
      </c>
    </row>
    <row r="2449" spans="1:22" ht="57.6" x14ac:dyDescent="0.3">
      <c r="A2449" s="1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8218</v>
      </c>
      <c r="G2449" s="19" t="s">
        <v>8223</v>
      </c>
      <c r="H2449" s="19" t="s">
        <v>8245</v>
      </c>
      <c r="I2449">
        <v>1478923200</v>
      </c>
      <c r="J2449" s="10">
        <f t="shared" si="229"/>
        <v>42686.166666666672</v>
      </c>
      <c r="K2449">
        <v>1476184593</v>
      </c>
      <c r="L2449" s="10">
        <f t="shared" si="230"/>
        <v>42654.469826388886</v>
      </c>
      <c r="M2449" s="4">
        <f t="shared" si="231"/>
        <v>2016</v>
      </c>
      <c r="N2449" t="b">
        <v>0</v>
      </c>
      <c r="O2449">
        <v>337</v>
      </c>
      <c r="P2449" t="b">
        <v>1</v>
      </c>
      <c r="Q2449" t="s">
        <v>8296</v>
      </c>
      <c r="R2449" s="23">
        <f t="shared" si="232"/>
        <v>4.2720000000000002</v>
      </c>
      <c r="S2449" s="7">
        <f t="shared" si="233"/>
        <v>31.69</v>
      </c>
      <c r="T2449" t="s">
        <v>8333</v>
      </c>
      <c r="U2449" t="s">
        <v>8349</v>
      </c>
      <c r="V2449" s="14">
        <f t="shared" si="234"/>
        <v>31.696840277785668</v>
      </c>
    </row>
    <row r="2450" spans="1:22" ht="43.2" x14ac:dyDescent="0.3">
      <c r="A2450" s="19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8218</v>
      </c>
      <c r="G2450" s="19" t="s">
        <v>8223</v>
      </c>
      <c r="H2450" s="19" t="s">
        <v>8245</v>
      </c>
      <c r="I2450">
        <v>1472621760</v>
      </c>
      <c r="J2450" s="10">
        <f t="shared" si="229"/>
        <v>42613.233333333337</v>
      </c>
      <c r="K2450">
        <v>1472110513</v>
      </c>
      <c r="L2450" s="10">
        <f t="shared" si="230"/>
        <v>42607.316122685181</v>
      </c>
      <c r="M2450" s="4">
        <f t="shared" si="231"/>
        <v>2016</v>
      </c>
      <c r="N2450" t="b">
        <v>0</v>
      </c>
      <c r="O2450">
        <v>9</v>
      </c>
      <c r="P2450" t="b">
        <v>1</v>
      </c>
      <c r="Q2450" t="s">
        <v>8296</v>
      </c>
      <c r="R2450" s="23">
        <f t="shared" si="232"/>
        <v>1.075</v>
      </c>
      <c r="S2450" s="7">
        <f t="shared" si="233"/>
        <v>47.78</v>
      </c>
      <c r="T2450" t="s">
        <v>8333</v>
      </c>
      <c r="U2450" t="s">
        <v>8349</v>
      </c>
      <c r="V2450" s="14">
        <f t="shared" si="234"/>
        <v>5.9172106481564697</v>
      </c>
    </row>
    <row r="2451" spans="1:22" ht="43.2" x14ac:dyDescent="0.3">
      <c r="A2451" s="19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8218</v>
      </c>
      <c r="G2451" s="19" t="s">
        <v>8223</v>
      </c>
      <c r="H2451" s="19" t="s">
        <v>8245</v>
      </c>
      <c r="I2451">
        <v>1417321515</v>
      </c>
      <c r="J2451" s="10">
        <f t="shared" si="229"/>
        <v>41973.184201388889</v>
      </c>
      <c r="K2451">
        <v>1414725915</v>
      </c>
      <c r="L2451" s="10">
        <f t="shared" si="230"/>
        <v>41943.142534722225</v>
      </c>
      <c r="M2451" s="4">
        <f t="shared" si="231"/>
        <v>2014</v>
      </c>
      <c r="N2451" t="b">
        <v>0</v>
      </c>
      <c r="O2451">
        <v>120</v>
      </c>
      <c r="P2451" t="b">
        <v>1</v>
      </c>
      <c r="Q2451" t="s">
        <v>8296</v>
      </c>
      <c r="R2451" s="23">
        <f t="shared" si="232"/>
        <v>1.08</v>
      </c>
      <c r="S2451" s="7">
        <f t="shared" si="233"/>
        <v>90</v>
      </c>
      <c r="T2451" t="s">
        <v>8333</v>
      </c>
      <c r="U2451" t="s">
        <v>8349</v>
      </c>
      <c r="V2451" s="14">
        <f t="shared" si="234"/>
        <v>30.041666666664241</v>
      </c>
    </row>
    <row r="2452" spans="1:22" ht="43.2" x14ac:dyDescent="0.3">
      <c r="A2452" s="19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8218</v>
      </c>
      <c r="G2452" s="19" t="s">
        <v>8223</v>
      </c>
      <c r="H2452" s="19" t="s">
        <v>8245</v>
      </c>
      <c r="I2452">
        <v>1414465860</v>
      </c>
      <c r="J2452" s="10">
        <f t="shared" si="229"/>
        <v>41940.132638888885</v>
      </c>
      <c r="K2452">
        <v>1411177456</v>
      </c>
      <c r="L2452" s="10">
        <f t="shared" si="230"/>
        <v>41902.07240740741</v>
      </c>
      <c r="M2452" s="4">
        <f t="shared" si="231"/>
        <v>2014</v>
      </c>
      <c r="N2452" t="b">
        <v>0</v>
      </c>
      <c r="O2452">
        <v>102</v>
      </c>
      <c r="P2452" t="b">
        <v>1</v>
      </c>
      <c r="Q2452" t="s">
        <v>8296</v>
      </c>
      <c r="R2452" s="23">
        <f t="shared" si="232"/>
        <v>1.0153353333333335</v>
      </c>
      <c r="S2452" s="7">
        <f t="shared" si="233"/>
        <v>149.31</v>
      </c>
      <c r="T2452" t="s">
        <v>8333</v>
      </c>
      <c r="U2452" t="s">
        <v>8349</v>
      </c>
      <c r="V2452" s="14">
        <f t="shared" si="234"/>
        <v>38.060231481475057</v>
      </c>
    </row>
    <row r="2453" spans="1:22" ht="43.2" x14ac:dyDescent="0.3">
      <c r="A2453" s="19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8218</v>
      </c>
      <c r="G2453" s="19" t="s">
        <v>8223</v>
      </c>
      <c r="H2453" s="19" t="s">
        <v>8245</v>
      </c>
      <c r="I2453">
        <v>1488750490</v>
      </c>
      <c r="J2453" s="10">
        <f t="shared" si="229"/>
        <v>42799.908449074079</v>
      </c>
      <c r="K2453">
        <v>1487022490</v>
      </c>
      <c r="L2453" s="10">
        <f t="shared" si="230"/>
        <v>42779.908449074079</v>
      </c>
      <c r="M2453" s="4">
        <f t="shared" si="231"/>
        <v>2017</v>
      </c>
      <c r="N2453" t="b">
        <v>0</v>
      </c>
      <c r="O2453">
        <v>186</v>
      </c>
      <c r="P2453" t="b">
        <v>1</v>
      </c>
      <c r="Q2453" t="s">
        <v>8296</v>
      </c>
      <c r="R2453" s="23">
        <f t="shared" si="232"/>
        <v>1.1545000000000001</v>
      </c>
      <c r="S2453" s="7">
        <f t="shared" si="233"/>
        <v>62.07</v>
      </c>
      <c r="T2453" t="s">
        <v>8333</v>
      </c>
      <c r="U2453" t="s">
        <v>8349</v>
      </c>
      <c r="V2453" s="14">
        <f t="shared" si="234"/>
        <v>20</v>
      </c>
    </row>
    <row r="2454" spans="1:22" ht="43.2" x14ac:dyDescent="0.3">
      <c r="A2454" s="19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8218</v>
      </c>
      <c r="G2454" s="19" t="s">
        <v>8223</v>
      </c>
      <c r="H2454" s="19" t="s">
        <v>8245</v>
      </c>
      <c r="I2454">
        <v>1451430000</v>
      </c>
      <c r="J2454" s="10">
        <f t="shared" si="229"/>
        <v>42367.958333333328</v>
      </c>
      <c r="K2454">
        <v>1448914500</v>
      </c>
      <c r="L2454" s="10">
        <f t="shared" si="230"/>
        <v>42338.84375</v>
      </c>
      <c r="M2454" s="4">
        <f t="shared" si="231"/>
        <v>2015</v>
      </c>
      <c r="N2454" t="b">
        <v>0</v>
      </c>
      <c r="O2454">
        <v>15</v>
      </c>
      <c r="P2454" t="b">
        <v>1</v>
      </c>
      <c r="Q2454" t="s">
        <v>8296</v>
      </c>
      <c r="R2454" s="23">
        <f t="shared" si="232"/>
        <v>1.335</v>
      </c>
      <c r="S2454" s="7">
        <f t="shared" si="233"/>
        <v>53.4</v>
      </c>
      <c r="T2454" t="s">
        <v>8333</v>
      </c>
      <c r="U2454" t="s">
        <v>8349</v>
      </c>
      <c r="V2454" s="14">
        <f t="shared" si="234"/>
        <v>29.114583333328483</v>
      </c>
    </row>
    <row r="2455" spans="1:22" ht="43.2" x14ac:dyDescent="0.3">
      <c r="A2455" s="19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8218</v>
      </c>
      <c r="G2455" s="19" t="s">
        <v>8223</v>
      </c>
      <c r="H2455" s="19" t="s">
        <v>8245</v>
      </c>
      <c r="I2455">
        <v>1486053409</v>
      </c>
      <c r="J2455" s="10">
        <f t="shared" si="229"/>
        <v>42768.692233796297</v>
      </c>
      <c r="K2455">
        <v>1483461409</v>
      </c>
      <c r="L2455" s="10">
        <f t="shared" si="230"/>
        <v>42738.692233796297</v>
      </c>
      <c r="M2455" s="4">
        <f t="shared" si="231"/>
        <v>2017</v>
      </c>
      <c r="N2455" t="b">
        <v>0</v>
      </c>
      <c r="O2455">
        <v>67</v>
      </c>
      <c r="P2455" t="b">
        <v>1</v>
      </c>
      <c r="Q2455" t="s">
        <v>8296</v>
      </c>
      <c r="R2455" s="23">
        <f t="shared" si="232"/>
        <v>1.5469999999999999</v>
      </c>
      <c r="S2455" s="7">
        <f t="shared" si="233"/>
        <v>69.27</v>
      </c>
      <c r="T2455" t="s">
        <v>8333</v>
      </c>
      <c r="U2455" t="s">
        <v>8349</v>
      </c>
      <c r="V2455" s="14">
        <f t="shared" si="234"/>
        <v>30</v>
      </c>
    </row>
    <row r="2456" spans="1:22" ht="43.2" x14ac:dyDescent="0.3">
      <c r="A2456" s="19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8218</v>
      </c>
      <c r="G2456" s="19" t="s">
        <v>8223</v>
      </c>
      <c r="H2456" s="19" t="s">
        <v>8245</v>
      </c>
      <c r="I2456">
        <v>1489207808</v>
      </c>
      <c r="J2456" s="10">
        <f t="shared" si="229"/>
        <v>42805.201481481483</v>
      </c>
      <c r="K2456">
        <v>1486183808</v>
      </c>
      <c r="L2456" s="10">
        <f t="shared" si="230"/>
        <v>42770.201481481483</v>
      </c>
      <c r="M2456" s="4">
        <f t="shared" si="231"/>
        <v>2017</v>
      </c>
      <c r="N2456" t="b">
        <v>0</v>
      </c>
      <c r="O2456">
        <v>130</v>
      </c>
      <c r="P2456" t="b">
        <v>1</v>
      </c>
      <c r="Q2456" t="s">
        <v>8296</v>
      </c>
      <c r="R2456" s="23">
        <f t="shared" si="232"/>
        <v>1.0084571428571429</v>
      </c>
      <c r="S2456" s="7">
        <f t="shared" si="233"/>
        <v>271.51</v>
      </c>
      <c r="T2456" t="s">
        <v>8333</v>
      </c>
      <c r="U2456" t="s">
        <v>8349</v>
      </c>
      <c r="V2456" s="14">
        <f t="shared" si="234"/>
        <v>35</v>
      </c>
    </row>
    <row r="2457" spans="1:22" ht="43.2" x14ac:dyDescent="0.3">
      <c r="A2457" s="19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8218</v>
      </c>
      <c r="G2457" s="19" t="s">
        <v>8223</v>
      </c>
      <c r="H2457" s="19" t="s">
        <v>8245</v>
      </c>
      <c r="I2457">
        <v>1461177950</v>
      </c>
      <c r="J2457" s="10">
        <f t="shared" si="229"/>
        <v>42480.781828703708</v>
      </c>
      <c r="K2457">
        <v>1458758750</v>
      </c>
      <c r="L2457" s="10">
        <f t="shared" si="230"/>
        <v>42452.781828703708</v>
      </c>
      <c r="M2457" s="4">
        <f t="shared" si="231"/>
        <v>2016</v>
      </c>
      <c r="N2457" t="b">
        <v>0</v>
      </c>
      <c r="O2457">
        <v>16</v>
      </c>
      <c r="P2457" t="b">
        <v>1</v>
      </c>
      <c r="Q2457" t="s">
        <v>8296</v>
      </c>
      <c r="R2457" s="23">
        <f t="shared" si="232"/>
        <v>1.82</v>
      </c>
      <c r="S2457" s="7">
        <f t="shared" si="233"/>
        <v>34.130000000000003</v>
      </c>
      <c r="T2457" t="s">
        <v>8333</v>
      </c>
      <c r="U2457" t="s">
        <v>8349</v>
      </c>
      <c r="V2457" s="14">
        <f t="shared" si="234"/>
        <v>28</v>
      </c>
    </row>
    <row r="2458" spans="1:22" ht="43.2" x14ac:dyDescent="0.3">
      <c r="A2458" s="19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8218</v>
      </c>
      <c r="G2458" s="19" t="s">
        <v>8223</v>
      </c>
      <c r="H2458" s="19" t="s">
        <v>8245</v>
      </c>
      <c r="I2458">
        <v>1488063839</v>
      </c>
      <c r="J2458" s="10">
        <f t="shared" si="229"/>
        <v>42791.961099537039</v>
      </c>
      <c r="K2458">
        <v>1485471839</v>
      </c>
      <c r="L2458" s="10">
        <f t="shared" si="230"/>
        <v>42761.961099537039</v>
      </c>
      <c r="M2458" s="4">
        <f t="shared" si="231"/>
        <v>2017</v>
      </c>
      <c r="N2458" t="b">
        <v>0</v>
      </c>
      <c r="O2458">
        <v>67</v>
      </c>
      <c r="P2458" t="b">
        <v>1</v>
      </c>
      <c r="Q2458" t="s">
        <v>8296</v>
      </c>
      <c r="R2458" s="23">
        <f t="shared" si="232"/>
        <v>1.8086666666666666</v>
      </c>
      <c r="S2458" s="7">
        <f t="shared" si="233"/>
        <v>40.49</v>
      </c>
      <c r="T2458" t="s">
        <v>8333</v>
      </c>
      <c r="U2458" t="s">
        <v>8349</v>
      </c>
      <c r="V2458" s="14">
        <f t="shared" si="234"/>
        <v>30</v>
      </c>
    </row>
    <row r="2459" spans="1:22" ht="43.2" x14ac:dyDescent="0.3">
      <c r="A2459" s="1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8218</v>
      </c>
      <c r="G2459" s="19" t="s">
        <v>8223</v>
      </c>
      <c r="H2459" s="19" t="s">
        <v>8245</v>
      </c>
      <c r="I2459">
        <v>1458826056</v>
      </c>
      <c r="J2459" s="10">
        <f t="shared" si="229"/>
        <v>42453.560833333337</v>
      </c>
      <c r="K2459">
        <v>1456237656</v>
      </c>
      <c r="L2459" s="10">
        <f t="shared" si="230"/>
        <v>42423.602500000001</v>
      </c>
      <c r="M2459" s="4">
        <f t="shared" si="231"/>
        <v>2016</v>
      </c>
      <c r="N2459" t="b">
        <v>0</v>
      </c>
      <c r="O2459">
        <v>124</v>
      </c>
      <c r="P2459" t="b">
        <v>1</v>
      </c>
      <c r="Q2459" t="s">
        <v>8296</v>
      </c>
      <c r="R2459" s="23">
        <f t="shared" si="232"/>
        <v>1.0230434782608695</v>
      </c>
      <c r="S2459" s="7">
        <f t="shared" si="233"/>
        <v>189.76</v>
      </c>
      <c r="T2459" t="s">
        <v>8333</v>
      </c>
      <c r="U2459" t="s">
        <v>8349</v>
      </c>
      <c r="V2459" s="14">
        <f t="shared" si="234"/>
        <v>29.958333333335759</v>
      </c>
    </row>
    <row r="2460" spans="1:22" ht="57.6" x14ac:dyDescent="0.3">
      <c r="A2460" s="19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8218</v>
      </c>
      <c r="G2460" s="19" t="s">
        <v>8223</v>
      </c>
      <c r="H2460" s="19" t="s">
        <v>8245</v>
      </c>
      <c r="I2460">
        <v>1465498800</v>
      </c>
      <c r="J2460" s="10">
        <f t="shared" si="229"/>
        <v>42530.791666666672</v>
      </c>
      <c r="K2460">
        <v>1462481718</v>
      </c>
      <c r="L2460" s="10">
        <f t="shared" si="230"/>
        <v>42495.871736111112</v>
      </c>
      <c r="M2460" s="4">
        <f t="shared" si="231"/>
        <v>2016</v>
      </c>
      <c r="N2460" t="b">
        <v>0</v>
      </c>
      <c r="O2460">
        <v>80</v>
      </c>
      <c r="P2460" t="b">
        <v>1</v>
      </c>
      <c r="Q2460" t="s">
        <v>8296</v>
      </c>
      <c r="R2460" s="23">
        <f t="shared" si="232"/>
        <v>1.1017999999999999</v>
      </c>
      <c r="S2460" s="7">
        <f t="shared" si="233"/>
        <v>68.86</v>
      </c>
      <c r="T2460" t="s">
        <v>8333</v>
      </c>
      <c r="U2460" t="s">
        <v>8349</v>
      </c>
      <c r="V2460" s="14">
        <f t="shared" si="234"/>
        <v>34.919930555559404</v>
      </c>
    </row>
    <row r="2461" spans="1:22" ht="57.6" x14ac:dyDescent="0.3">
      <c r="A2461" s="19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8218</v>
      </c>
      <c r="G2461" s="19" t="s">
        <v>8223</v>
      </c>
      <c r="H2461" s="19" t="s">
        <v>8245</v>
      </c>
      <c r="I2461">
        <v>1458742685</v>
      </c>
      <c r="J2461" s="10">
        <f t="shared" si="229"/>
        <v>42452.595891203702</v>
      </c>
      <c r="K2461">
        <v>1454858285</v>
      </c>
      <c r="L2461" s="10">
        <f t="shared" si="230"/>
        <v>42407.637557870374</v>
      </c>
      <c r="M2461" s="4">
        <f t="shared" si="231"/>
        <v>2016</v>
      </c>
      <c r="N2461" t="b">
        <v>0</v>
      </c>
      <c r="O2461">
        <v>282</v>
      </c>
      <c r="P2461" t="b">
        <v>1</v>
      </c>
      <c r="Q2461" t="s">
        <v>8296</v>
      </c>
      <c r="R2461" s="23">
        <f t="shared" si="232"/>
        <v>1.0225</v>
      </c>
      <c r="S2461" s="7">
        <f t="shared" si="233"/>
        <v>108.78</v>
      </c>
      <c r="T2461" t="s">
        <v>8333</v>
      </c>
      <c r="U2461" t="s">
        <v>8349</v>
      </c>
      <c r="V2461" s="14">
        <f t="shared" si="234"/>
        <v>44.958333333328483</v>
      </c>
    </row>
    <row r="2462" spans="1:22" ht="43.2" x14ac:dyDescent="0.3">
      <c r="A2462" s="19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8218</v>
      </c>
      <c r="G2462" s="19" t="s">
        <v>8223</v>
      </c>
      <c r="H2462" s="19" t="s">
        <v>8245</v>
      </c>
      <c r="I2462">
        <v>1483417020</v>
      </c>
      <c r="J2462" s="10">
        <f t="shared" si="229"/>
        <v>42738.178472222222</v>
      </c>
      <c r="K2462">
        <v>1480480167</v>
      </c>
      <c r="L2462" s="10">
        <f t="shared" si="230"/>
        <v>42704.187118055561</v>
      </c>
      <c r="M2462" s="4">
        <f t="shared" si="231"/>
        <v>2016</v>
      </c>
      <c r="N2462" t="b">
        <v>0</v>
      </c>
      <c r="O2462">
        <v>68</v>
      </c>
      <c r="P2462" t="b">
        <v>1</v>
      </c>
      <c r="Q2462" t="s">
        <v>8296</v>
      </c>
      <c r="R2462" s="23">
        <f t="shared" si="232"/>
        <v>1.0078823529411765</v>
      </c>
      <c r="S2462" s="7">
        <f t="shared" si="233"/>
        <v>125.99</v>
      </c>
      <c r="T2462" t="s">
        <v>8333</v>
      </c>
      <c r="U2462" t="s">
        <v>8349</v>
      </c>
      <c r="V2462" s="14">
        <f t="shared" si="234"/>
        <v>33.99135416666104</v>
      </c>
    </row>
    <row r="2463" spans="1:22" ht="43.2" x14ac:dyDescent="0.3">
      <c r="A2463" s="19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8218</v>
      </c>
      <c r="G2463" s="19" t="s">
        <v>8223</v>
      </c>
      <c r="H2463" s="19" t="s">
        <v>8245</v>
      </c>
      <c r="I2463">
        <v>1317438000</v>
      </c>
      <c r="J2463" s="10">
        <f t="shared" si="229"/>
        <v>40817.125</v>
      </c>
      <c r="K2463">
        <v>1314577097</v>
      </c>
      <c r="L2463" s="10">
        <f t="shared" si="230"/>
        <v>40784.012696759259</v>
      </c>
      <c r="M2463" s="4">
        <f t="shared" si="231"/>
        <v>2011</v>
      </c>
      <c r="N2463" t="b">
        <v>0</v>
      </c>
      <c r="O2463">
        <v>86</v>
      </c>
      <c r="P2463" t="b">
        <v>1</v>
      </c>
      <c r="Q2463" t="s">
        <v>8277</v>
      </c>
      <c r="R2463" s="23">
        <f t="shared" si="232"/>
        <v>1.038</v>
      </c>
      <c r="S2463" s="7">
        <f t="shared" si="233"/>
        <v>90.52</v>
      </c>
      <c r="T2463" t="s">
        <v>8322</v>
      </c>
      <c r="U2463" t="s">
        <v>8326</v>
      </c>
      <c r="V2463" s="14">
        <f t="shared" si="234"/>
        <v>33.112303240741312</v>
      </c>
    </row>
    <row r="2464" spans="1:22" ht="43.2" x14ac:dyDescent="0.3">
      <c r="A2464" s="19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8218</v>
      </c>
      <c r="G2464" s="19" t="s">
        <v>8223</v>
      </c>
      <c r="H2464" s="19" t="s">
        <v>8245</v>
      </c>
      <c r="I2464">
        <v>1342672096</v>
      </c>
      <c r="J2464" s="10">
        <f t="shared" si="229"/>
        <v>41109.186296296299</v>
      </c>
      <c r="K2464">
        <v>1340944096</v>
      </c>
      <c r="L2464" s="10">
        <f t="shared" si="230"/>
        <v>41089.186296296299</v>
      </c>
      <c r="M2464" s="4">
        <f t="shared" si="231"/>
        <v>2012</v>
      </c>
      <c r="N2464" t="b">
        <v>0</v>
      </c>
      <c r="O2464">
        <v>115</v>
      </c>
      <c r="P2464" t="b">
        <v>1</v>
      </c>
      <c r="Q2464" t="s">
        <v>8277</v>
      </c>
      <c r="R2464" s="23">
        <f t="shared" si="232"/>
        <v>1.1070833333333334</v>
      </c>
      <c r="S2464" s="7">
        <f t="shared" si="233"/>
        <v>28.88</v>
      </c>
      <c r="T2464" t="s">
        <v>8322</v>
      </c>
      <c r="U2464" t="s">
        <v>8326</v>
      </c>
      <c r="V2464" s="14">
        <f t="shared" si="234"/>
        <v>20</v>
      </c>
    </row>
    <row r="2465" spans="1:22" x14ac:dyDescent="0.3">
      <c r="A2465" s="19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8218</v>
      </c>
      <c r="G2465" s="19" t="s">
        <v>8223</v>
      </c>
      <c r="H2465" s="19" t="s">
        <v>8245</v>
      </c>
      <c r="I2465">
        <v>1366138800</v>
      </c>
      <c r="J2465" s="10">
        <f t="shared" si="229"/>
        <v>41380.791666666664</v>
      </c>
      <c r="K2465">
        <v>1362710425</v>
      </c>
      <c r="L2465" s="10">
        <f t="shared" si="230"/>
        <v>41341.111400462964</v>
      </c>
      <c r="M2465" s="4">
        <f t="shared" si="231"/>
        <v>2013</v>
      </c>
      <c r="N2465" t="b">
        <v>0</v>
      </c>
      <c r="O2465">
        <v>75</v>
      </c>
      <c r="P2465" t="b">
        <v>1</v>
      </c>
      <c r="Q2465" t="s">
        <v>8277</v>
      </c>
      <c r="R2465" s="23">
        <f t="shared" si="232"/>
        <v>1.1625000000000001</v>
      </c>
      <c r="S2465" s="7">
        <f t="shared" si="233"/>
        <v>31</v>
      </c>
      <c r="T2465" t="s">
        <v>8322</v>
      </c>
      <c r="U2465" t="s">
        <v>8326</v>
      </c>
      <c r="V2465" s="14">
        <f t="shared" si="234"/>
        <v>39.680266203700739</v>
      </c>
    </row>
    <row r="2466" spans="1:22" ht="43.2" x14ac:dyDescent="0.3">
      <c r="A2466" s="19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8218</v>
      </c>
      <c r="G2466" s="19" t="s">
        <v>8228</v>
      </c>
      <c r="H2466" s="19" t="s">
        <v>8250</v>
      </c>
      <c r="I2466">
        <v>1443641340</v>
      </c>
      <c r="J2466" s="10">
        <f t="shared" si="229"/>
        <v>42277.811805555553</v>
      </c>
      <c r="K2466">
        <v>1441143397</v>
      </c>
      <c r="L2466" s="10">
        <f t="shared" si="230"/>
        <v>42248.90042824074</v>
      </c>
      <c r="M2466" s="4">
        <f t="shared" si="231"/>
        <v>2015</v>
      </c>
      <c r="N2466" t="b">
        <v>0</v>
      </c>
      <c r="O2466">
        <v>43</v>
      </c>
      <c r="P2466" t="b">
        <v>1</v>
      </c>
      <c r="Q2466" t="s">
        <v>8277</v>
      </c>
      <c r="R2466" s="23">
        <f t="shared" si="232"/>
        <v>1.111</v>
      </c>
      <c r="S2466" s="7">
        <f t="shared" si="233"/>
        <v>51.67</v>
      </c>
      <c r="T2466" t="s">
        <v>8322</v>
      </c>
      <c r="U2466" t="s">
        <v>8326</v>
      </c>
      <c r="V2466" s="14">
        <f t="shared" si="234"/>
        <v>28.911377314812853</v>
      </c>
    </row>
    <row r="2467" spans="1:22" ht="28.8" x14ac:dyDescent="0.3">
      <c r="A2467" s="19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8218</v>
      </c>
      <c r="G2467" s="19" t="s">
        <v>8223</v>
      </c>
      <c r="H2467" s="19" t="s">
        <v>8245</v>
      </c>
      <c r="I2467">
        <v>1348420548</v>
      </c>
      <c r="J2467" s="10">
        <f t="shared" si="229"/>
        <v>41175.719305555554</v>
      </c>
      <c r="K2467">
        <v>1345828548</v>
      </c>
      <c r="L2467" s="10">
        <f t="shared" si="230"/>
        <v>41145.719305555554</v>
      </c>
      <c r="M2467" s="4">
        <f t="shared" si="231"/>
        <v>2012</v>
      </c>
      <c r="N2467" t="b">
        <v>0</v>
      </c>
      <c r="O2467">
        <v>48</v>
      </c>
      <c r="P2467" t="b">
        <v>1</v>
      </c>
      <c r="Q2467" t="s">
        <v>8277</v>
      </c>
      <c r="R2467" s="23">
        <f t="shared" si="232"/>
        <v>1.8014285714285714</v>
      </c>
      <c r="S2467" s="7">
        <f t="shared" si="233"/>
        <v>26.27</v>
      </c>
      <c r="T2467" t="s">
        <v>8322</v>
      </c>
      <c r="U2467" t="s">
        <v>8326</v>
      </c>
      <c r="V2467" s="14">
        <f t="shared" si="234"/>
        <v>30</v>
      </c>
    </row>
    <row r="2468" spans="1:22" ht="43.2" x14ac:dyDescent="0.3">
      <c r="A2468" s="19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8218</v>
      </c>
      <c r="G2468" s="19" t="s">
        <v>8223</v>
      </c>
      <c r="H2468" s="19" t="s">
        <v>8245</v>
      </c>
      <c r="I2468">
        <v>1368066453</v>
      </c>
      <c r="J2468" s="10">
        <f t="shared" si="229"/>
        <v>41403.102465277778</v>
      </c>
      <c r="K2468">
        <v>1365474453</v>
      </c>
      <c r="L2468" s="10">
        <f t="shared" si="230"/>
        <v>41373.102465277778</v>
      </c>
      <c r="M2468" s="4">
        <f t="shared" si="231"/>
        <v>2013</v>
      </c>
      <c r="N2468" t="b">
        <v>0</v>
      </c>
      <c r="O2468">
        <v>52</v>
      </c>
      <c r="P2468" t="b">
        <v>1</v>
      </c>
      <c r="Q2468" t="s">
        <v>8277</v>
      </c>
      <c r="R2468" s="23">
        <f t="shared" si="232"/>
        <v>1</v>
      </c>
      <c r="S2468" s="7">
        <f t="shared" si="233"/>
        <v>48.08</v>
      </c>
      <c r="T2468" t="s">
        <v>8322</v>
      </c>
      <c r="U2468" t="s">
        <v>8326</v>
      </c>
      <c r="V2468" s="14">
        <f t="shared" si="234"/>
        <v>30</v>
      </c>
    </row>
    <row r="2469" spans="1:22" ht="43.2" x14ac:dyDescent="0.3">
      <c r="A2469" s="1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8218</v>
      </c>
      <c r="G2469" s="19" t="s">
        <v>8223</v>
      </c>
      <c r="H2469" s="19" t="s">
        <v>8245</v>
      </c>
      <c r="I2469">
        <v>1336669200</v>
      </c>
      <c r="J2469" s="10">
        <f t="shared" si="229"/>
        <v>41039.708333333336</v>
      </c>
      <c r="K2469">
        <v>1335473931</v>
      </c>
      <c r="L2469" s="10">
        <f t="shared" si="230"/>
        <v>41025.874201388891</v>
      </c>
      <c r="M2469" s="4">
        <f t="shared" si="231"/>
        <v>2012</v>
      </c>
      <c r="N2469" t="b">
        <v>0</v>
      </c>
      <c r="O2469">
        <v>43</v>
      </c>
      <c r="P2469" t="b">
        <v>1</v>
      </c>
      <c r="Q2469" t="s">
        <v>8277</v>
      </c>
      <c r="R2469" s="23">
        <f t="shared" si="232"/>
        <v>1.1850000000000001</v>
      </c>
      <c r="S2469" s="7">
        <f t="shared" si="233"/>
        <v>27.56</v>
      </c>
      <c r="T2469" t="s">
        <v>8322</v>
      </c>
      <c r="U2469" t="s">
        <v>8326</v>
      </c>
      <c r="V2469" s="14">
        <f t="shared" si="234"/>
        <v>13.83413194444438</v>
      </c>
    </row>
    <row r="2470" spans="1:22" ht="43.2" x14ac:dyDescent="0.3">
      <c r="A2470" s="19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8218</v>
      </c>
      <c r="G2470" s="19" t="s">
        <v>8223</v>
      </c>
      <c r="H2470" s="19" t="s">
        <v>8245</v>
      </c>
      <c r="I2470">
        <v>1351400400</v>
      </c>
      <c r="J2470" s="10">
        <f t="shared" si="229"/>
        <v>41210.208333333336</v>
      </c>
      <c r="K2470">
        <v>1348285321</v>
      </c>
      <c r="L2470" s="10">
        <f t="shared" si="230"/>
        <v>41174.154178240744</v>
      </c>
      <c r="M2470" s="4">
        <f t="shared" si="231"/>
        <v>2012</v>
      </c>
      <c r="N2470" t="b">
        <v>0</v>
      </c>
      <c r="O2470">
        <v>58</v>
      </c>
      <c r="P2470" t="b">
        <v>1</v>
      </c>
      <c r="Q2470" t="s">
        <v>8277</v>
      </c>
      <c r="R2470" s="23">
        <f t="shared" si="232"/>
        <v>1.0721700000000001</v>
      </c>
      <c r="S2470" s="7">
        <f t="shared" si="233"/>
        <v>36.97</v>
      </c>
      <c r="T2470" t="s">
        <v>8322</v>
      </c>
      <c r="U2470" t="s">
        <v>8326</v>
      </c>
      <c r="V2470" s="14">
        <f t="shared" si="234"/>
        <v>36.054155092591827</v>
      </c>
    </row>
    <row r="2471" spans="1:22" ht="43.2" x14ac:dyDescent="0.3">
      <c r="A2471" s="19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8218</v>
      </c>
      <c r="G2471" s="19" t="s">
        <v>8223</v>
      </c>
      <c r="H2471" s="19" t="s">
        <v>8245</v>
      </c>
      <c r="I2471">
        <v>1297160329</v>
      </c>
      <c r="J2471" s="10">
        <f t="shared" si="229"/>
        <v>40582.429733796293</v>
      </c>
      <c r="K2471">
        <v>1295000329</v>
      </c>
      <c r="L2471" s="10">
        <f t="shared" si="230"/>
        <v>40557.429733796293</v>
      </c>
      <c r="M2471" s="4">
        <f t="shared" si="231"/>
        <v>2011</v>
      </c>
      <c r="N2471" t="b">
        <v>0</v>
      </c>
      <c r="O2471">
        <v>47</v>
      </c>
      <c r="P2471" t="b">
        <v>1</v>
      </c>
      <c r="Q2471" t="s">
        <v>8277</v>
      </c>
      <c r="R2471" s="23">
        <f t="shared" si="232"/>
        <v>1.1366666666666667</v>
      </c>
      <c r="S2471" s="7">
        <f t="shared" si="233"/>
        <v>29.02</v>
      </c>
      <c r="T2471" t="s">
        <v>8322</v>
      </c>
      <c r="U2471" t="s">
        <v>8326</v>
      </c>
      <c r="V2471" s="14">
        <f t="shared" si="234"/>
        <v>25</v>
      </c>
    </row>
    <row r="2472" spans="1:22" ht="43.2" x14ac:dyDescent="0.3">
      <c r="A2472" s="19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8218</v>
      </c>
      <c r="G2472" s="19" t="s">
        <v>8223</v>
      </c>
      <c r="H2472" s="19" t="s">
        <v>8245</v>
      </c>
      <c r="I2472">
        <v>1337824055</v>
      </c>
      <c r="J2472" s="10">
        <f t="shared" si="229"/>
        <v>41053.07471064815</v>
      </c>
      <c r="K2472">
        <v>1335232055</v>
      </c>
      <c r="L2472" s="10">
        <f t="shared" si="230"/>
        <v>41023.07471064815</v>
      </c>
      <c r="M2472" s="4">
        <f t="shared" si="231"/>
        <v>2012</v>
      </c>
      <c r="N2472" t="b">
        <v>0</v>
      </c>
      <c r="O2472">
        <v>36</v>
      </c>
      <c r="P2472" t="b">
        <v>1</v>
      </c>
      <c r="Q2472" t="s">
        <v>8277</v>
      </c>
      <c r="R2472" s="23">
        <f t="shared" si="232"/>
        <v>1.0316400000000001</v>
      </c>
      <c r="S2472" s="7">
        <f t="shared" si="233"/>
        <v>28.66</v>
      </c>
      <c r="T2472" t="s">
        <v>8322</v>
      </c>
      <c r="U2472" t="s">
        <v>8326</v>
      </c>
      <c r="V2472" s="14">
        <f t="shared" si="234"/>
        <v>30</v>
      </c>
    </row>
    <row r="2473" spans="1:22" ht="57.6" x14ac:dyDescent="0.3">
      <c r="A2473" s="19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8218</v>
      </c>
      <c r="G2473" s="19" t="s">
        <v>8223</v>
      </c>
      <c r="H2473" s="19" t="s">
        <v>8245</v>
      </c>
      <c r="I2473">
        <v>1327535392</v>
      </c>
      <c r="J2473" s="10">
        <f t="shared" si="229"/>
        <v>40933.992962962962</v>
      </c>
      <c r="K2473">
        <v>1324079392</v>
      </c>
      <c r="L2473" s="10">
        <f t="shared" si="230"/>
        <v>40893.992962962962</v>
      </c>
      <c r="M2473" s="4">
        <f t="shared" si="231"/>
        <v>2011</v>
      </c>
      <c r="N2473" t="b">
        <v>0</v>
      </c>
      <c r="O2473">
        <v>17</v>
      </c>
      <c r="P2473" t="b">
        <v>1</v>
      </c>
      <c r="Q2473" t="s">
        <v>8277</v>
      </c>
      <c r="R2473" s="23">
        <f t="shared" si="232"/>
        <v>1.28</v>
      </c>
      <c r="S2473" s="7">
        <f t="shared" si="233"/>
        <v>37.65</v>
      </c>
      <c r="T2473" t="s">
        <v>8322</v>
      </c>
      <c r="U2473" t="s">
        <v>8326</v>
      </c>
      <c r="V2473" s="14">
        <f t="shared" si="234"/>
        <v>40</v>
      </c>
    </row>
    <row r="2474" spans="1:22" ht="57.6" x14ac:dyDescent="0.3">
      <c r="A2474" s="19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8218</v>
      </c>
      <c r="G2474" s="19" t="s">
        <v>8223</v>
      </c>
      <c r="H2474" s="19" t="s">
        <v>8245</v>
      </c>
      <c r="I2474">
        <v>1283562180</v>
      </c>
      <c r="J2474" s="10">
        <f t="shared" si="229"/>
        <v>40425.043749999997</v>
      </c>
      <c r="K2474">
        <v>1277433980</v>
      </c>
      <c r="L2474" s="10">
        <f t="shared" si="230"/>
        <v>40354.11550925926</v>
      </c>
      <c r="M2474" s="4">
        <f t="shared" si="231"/>
        <v>2010</v>
      </c>
      <c r="N2474" t="b">
        <v>0</v>
      </c>
      <c r="O2474">
        <v>104</v>
      </c>
      <c r="P2474" t="b">
        <v>1</v>
      </c>
      <c r="Q2474" t="s">
        <v>8277</v>
      </c>
      <c r="R2474" s="23">
        <f t="shared" si="232"/>
        <v>1.3576026666666667</v>
      </c>
      <c r="S2474" s="7">
        <f t="shared" si="233"/>
        <v>97.9</v>
      </c>
      <c r="T2474" t="s">
        <v>8322</v>
      </c>
      <c r="U2474" t="s">
        <v>8326</v>
      </c>
      <c r="V2474" s="14">
        <f t="shared" si="234"/>
        <v>70.928240740737238</v>
      </c>
    </row>
    <row r="2475" spans="1:22" ht="43.2" x14ac:dyDescent="0.3">
      <c r="A2475" s="19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8218</v>
      </c>
      <c r="G2475" s="19" t="s">
        <v>8223</v>
      </c>
      <c r="H2475" s="19" t="s">
        <v>8245</v>
      </c>
      <c r="I2475">
        <v>1352573869</v>
      </c>
      <c r="J2475" s="10">
        <f t="shared" si="229"/>
        <v>41223.790150462963</v>
      </c>
      <c r="K2475">
        <v>1349978269</v>
      </c>
      <c r="L2475" s="10">
        <f t="shared" si="230"/>
        <v>41193.748483796298</v>
      </c>
      <c r="M2475" s="4">
        <f t="shared" si="231"/>
        <v>2012</v>
      </c>
      <c r="N2475" t="b">
        <v>0</v>
      </c>
      <c r="O2475">
        <v>47</v>
      </c>
      <c r="P2475" t="b">
        <v>1</v>
      </c>
      <c r="Q2475" t="s">
        <v>8277</v>
      </c>
      <c r="R2475" s="23">
        <f t="shared" si="232"/>
        <v>1</v>
      </c>
      <c r="S2475" s="7">
        <f t="shared" si="233"/>
        <v>42.55</v>
      </c>
      <c r="T2475" t="s">
        <v>8322</v>
      </c>
      <c r="U2475" t="s">
        <v>8326</v>
      </c>
      <c r="V2475" s="14">
        <f t="shared" si="234"/>
        <v>30.041666666664241</v>
      </c>
    </row>
    <row r="2476" spans="1:22" ht="57.6" x14ac:dyDescent="0.3">
      <c r="A2476" s="19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8218</v>
      </c>
      <c r="G2476" s="19" t="s">
        <v>8223</v>
      </c>
      <c r="H2476" s="19" t="s">
        <v>8245</v>
      </c>
      <c r="I2476">
        <v>1286756176</v>
      </c>
      <c r="J2476" s="10">
        <f t="shared" si="229"/>
        <v>40462.011296296296</v>
      </c>
      <c r="K2476">
        <v>1282868176</v>
      </c>
      <c r="L2476" s="10">
        <f t="shared" si="230"/>
        <v>40417.011296296296</v>
      </c>
      <c r="M2476" s="4">
        <f t="shared" si="231"/>
        <v>2010</v>
      </c>
      <c r="N2476" t="b">
        <v>0</v>
      </c>
      <c r="O2476">
        <v>38</v>
      </c>
      <c r="P2476" t="b">
        <v>1</v>
      </c>
      <c r="Q2476" t="s">
        <v>8277</v>
      </c>
      <c r="R2476" s="23">
        <f t="shared" si="232"/>
        <v>1.0000360000000001</v>
      </c>
      <c r="S2476" s="7">
        <f t="shared" si="233"/>
        <v>131.58000000000001</v>
      </c>
      <c r="T2476" t="s">
        <v>8322</v>
      </c>
      <c r="U2476" t="s">
        <v>8326</v>
      </c>
      <c r="V2476" s="14">
        <f t="shared" si="234"/>
        <v>45</v>
      </c>
    </row>
    <row r="2477" spans="1:22" ht="28.8" x14ac:dyDescent="0.3">
      <c r="A2477" s="19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8218</v>
      </c>
      <c r="G2477" s="19" t="s">
        <v>8223</v>
      </c>
      <c r="H2477" s="19" t="s">
        <v>8245</v>
      </c>
      <c r="I2477">
        <v>1278799200</v>
      </c>
      <c r="J2477" s="10">
        <f t="shared" si="229"/>
        <v>40369.916666666664</v>
      </c>
      <c r="K2477">
        <v>1273647255</v>
      </c>
      <c r="L2477" s="10">
        <f t="shared" si="230"/>
        <v>40310.287673611107</v>
      </c>
      <c r="M2477" s="4">
        <f t="shared" si="231"/>
        <v>2010</v>
      </c>
      <c r="N2477" t="b">
        <v>0</v>
      </c>
      <c r="O2477">
        <v>81</v>
      </c>
      <c r="P2477" t="b">
        <v>1</v>
      </c>
      <c r="Q2477" t="s">
        <v>8277</v>
      </c>
      <c r="R2477" s="23">
        <f t="shared" si="232"/>
        <v>1.0471999999999999</v>
      </c>
      <c r="S2477" s="7">
        <f t="shared" si="233"/>
        <v>32.32</v>
      </c>
      <c r="T2477" t="s">
        <v>8322</v>
      </c>
      <c r="U2477" t="s">
        <v>8326</v>
      </c>
      <c r="V2477" s="14">
        <f t="shared" si="234"/>
        <v>59.628993055557657</v>
      </c>
    </row>
    <row r="2478" spans="1:22" ht="43.2" x14ac:dyDescent="0.3">
      <c r="A2478" s="19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8218</v>
      </c>
      <c r="G2478" s="19" t="s">
        <v>8223</v>
      </c>
      <c r="H2478" s="19" t="s">
        <v>8245</v>
      </c>
      <c r="I2478">
        <v>1415004770</v>
      </c>
      <c r="J2478" s="10">
        <f t="shared" si="229"/>
        <v>41946.370023148149</v>
      </c>
      <c r="K2478">
        <v>1412149970</v>
      </c>
      <c r="L2478" s="10">
        <f t="shared" si="230"/>
        <v>41913.328356481477</v>
      </c>
      <c r="M2478" s="4">
        <f t="shared" si="231"/>
        <v>2014</v>
      </c>
      <c r="N2478" t="b">
        <v>0</v>
      </c>
      <c r="O2478">
        <v>55</v>
      </c>
      <c r="P2478" t="b">
        <v>1</v>
      </c>
      <c r="Q2478" t="s">
        <v>8277</v>
      </c>
      <c r="R2478" s="23">
        <f t="shared" si="232"/>
        <v>1.050225</v>
      </c>
      <c r="S2478" s="7">
        <f t="shared" si="233"/>
        <v>61.1</v>
      </c>
      <c r="T2478" t="s">
        <v>8322</v>
      </c>
      <c r="U2478" t="s">
        <v>8326</v>
      </c>
      <c r="V2478" s="14">
        <f t="shared" si="234"/>
        <v>33.041666666671517</v>
      </c>
    </row>
    <row r="2479" spans="1:22" ht="28.8" x14ac:dyDescent="0.3">
      <c r="A2479" s="1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8218</v>
      </c>
      <c r="G2479" s="19" t="s">
        <v>8223</v>
      </c>
      <c r="H2479" s="19" t="s">
        <v>8245</v>
      </c>
      <c r="I2479">
        <v>1344789345</v>
      </c>
      <c r="J2479" s="10">
        <f t="shared" si="229"/>
        <v>41133.691493055558</v>
      </c>
      <c r="K2479">
        <v>1340901345</v>
      </c>
      <c r="L2479" s="10">
        <f t="shared" si="230"/>
        <v>41088.691493055558</v>
      </c>
      <c r="M2479" s="4">
        <f t="shared" si="231"/>
        <v>2012</v>
      </c>
      <c r="N2479" t="b">
        <v>0</v>
      </c>
      <c r="O2479">
        <v>41</v>
      </c>
      <c r="P2479" t="b">
        <v>1</v>
      </c>
      <c r="Q2479" t="s">
        <v>8277</v>
      </c>
      <c r="R2479" s="23">
        <f t="shared" si="232"/>
        <v>1.7133333333333334</v>
      </c>
      <c r="S2479" s="7">
        <f t="shared" si="233"/>
        <v>31.34</v>
      </c>
      <c r="T2479" t="s">
        <v>8322</v>
      </c>
      <c r="U2479" t="s">
        <v>8326</v>
      </c>
      <c r="V2479" s="14">
        <f t="shared" si="234"/>
        <v>45</v>
      </c>
    </row>
    <row r="2480" spans="1:22" ht="43.2" x14ac:dyDescent="0.3">
      <c r="A2480" s="19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8218</v>
      </c>
      <c r="G2480" s="19" t="s">
        <v>8223</v>
      </c>
      <c r="H2480" s="19" t="s">
        <v>8245</v>
      </c>
      <c r="I2480">
        <v>1358117313</v>
      </c>
      <c r="J2480" s="10">
        <f t="shared" si="229"/>
        <v>41287.950381944444</v>
      </c>
      <c r="K2480">
        <v>1355525313</v>
      </c>
      <c r="L2480" s="10">
        <f t="shared" si="230"/>
        <v>41257.950381944444</v>
      </c>
      <c r="M2480" s="4">
        <f t="shared" si="231"/>
        <v>2012</v>
      </c>
      <c r="N2480" t="b">
        <v>0</v>
      </c>
      <c r="O2480">
        <v>79</v>
      </c>
      <c r="P2480" t="b">
        <v>1</v>
      </c>
      <c r="Q2480" t="s">
        <v>8277</v>
      </c>
      <c r="R2480" s="23">
        <f t="shared" si="232"/>
        <v>1.2749999999999999</v>
      </c>
      <c r="S2480" s="7">
        <f t="shared" si="233"/>
        <v>129.11000000000001</v>
      </c>
      <c r="T2480" t="s">
        <v>8322</v>
      </c>
      <c r="U2480" t="s">
        <v>8326</v>
      </c>
      <c r="V2480" s="14">
        <f t="shared" si="234"/>
        <v>30</v>
      </c>
    </row>
    <row r="2481" spans="1:22" ht="28.8" x14ac:dyDescent="0.3">
      <c r="A2481" s="19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8218</v>
      </c>
      <c r="G2481" s="19" t="s">
        <v>8223</v>
      </c>
      <c r="H2481" s="19" t="s">
        <v>8245</v>
      </c>
      <c r="I2481">
        <v>1343440800</v>
      </c>
      <c r="J2481" s="10">
        <f t="shared" si="229"/>
        <v>41118.083333333336</v>
      </c>
      <c r="K2481">
        <v>1342545994</v>
      </c>
      <c r="L2481" s="10">
        <f t="shared" si="230"/>
        <v>41107.726782407408</v>
      </c>
      <c r="M2481" s="4">
        <f t="shared" si="231"/>
        <v>2012</v>
      </c>
      <c r="N2481" t="b">
        <v>0</v>
      </c>
      <c r="O2481">
        <v>16</v>
      </c>
      <c r="P2481" t="b">
        <v>1</v>
      </c>
      <c r="Q2481" t="s">
        <v>8277</v>
      </c>
      <c r="R2481" s="23">
        <f t="shared" si="232"/>
        <v>1.3344333333333334</v>
      </c>
      <c r="S2481" s="7">
        <f t="shared" si="233"/>
        <v>25.02</v>
      </c>
      <c r="T2481" t="s">
        <v>8322</v>
      </c>
      <c r="U2481" t="s">
        <v>8326</v>
      </c>
      <c r="V2481" s="14">
        <f t="shared" si="234"/>
        <v>10.356550925927877</v>
      </c>
    </row>
    <row r="2482" spans="1:22" ht="43.2" x14ac:dyDescent="0.3">
      <c r="A2482" s="19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8218</v>
      </c>
      <c r="G2482" s="19" t="s">
        <v>8223</v>
      </c>
      <c r="H2482" s="19" t="s">
        <v>8245</v>
      </c>
      <c r="I2482">
        <v>1444516084</v>
      </c>
      <c r="J2482" s="10">
        <f t="shared" si="229"/>
        <v>42287.936157407406</v>
      </c>
      <c r="K2482">
        <v>1439332084</v>
      </c>
      <c r="L2482" s="10">
        <f t="shared" si="230"/>
        <v>42227.936157407406</v>
      </c>
      <c r="M2482" s="4">
        <f t="shared" si="231"/>
        <v>2015</v>
      </c>
      <c r="N2482" t="b">
        <v>0</v>
      </c>
      <c r="O2482">
        <v>8</v>
      </c>
      <c r="P2482" t="b">
        <v>1</v>
      </c>
      <c r="Q2482" t="s">
        <v>8277</v>
      </c>
      <c r="R2482" s="23">
        <f t="shared" si="232"/>
        <v>1</v>
      </c>
      <c r="S2482" s="7">
        <f t="shared" si="233"/>
        <v>250</v>
      </c>
      <c r="T2482" t="s">
        <v>8322</v>
      </c>
      <c r="U2482" t="s">
        <v>8326</v>
      </c>
      <c r="V2482" s="14">
        <f t="shared" si="234"/>
        <v>60</v>
      </c>
    </row>
    <row r="2483" spans="1:22" ht="43.2" x14ac:dyDescent="0.3">
      <c r="A2483" s="19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8218</v>
      </c>
      <c r="G2483" s="19" t="s">
        <v>8223</v>
      </c>
      <c r="H2483" s="19" t="s">
        <v>8245</v>
      </c>
      <c r="I2483">
        <v>1335799808</v>
      </c>
      <c r="J2483" s="10">
        <f t="shared" si="229"/>
        <v>41029.645925925928</v>
      </c>
      <c r="K2483">
        <v>1333207808</v>
      </c>
      <c r="L2483" s="10">
        <f t="shared" si="230"/>
        <v>40999.645925925928</v>
      </c>
      <c r="M2483" s="4">
        <f t="shared" si="231"/>
        <v>2012</v>
      </c>
      <c r="N2483" t="b">
        <v>0</v>
      </c>
      <c r="O2483">
        <v>95</v>
      </c>
      <c r="P2483" t="b">
        <v>1</v>
      </c>
      <c r="Q2483" t="s">
        <v>8277</v>
      </c>
      <c r="R2483" s="23">
        <f t="shared" si="232"/>
        <v>1.1291099999999998</v>
      </c>
      <c r="S2483" s="7">
        <f t="shared" si="233"/>
        <v>47.54</v>
      </c>
      <c r="T2483" t="s">
        <v>8322</v>
      </c>
      <c r="U2483" t="s">
        <v>8326</v>
      </c>
      <c r="V2483" s="14">
        <f t="shared" si="234"/>
        <v>30</v>
      </c>
    </row>
    <row r="2484" spans="1:22" ht="43.2" x14ac:dyDescent="0.3">
      <c r="A2484" s="19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8218</v>
      </c>
      <c r="G2484" s="19" t="s">
        <v>8223</v>
      </c>
      <c r="H2484" s="19" t="s">
        <v>8245</v>
      </c>
      <c r="I2484">
        <v>1312224383</v>
      </c>
      <c r="J2484" s="10">
        <f t="shared" si="229"/>
        <v>40756.782210648147</v>
      </c>
      <c r="K2484">
        <v>1308336383</v>
      </c>
      <c r="L2484" s="10">
        <f t="shared" si="230"/>
        <v>40711.782210648147</v>
      </c>
      <c r="M2484" s="4">
        <f t="shared" si="231"/>
        <v>2011</v>
      </c>
      <c r="N2484" t="b">
        <v>0</v>
      </c>
      <c r="O2484">
        <v>25</v>
      </c>
      <c r="P2484" t="b">
        <v>1</v>
      </c>
      <c r="Q2484" t="s">
        <v>8277</v>
      </c>
      <c r="R2484" s="23">
        <f t="shared" si="232"/>
        <v>1.0009999999999999</v>
      </c>
      <c r="S2484" s="7">
        <f t="shared" si="233"/>
        <v>40.04</v>
      </c>
      <c r="T2484" t="s">
        <v>8322</v>
      </c>
      <c r="U2484" t="s">
        <v>8326</v>
      </c>
      <c r="V2484" s="14">
        <f t="shared" si="234"/>
        <v>45</v>
      </c>
    </row>
    <row r="2485" spans="1:22" ht="43.2" x14ac:dyDescent="0.3">
      <c r="A2485" s="19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8218</v>
      </c>
      <c r="G2485" s="19" t="s">
        <v>8223</v>
      </c>
      <c r="H2485" s="19" t="s">
        <v>8245</v>
      </c>
      <c r="I2485">
        <v>1335891603</v>
      </c>
      <c r="J2485" s="10">
        <f t="shared" si="229"/>
        <v>41030.708368055552</v>
      </c>
      <c r="K2485">
        <v>1330711203</v>
      </c>
      <c r="L2485" s="10">
        <f t="shared" si="230"/>
        <v>40970.750034722223</v>
      </c>
      <c r="M2485" s="4">
        <f t="shared" si="231"/>
        <v>2012</v>
      </c>
      <c r="N2485" t="b">
        <v>0</v>
      </c>
      <c r="O2485">
        <v>19</v>
      </c>
      <c r="P2485" t="b">
        <v>1</v>
      </c>
      <c r="Q2485" t="s">
        <v>8277</v>
      </c>
      <c r="R2485" s="23">
        <f t="shared" si="232"/>
        <v>1.1372727272727272</v>
      </c>
      <c r="S2485" s="7">
        <f t="shared" si="233"/>
        <v>65.84</v>
      </c>
      <c r="T2485" t="s">
        <v>8322</v>
      </c>
      <c r="U2485" t="s">
        <v>8326</v>
      </c>
      <c r="V2485" s="14">
        <f t="shared" si="234"/>
        <v>59.958333333328483</v>
      </c>
    </row>
    <row r="2486" spans="1:22" ht="57.6" x14ac:dyDescent="0.3">
      <c r="A2486" s="19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8218</v>
      </c>
      <c r="G2486" s="19" t="s">
        <v>8223</v>
      </c>
      <c r="H2486" s="19" t="s">
        <v>8245</v>
      </c>
      <c r="I2486">
        <v>1316124003</v>
      </c>
      <c r="J2486" s="10">
        <f t="shared" si="229"/>
        <v>40801.916701388887</v>
      </c>
      <c r="K2486">
        <v>1313532003</v>
      </c>
      <c r="L2486" s="10">
        <f t="shared" si="230"/>
        <v>40771.916701388887</v>
      </c>
      <c r="M2486" s="4">
        <f t="shared" si="231"/>
        <v>2011</v>
      </c>
      <c r="N2486" t="b">
        <v>0</v>
      </c>
      <c r="O2486">
        <v>90</v>
      </c>
      <c r="P2486" t="b">
        <v>1</v>
      </c>
      <c r="Q2486" t="s">
        <v>8277</v>
      </c>
      <c r="R2486" s="23">
        <f t="shared" si="232"/>
        <v>1.1931742857142855</v>
      </c>
      <c r="S2486" s="7">
        <f t="shared" si="233"/>
        <v>46.4</v>
      </c>
      <c r="T2486" t="s">
        <v>8322</v>
      </c>
      <c r="U2486" t="s">
        <v>8326</v>
      </c>
      <c r="V2486" s="14">
        <f t="shared" si="234"/>
        <v>30</v>
      </c>
    </row>
    <row r="2487" spans="1:22" ht="43.2" x14ac:dyDescent="0.3">
      <c r="A2487" s="19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8218</v>
      </c>
      <c r="G2487" s="19" t="s">
        <v>8223</v>
      </c>
      <c r="H2487" s="19" t="s">
        <v>8245</v>
      </c>
      <c r="I2487">
        <v>1318463879</v>
      </c>
      <c r="J2487" s="10">
        <f t="shared" si="229"/>
        <v>40828.998599537037</v>
      </c>
      <c r="K2487">
        <v>1315439879</v>
      </c>
      <c r="L2487" s="10">
        <f t="shared" si="230"/>
        <v>40793.998599537037</v>
      </c>
      <c r="M2487" s="4">
        <f t="shared" si="231"/>
        <v>2011</v>
      </c>
      <c r="N2487" t="b">
        <v>0</v>
      </c>
      <c r="O2487">
        <v>41</v>
      </c>
      <c r="P2487" t="b">
        <v>1</v>
      </c>
      <c r="Q2487" t="s">
        <v>8277</v>
      </c>
      <c r="R2487" s="23">
        <f t="shared" si="232"/>
        <v>1.0325</v>
      </c>
      <c r="S2487" s="7">
        <f t="shared" si="233"/>
        <v>50.37</v>
      </c>
      <c r="T2487" t="s">
        <v>8322</v>
      </c>
      <c r="U2487" t="s">
        <v>8326</v>
      </c>
      <c r="V2487" s="14">
        <f t="shared" si="234"/>
        <v>35</v>
      </c>
    </row>
    <row r="2488" spans="1:22" ht="43.2" x14ac:dyDescent="0.3">
      <c r="A2488" s="19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8218</v>
      </c>
      <c r="G2488" s="19" t="s">
        <v>8223</v>
      </c>
      <c r="H2488" s="19" t="s">
        <v>8245</v>
      </c>
      <c r="I2488">
        <v>1335113976</v>
      </c>
      <c r="J2488" s="10">
        <f t="shared" si="229"/>
        <v>41021.708055555559</v>
      </c>
      <c r="K2488">
        <v>1332521976</v>
      </c>
      <c r="L2488" s="10">
        <f t="shared" si="230"/>
        <v>40991.708055555559</v>
      </c>
      <c r="M2488" s="4">
        <f t="shared" si="231"/>
        <v>2012</v>
      </c>
      <c r="N2488" t="b">
        <v>0</v>
      </c>
      <c r="O2488">
        <v>30</v>
      </c>
      <c r="P2488" t="b">
        <v>1</v>
      </c>
      <c r="Q2488" t="s">
        <v>8277</v>
      </c>
      <c r="R2488" s="23">
        <f t="shared" si="232"/>
        <v>2.6566666666666667</v>
      </c>
      <c r="S2488" s="7">
        <f t="shared" si="233"/>
        <v>26.57</v>
      </c>
      <c r="T2488" t="s">
        <v>8322</v>
      </c>
      <c r="U2488" t="s">
        <v>8326</v>
      </c>
      <c r="V2488" s="14">
        <f t="shared" si="234"/>
        <v>30</v>
      </c>
    </row>
    <row r="2489" spans="1:22" ht="43.2" x14ac:dyDescent="0.3">
      <c r="A2489" s="1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8218</v>
      </c>
      <c r="G2489" s="19" t="s">
        <v>8223</v>
      </c>
      <c r="H2489" s="19" t="s">
        <v>8245</v>
      </c>
      <c r="I2489">
        <v>1338083997</v>
      </c>
      <c r="J2489" s="10">
        <f t="shared" si="229"/>
        <v>41056.083298611113</v>
      </c>
      <c r="K2489">
        <v>1335491997</v>
      </c>
      <c r="L2489" s="10">
        <f t="shared" si="230"/>
        <v>41026.083298611113</v>
      </c>
      <c r="M2489" s="4">
        <f t="shared" si="231"/>
        <v>2012</v>
      </c>
      <c r="N2489" t="b">
        <v>0</v>
      </c>
      <c r="O2489">
        <v>38</v>
      </c>
      <c r="P2489" t="b">
        <v>1</v>
      </c>
      <c r="Q2489" t="s">
        <v>8277</v>
      </c>
      <c r="R2489" s="23">
        <f t="shared" si="232"/>
        <v>1.0005066666666667</v>
      </c>
      <c r="S2489" s="7">
        <f t="shared" si="233"/>
        <v>39.49</v>
      </c>
      <c r="T2489" t="s">
        <v>8322</v>
      </c>
      <c r="U2489" t="s">
        <v>8326</v>
      </c>
      <c r="V2489" s="14">
        <f t="shared" si="234"/>
        <v>30</v>
      </c>
    </row>
    <row r="2490" spans="1:22" ht="57.6" x14ac:dyDescent="0.3">
      <c r="A2490" s="19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8218</v>
      </c>
      <c r="G2490" s="19" t="s">
        <v>8223</v>
      </c>
      <c r="H2490" s="19" t="s">
        <v>8245</v>
      </c>
      <c r="I2490">
        <v>1321459908</v>
      </c>
      <c r="J2490" s="10">
        <f t="shared" si="229"/>
        <v>40863.674861111111</v>
      </c>
      <c r="K2490">
        <v>1318864308</v>
      </c>
      <c r="L2490" s="10">
        <f t="shared" si="230"/>
        <v>40833.633194444446</v>
      </c>
      <c r="M2490" s="4">
        <f t="shared" si="231"/>
        <v>2011</v>
      </c>
      <c r="N2490" t="b">
        <v>0</v>
      </c>
      <c r="O2490">
        <v>65</v>
      </c>
      <c r="P2490" t="b">
        <v>1</v>
      </c>
      <c r="Q2490" t="s">
        <v>8277</v>
      </c>
      <c r="R2490" s="23">
        <f t="shared" si="232"/>
        <v>1.0669999999999999</v>
      </c>
      <c r="S2490" s="7">
        <f t="shared" si="233"/>
        <v>49.25</v>
      </c>
      <c r="T2490" t="s">
        <v>8322</v>
      </c>
      <c r="U2490" t="s">
        <v>8326</v>
      </c>
      <c r="V2490" s="14">
        <f t="shared" si="234"/>
        <v>30.041666666664241</v>
      </c>
    </row>
    <row r="2491" spans="1:22" ht="43.2" x14ac:dyDescent="0.3">
      <c r="A2491" s="19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8218</v>
      </c>
      <c r="G2491" s="19" t="s">
        <v>8223</v>
      </c>
      <c r="H2491" s="19" t="s">
        <v>8245</v>
      </c>
      <c r="I2491">
        <v>1368117239</v>
      </c>
      <c r="J2491" s="10">
        <f t="shared" si="229"/>
        <v>41403.690266203703</v>
      </c>
      <c r="K2491">
        <v>1365525239</v>
      </c>
      <c r="L2491" s="10">
        <f t="shared" si="230"/>
        <v>41373.690266203703</v>
      </c>
      <c r="M2491" s="4">
        <f t="shared" si="231"/>
        <v>2013</v>
      </c>
      <c r="N2491" t="b">
        <v>0</v>
      </c>
      <c r="O2491">
        <v>75</v>
      </c>
      <c r="P2491" t="b">
        <v>1</v>
      </c>
      <c r="Q2491" t="s">
        <v>8277</v>
      </c>
      <c r="R2491" s="23">
        <f t="shared" si="232"/>
        <v>1.3367142857142857</v>
      </c>
      <c r="S2491" s="7">
        <f t="shared" si="233"/>
        <v>62.38</v>
      </c>
      <c r="T2491" t="s">
        <v>8322</v>
      </c>
      <c r="U2491" t="s">
        <v>8326</v>
      </c>
      <c r="V2491" s="14">
        <f t="shared" si="234"/>
        <v>30</v>
      </c>
    </row>
    <row r="2492" spans="1:22" ht="43.2" x14ac:dyDescent="0.3">
      <c r="A2492" s="19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8218</v>
      </c>
      <c r="G2492" s="19" t="s">
        <v>8223</v>
      </c>
      <c r="H2492" s="19" t="s">
        <v>8245</v>
      </c>
      <c r="I2492">
        <v>1340429276</v>
      </c>
      <c r="J2492" s="10">
        <f t="shared" si="229"/>
        <v>41083.227731481486</v>
      </c>
      <c r="K2492">
        <v>1335245276</v>
      </c>
      <c r="L2492" s="10">
        <f t="shared" si="230"/>
        <v>41023.227731481486</v>
      </c>
      <c r="M2492" s="4">
        <f t="shared" si="231"/>
        <v>2012</v>
      </c>
      <c r="N2492" t="b">
        <v>0</v>
      </c>
      <c r="O2492">
        <v>16</v>
      </c>
      <c r="P2492" t="b">
        <v>1</v>
      </c>
      <c r="Q2492" t="s">
        <v>8277</v>
      </c>
      <c r="R2492" s="23">
        <f t="shared" si="232"/>
        <v>1.214</v>
      </c>
      <c r="S2492" s="7">
        <f t="shared" si="233"/>
        <v>37.94</v>
      </c>
      <c r="T2492" t="s">
        <v>8322</v>
      </c>
      <c r="U2492" t="s">
        <v>8326</v>
      </c>
      <c r="V2492" s="14">
        <f t="shared" si="234"/>
        <v>60</v>
      </c>
    </row>
    <row r="2493" spans="1:22" ht="43.2" x14ac:dyDescent="0.3">
      <c r="A2493" s="19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8218</v>
      </c>
      <c r="G2493" s="19" t="s">
        <v>8223</v>
      </c>
      <c r="H2493" s="19" t="s">
        <v>8245</v>
      </c>
      <c r="I2493">
        <v>1295142660</v>
      </c>
      <c r="J2493" s="10">
        <f t="shared" si="229"/>
        <v>40559.077083333337</v>
      </c>
      <c r="K2493">
        <v>1293739714</v>
      </c>
      <c r="L2493" s="10">
        <f t="shared" si="230"/>
        <v>40542.839282407411</v>
      </c>
      <c r="M2493" s="4">
        <f t="shared" si="231"/>
        <v>2010</v>
      </c>
      <c r="N2493" t="b">
        <v>0</v>
      </c>
      <c r="O2493">
        <v>10</v>
      </c>
      <c r="P2493" t="b">
        <v>1</v>
      </c>
      <c r="Q2493" t="s">
        <v>8277</v>
      </c>
      <c r="R2493" s="23">
        <f t="shared" si="232"/>
        <v>1.032</v>
      </c>
      <c r="S2493" s="7">
        <f t="shared" si="233"/>
        <v>51.6</v>
      </c>
      <c r="T2493" t="s">
        <v>8322</v>
      </c>
      <c r="U2493" t="s">
        <v>8326</v>
      </c>
      <c r="V2493" s="14">
        <f t="shared" si="234"/>
        <v>16.237800925926422</v>
      </c>
    </row>
    <row r="2494" spans="1:22" ht="28.8" x14ac:dyDescent="0.3">
      <c r="A2494" s="19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8218</v>
      </c>
      <c r="G2494" s="19" t="s">
        <v>8223</v>
      </c>
      <c r="H2494" s="19" t="s">
        <v>8245</v>
      </c>
      <c r="I2494">
        <v>1339840740</v>
      </c>
      <c r="J2494" s="10">
        <f t="shared" si="229"/>
        <v>41076.415972222225</v>
      </c>
      <c r="K2494">
        <v>1335397188</v>
      </c>
      <c r="L2494" s="10">
        <f t="shared" si="230"/>
        <v>41024.985972222225</v>
      </c>
      <c r="M2494" s="4">
        <f t="shared" si="231"/>
        <v>2012</v>
      </c>
      <c r="N2494" t="b">
        <v>0</v>
      </c>
      <c r="O2494">
        <v>27</v>
      </c>
      <c r="P2494" t="b">
        <v>1</v>
      </c>
      <c r="Q2494" t="s">
        <v>8277</v>
      </c>
      <c r="R2494" s="23">
        <f t="shared" si="232"/>
        <v>1.25</v>
      </c>
      <c r="S2494" s="7">
        <f t="shared" si="233"/>
        <v>27.78</v>
      </c>
      <c r="T2494" t="s">
        <v>8322</v>
      </c>
      <c r="U2494" t="s">
        <v>8326</v>
      </c>
      <c r="V2494" s="14">
        <f t="shared" si="234"/>
        <v>51.430000000000291</v>
      </c>
    </row>
    <row r="2495" spans="1:22" ht="43.2" x14ac:dyDescent="0.3">
      <c r="A2495" s="19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8218</v>
      </c>
      <c r="G2495" s="19" t="s">
        <v>8223</v>
      </c>
      <c r="H2495" s="19" t="s">
        <v>8245</v>
      </c>
      <c r="I2495">
        <v>1367208140</v>
      </c>
      <c r="J2495" s="10">
        <f t="shared" si="229"/>
        <v>41393.168287037035</v>
      </c>
      <c r="K2495">
        <v>1363320140</v>
      </c>
      <c r="L2495" s="10">
        <f t="shared" si="230"/>
        <v>41348.168287037035</v>
      </c>
      <c r="M2495" s="4">
        <f t="shared" si="231"/>
        <v>2013</v>
      </c>
      <c r="N2495" t="b">
        <v>0</v>
      </c>
      <c r="O2495">
        <v>259</v>
      </c>
      <c r="P2495" t="b">
        <v>1</v>
      </c>
      <c r="Q2495" t="s">
        <v>8277</v>
      </c>
      <c r="R2495" s="23">
        <f t="shared" si="232"/>
        <v>1.2869999999999999</v>
      </c>
      <c r="S2495" s="7">
        <f t="shared" si="233"/>
        <v>99.38</v>
      </c>
      <c r="T2495" t="s">
        <v>8322</v>
      </c>
      <c r="U2495" t="s">
        <v>8326</v>
      </c>
      <c r="V2495" s="14">
        <f t="shared" si="234"/>
        <v>45</v>
      </c>
    </row>
    <row r="2496" spans="1:22" ht="43.2" x14ac:dyDescent="0.3">
      <c r="A2496" s="19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8218</v>
      </c>
      <c r="G2496" s="19" t="s">
        <v>8223</v>
      </c>
      <c r="H2496" s="19" t="s">
        <v>8245</v>
      </c>
      <c r="I2496">
        <v>1337786944</v>
      </c>
      <c r="J2496" s="10">
        <f t="shared" si="229"/>
        <v>41052.645185185189</v>
      </c>
      <c r="K2496">
        <v>1335194944</v>
      </c>
      <c r="L2496" s="10">
        <f t="shared" si="230"/>
        <v>41022.645185185189</v>
      </c>
      <c r="M2496" s="4">
        <f t="shared" si="231"/>
        <v>2012</v>
      </c>
      <c r="N2496" t="b">
        <v>0</v>
      </c>
      <c r="O2496">
        <v>39</v>
      </c>
      <c r="P2496" t="b">
        <v>1</v>
      </c>
      <c r="Q2496" t="s">
        <v>8277</v>
      </c>
      <c r="R2496" s="23">
        <f t="shared" si="232"/>
        <v>1.0100533333333332</v>
      </c>
      <c r="S2496" s="7">
        <f t="shared" si="233"/>
        <v>38.85</v>
      </c>
      <c r="T2496" t="s">
        <v>8322</v>
      </c>
      <c r="U2496" t="s">
        <v>8326</v>
      </c>
      <c r="V2496" s="14">
        <f t="shared" si="234"/>
        <v>30</v>
      </c>
    </row>
    <row r="2497" spans="1:22" ht="43.2" x14ac:dyDescent="0.3">
      <c r="A2497" s="19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8218</v>
      </c>
      <c r="G2497" s="19" t="s">
        <v>8223</v>
      </c>
      <c r="H2497" s="19" t="s">
        <v>8245</v>
      </c>
      <c r="I2497">
        <v>1339022575</v>
      </c>
      <c r="J2497" s="10">
        <f t="shared" si="229"/>
        <v>41066.946469907409</v>
      </c>
      <c r="K2497">
        <v>1336430575</v>
      </c>
      <c r="L2497" s="10">
        <f t="shared" si="230"/>
        <v>41036.946469907409</v>
      </c>
      <c r="M2497" s="4">
        <f t="shared" si="231"/>
        <v>2012</v>
      </c>
      <c r="N2497" t="b">
        <v>0</v>
      </c>
      <c r="O2497">
        <v>42</v>
      </c>
      <c r="P2497" t="b">
        <v>1</v>
      </c>
      <c r="Q2497" t="s">
        <v>8277</v>
      </c>
      <c r="R2497" s="23">
        <f t="shared" si="232"/>
        <v>1.2753666666666665</v>
      </c>
      <c r="S2497" s="7">
        <f t="shared" si="233"/>
        <v>45.55</v>
      </c>
      <c r="T2497" t="s">
        <v>8322</v>
      </c>
      <c r="U2497" t="s">
        <v>8326</v>
      </c>
      <c r="V2497" s="14">
        <f t="shared" si="234"/>
        <v>30</v>
      </c>
    </row>
    <row r="2498" spans="1:22" ht="28.8" x14ac:dyDescent="0.3">
      <c r="A2498" s="19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8218</v>
      </c>
      <c r="G2498" s="19" t="s">
        <v>8223</v>
      </c>
      <c r="H2498" s="19" t="s">
        <v>8245</v>
      </c>
      <c r="I2498">
        <v>1364597692</v>
      </c>
      <c r="J2498" s="10">
        <f t="shared" si="229"/>
        <v>41362.954768518517</v>
      </c>
      <c r="K2498">
        <v>1361577292</v>
      </c>
      <c r="L2498" s="10">
        <f t="shared" si="230"/>
        <v>41327.996435185181</v>
      </c>
      <c r="M2498" s="4">
        <f t="shared" si="231"/>
        <v>2013</v>
      </c>
      <c r="N2498" t="b">
        <v>0</v>
      </c>
      <c r="O2498">
        <v>10</v>
      </c>
      <c r="P2498" t="b">
        <v>1</v>
      </c>
      <c r="Q2498" t="s">
        <v>8277</v>
      </c>
      <c r="R2498" s="23">
        <f t="shared" si="232"/>
        <v>1</v>
      </c>
      <c r="S2498" s="7">
        <f t="shared" si="233"/>
        <v>600</v>
      </c>
      <c r="T2498" t="s">
        <v>8322</v>
      </c>
      <c r="U2498" t="s">
        <v>8326</v>
      </c>
      <c r="V2498" s="14">
        <f t="shared" si="234"/>
        <v>34.958333333335759</v>
      </c>
    </row>
    <row r="2499" spans="1:22" ht="43.2" x14ac:dyDescent="0.3">
      <c r="A2499" s="1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8218</v>
      </c>
      <c r="G2499" s="19" t="s">
        <v>8223</v>
      </c>
      <c r="H2499" s="19" t="s">
        <v>8245</v>
      </c>
      <c r="I2499">
        <v>1312578338</v>
      </c>
      <c r="J2499" s="10">
        <f t="shared" ref="J2499:J2562" si="235">(I2499/86400)+DATE(1970,1,1)</f>
        <v>40760.878912037035</v>
      </c>
      <c r="K2499">
        <v>1309986338</v>
      </c>
      <c r="L2499" s="10">
        <f t="shared" ref="L2499:L2562" si="236">(K2499/86400)+DATE(1970,1,1)</f>
        <v>40730.878912037035</v>
      </c>
      <c r="M2499" s="4">
        <f t="shared" ref="M2499:M2562" si="237">YEAR(L2499)</f>
        <v>2011</v>
      </c>
      <c r="N2499" t="b">
        <v>0</v>
      </c>
      <c r="O2499">
        <v>56</v>
      </c>
      <c r="P2499" t="b">
        <v>1</v>
      </c>
      <c r="Q2499" t="s">
        <v>8277</v>
      </c>
      <c r="R2499" s="23">
        <f t="shared" ref="R2499:R2562" si="238">(E2499/D2499)</f>
        <v>1.127715</v>
      </c>
      <c r="S2499" s="7">
        <f t="shared" ref="S2499:S2562" si="239">IFERROR(ROUND(E2499/O2499,2),0)</f>
        <v>80.55</v>
      </c>
      <c r="T2499" t="s">
        <v>8322</v>
      </c>
      <c r="U2499" t="s">
        <v>8326</v>
      </c>
      <c r="V2499" s="14">
        <f t="shared" ref="V2499:V2562" si="240">J2499-L2499</f>
        <v>30</v>
      </c>
    </row>
    <row r="2500" spans="1:22" ht="43.2" x14ac:dyDescent="0.3">
      <c r="A2500" s="19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8218</v>
      </c>
      <c r="G2500" s="19" t="s">
        <v>8223</v>
      </c>
      <c r="H2500" s="19" t="s">
        <v>8245</v>
      </c>
      <c r="I2500">
        <v>1422400387</v>
      </c>
      <c r="J2500" s="10">
        <f t="shared" si="235"/>
        <v>42031.967442129629</v>
      </c>
      <c r="K2500">
        <v>1421190787</v>
      </c>
      <c r="L2500" s="10">
        <f t="shared" si="236"/>
        <v>42017.967442129629</v>
      </c>
      <c r="M2500" s="4">
        <f t="shared" si="237"/>
        <v>2015</v>
      </c>
      <c r="N2500" t="b">
        <v>0</v>
      </c>
      <c r="O2500">
        <v>20</v>
      </c>
      <c r="P2500" t="b">
        <v>1</v>
      </c>
      <c r="Q2500" t="s">
        <v>8277</v>
      </c>
      <c r="R2500" s="23">
        <f t="shared" si="238"/>
        <v>1.056</v>
      </c>
      <c r="S2500" s="7">
        <f t="shared" si="239"/>
        <v>52.8</v>
      </c>
      <c r="T2500" t="s">
        <v>8322</v>
      </c>
      <c r="U2500" t="s">
        <v>8326</v>
      </c>
      <c r="V2500" s="14">
        <f t="shared" si="240"/>
        <v>14</v>
      </c>
    </row>
    <row r="2501" spans="1:22" ht="43.2" x14ac:dyDescent="0.3">
      <c r="A2501" s="19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8218</v>
      </c>
      <c r="G2501" s="19" t="s">
        <v>8223</v>
      </c>
      <c r="H2501" s="19" t="s">
        <v>8245</v>
      </c>
      <c r="I2501">
        <v>1356976800</v>
      </c>
      <c r="J2501" s="10">
        <f t="shared" si="235"/>
        <v>41274.75</v>
      </c>
      <c r="K2501">
        <v>1352820837</v>
      </c>
      <c r="L2501" s="10">
        <f t="shared" si="236"/>
        <v>41226.648576388892</v>
      </c>
      <c r="M2501" s="4">
        <f t="shared" si="237"/>
        <v>2012</v>
      </c>
      <c r="N2501" t="b">
        <v>0</v>
      </c>
      <c r="O2501">
        <v>170</v>
      </c>
      <c r="P2501" t="b">
        <v>1</v>
      </c>
      <c r="Q2501" t="s">
        <v>8277</v>
      </c>
      <c r="R2501" s="23">
        <f t="shared" si="238"/>
        <v>2.0262500000000001</v>
      </c>
      <c r="S2501" s="7">
        <f t="shared" si="239"/>
        <v>47.68</v>
      </c>
      <c r="T2501" t="s">
        <v>8322</v>
      </c>
      <c r="U2501" t="s">
        <v>8326</v>
      </c>
      <c r="V2501" s="14">
        <f t="shared" si="240"/>
        <v>48.101423611107748</v>
      </c>
    </row>
    <row r="2502" spans="1:22" ht="43.2" x14ac:dyDescent="0.3">
      <c r="A2502" s="19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8218</v>
      </c>
      <c r="G2502" s="19" t="s">
        <v>8223</v>
      </c>
      <c r="H2502" s="19" t="s">
        <v>8245</v>
      </c>
      <c r="I2502">
        <v>1340476375</v>
      </c>
      <c r="J2502" s="10">
        <f t="shared" si="235"/>
        <v>41083.772858796292</v>
      </c>
      <c r="K2502">
        <v>1337884375</v>
      </c>
      <c r="L2502" s="10">
        <f t="shared" si="236"/>
        <v>41053.772858796292</v>
      </c>
      <c r="M2502" s="4">
        <f t="shared" si="237"/>
        <v>2012</v>
      </c>
      <c r="N2502" t="b">
        <v>0</v>
      </c>
      <c r="O2502">
        <v>29</v>
      </c>
      <c r="P2502" t="b">
        <v>1</v>
      </c>
      <c r="Q2502" t="s">
        <v>8277</v>
      </c>
      <c r="R2502" s="23">
        <f t="shared" si="238"/>
        <v>1.1333333333333333</v>
      </c>
      <c r="S2502" s="7">
        <f t="shared" si="239"/>
        <v>23.45</v>
      </c>
      <c r="T2502" t="s">
        <v>8322</v>
      </c>
      <c r="U2502" t="s">
        <v>8326</v>
      </c>
      <c r="V2502" s="14">
        <f t="shared" si="240"/>
        <v>30</v>
      </c>
    </row>
    <row r="2503" spans="1:22" ht="43.2" x14ac:dyDescent="0.3">
      <c r="A2503" s="19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8220</v>
      </c>
      <c r="G2503" s="19" t="s">
        <v>8228</v>
      </c>
      <c r="H2503" s="19" t="s">
        <v>8250</v>
      </c>
      <c r="I2503">
        <v>1443379104</v>
      </c>
      <c r="J2503" s="10">
        <f t="shared" si="235"/>
        <v>42274.776666666672</v>
      </c>
      <c r="K2503">
        <v>1440787104</v>
      </c>
      <c r="L2503" s="10">
        <f t="shared" si="236"/>
        <v>42244.776666666672</v>
      </c>
      <c r="M2503" s="4">
        <f t="shared" si="237"/>
        <v>2015</v>
      </c>
      <c r="N2503" t="b">
        <v>0</v>
      </c>
      <c r="O2503">
        <v>7</v>
      </c>
      <c r="P2503" t="b">
        <v>0</v>
      </c>
      <c r="Q2503" t="s">
        <v>8297</v>
      </c>
      <c r="R2503" s="23">
        <f t="shared" si="238"/>
        <v>2.5545454545454545E-2</v>
      </c>
      <c r="S2503" s="7">
        <f t="shared" si="239"/>
        <v>40.14</v>
      </c>
      <c r="T2503" t="s">
        <v>8333</v>
      </c>
      <c r="U2503" t="s">
        <v>8350</v>
      </c>
      <c r="V2503" s="14">
        <f t="shared" si="240"/>
        <v>30</v>
      </c>
    </row>
    <row r="2504" spans="1:22" ht="57.6" x14ac:dyDescent="0.3">
      <c r="A2504" s="19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8220</v>
      </c>
      <c r="G2504" s="19" t="s">
        <v>8223</v>
      </c>
      <c r="H2504" s="19" t="s">
        <v>8245</v>
      </c>
      <c r="I2504">
        <v>1411328918</v>
      </c>
      <c r="J2504" s="10">
        <f t="shared" si="235"/>
        <v>41903.825439814813</v>
      </c>
      <c r="K2504">
        <v>1407440918</v>
      </c>
      <c r="L2504" s="10">
        <f t="shared" si="236"/>
        <v>41858.825439814813</v>
      </c>
      <c r="M2504" s="4">
        <f t="shared" si="237"/>
        <v>2014</v>
      </c>
      <c r="N2504" t="b">
        <v>0</v>
      </c>
      <c r="O2504">
        <v>5</v>
      </c>
      <c r="P2504" t="b">
        <v>0</v>
      </c>
      <c r="Q2504" t="s">
        <v>8297</v>
      </c>
      <c r="R2504" s="23">
        <f t="shared" si="238"/>
        <v>7.8181818181818181E-4</v>
      </c>
      <c r="S2504" s="7">
        <f t="shared" si="239"/>
        <v>17.2</v>
      </c>
      <c r="T2504" t="s">
        <v>8333</v>
      </c>
      <c r="U2504" t="s">
        <v>8350</v>
      </c>
      <c r="V2504" s="14">
        <f t="shared" si="240"/>
        <v>45</v>
      </c>
    </row>
    <row r="2505" spans="1:22" ht="43.2" x14ac:dyDescent="0.3">
      <c r="A2505" s="19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8220</v>
      </c>
      <c r="G2505" s="19" t="s">
        <v>8223</v>
      </c>
      <c r="H2505" s="19" t="s">
        <v>8245</v>
      </c>
      <c r="I2505">
        <v>1465333560</v>
      </c>
      <c r="J2505" s="10">
        <f t="shared" si="235"/>
        <v>42528.879166666666</v>
      </c>
      <c r="K2505">
        <v>1462743308</v>
      </c>
      <c r="L2505" s="10">
        <f t="shared" si="236"/>
        <v>42498.899398148147</v>
      </c>
      <c r="M2505" s="4">
        <f t="shared" si="237"/>
        <v>2016</v>
      </c>
      <c r="N2505" t="b">
        <v>0</v>
      </c>
      <c r="O2505">
        <v>0</v>
      </c>
      <c r="P2505" t="b">
        <v>0</v>
      </c>
      <c r="Q2505" t="s">
        <v>8297</v>
      </c>
      <c r="R2505" s="23">
        <f t="shared" si="238"/>
        <v>0</v>
      </c>
      <c r="S2505" s="7">
        <f t="shared" si="239"/>
        <v>0</v>
      </c>
      <c r="T2505" t="s">
        <v>8333</v>
      </c>
      <c r="U2505" t="s">
        <v>8350</v>
      </c>
      <c r="V2505" s="14">
        <f t="shared" si="240"/>
        <v>29.97976851851854</v>
      </c>
    </row>
    <row r="2506" spans="1:22" ht="28.8" x14ac:dyDescent="0.3">
      <c r="A2506" s="19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8220</v>
      </c>
      <c r="G2506" s="19" t="s">
        <v>8223</v>
      </c>
      <c r="H2506" s="19" t="s">
        <v>8245</v>
      </c>
      <c r="I2506">
        <v>1416014534</v>
      </c>
      <c r="J2506" s="10">
        <f t="shared" si="235"/>
        <v>41958.057106481487</v>
      </c>
      <c r="K2506">
        <v>1413418934</v>
      </c>
      <c r="L2506" s="10">
        <f t="shared" si="236"/>
        <v>41928.015439814815</v>
      </c>
      <c r="M2506" s="4">
        <f t="shared" si="237"/>
        <v>2014</v>
      </c>
      <c r="N2506" t="b">
        <v>0</v>
      </c>
      <c r="O2506">
        <v>0</v>
      </c>
      <c r="P2506" t="b">
        <v>0</v>
      </c>
      <c r="Q2506" t="s">
        <v>8297</v>
      </c>
      <c r="R2506" s="23">
        <f t="shared" si="238"/>
        <v>0</v>
      </c>
      <c r="S2506" s="7">
        <f t="shared" si="239"/>
        <v>0</v>
      </c>
      <c r="T2506" t="s">
        <v>8333</v>
      </c>
      <c r="U2506" t="s">
        <v>8350</v>
      </c>
      <c r="V2506" s="14">
        <f t="shared" si="240"/>
        <v>30.041666666671517</v>
      </c>
    </row>
    <row r="2507" spans="1:22" ht="57.6" x14ac:dyDescent="0.3">
      <c r="A2507" s="19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8220</v>
      </c>
      <c r="G2507" s="19" t="s">
        <v>8223</v>
      </c>
      <c r="H2507" s="19" t="s">
        <v>8245</v>
      </c>
      <c r="I2507">
        <v>1426292416</v>
      </c>
      <c r="J2507" s="10">
        <f t="shared" si="235"/>
        <v>42077.014074074075</v>
      </c>
      <c r="K2507">
        <v>1423704016</v>
      </c>
      <c r="L2507" s="10">
        <f t="shared" si="236"/>
        <v>42047.05574074074</v>
      </c>
      <c r="M2507" s="4">
        <f t="shared" si="237"/>
        <v>2015</v>
      </c>
      <c r="N2507" t="b">
        <v>0</v>
      </c>
      <c r="O2507">
        <v>0</v>
      </c>
      <c r="P2507" t="b">
        <v>0</v>
      </c>
      <c r="Q2507" t="s">
        <v>8297</v>
      </c>
      <c r="R2507" s="23">
        <f t="shared" si="238"/>
        <v>0</v>
      </c>
      <c r="S2507" s="7">
        <f t="shared" si="239"/>
        <v>0</v>
      </c>
      <c r="T2507" t="s">
        <v>8333</v>
      </c>
      <c r="U2507" t="s">
        <v>8350</v>
      </c>
      <c r="V2507" s="14">
        <f t="shared" si="240"/>
        <v>29.958333333335759</v>
      </c>
    </row>
    <row r="2508" spans="1:22" ht="43.2" x14ac:dyDescent="0.3">
      <c r="A2508" s="19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8220</v>
      </c>
      <c r="G2508" s="19" t="s">
        <v>8224</v>
      </c>
      <c r="H2508" s="19" t="s">
        <v>8246</v>
      </c>
      <c r="I2508">
        <v>1443906000</v>
      </c>
      <c r="J2508" s="10">
        <f t="shared" si="235"/>
        <v>42280.875</v>
      </c>
      <c r="K2508">
        <v>1441955269</v>
      </c>
      <c r="L2508" s="10">
        <f t="shared" si="236"/>
        <v>42258.297094907408</v>
      </c>
      <c r="M2508" s="4">
        <f t="shared" si="237"/>
        <v>2015</v>
      </c>
      <c r="N2508" t="b">
        <v>0</v>
      </c>
      <c r="O2508">
        <v>2</v>
      </c>
      <c r="P2508" t="b">
        <v>0</v>
      </c>
      <c r="Q2508" t="s">
        <v>8297</v>
      </c>
      <c r="R2508" s="23">
        <f t="shared" si="238"/>
        <v>6.0000000000000001E-3</v>
      </c>
      <c r="S2508" s="7">
        <f t="shared" si="239"/>
        <v>15</v>
      </c>
      <c r="T2508" t="s">
        <v>8333</v>
      </c>
      <c r="U2508" t="s">
        <v>8350</v>
      </c>
      <c r="V2508" s="14">
        <f t="shared" si="240"/>
        <v>22.577905092592118</v>
      </c>
    </row>
    <row r="2509" spans="1:22" x14ac:dyDescent="0.3">
      <c r="A2509" s="1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8220</v>
      </c>
      <c r="G2509" s="19" t="s">
        <v>8223</v>
      </c>
      <c r="H2509" s="19" t="s">
        <v>8245</v>
      </c>
      <c r="I2509">
        <v>1431308704</v>
      </c>
      <c r="J2509" s="10">
        <f t="shared" si="235"/>
        <v>42135.072962962964</v>
      </c>
      <c r="K2509">
        <v>1428716704</v>
      </c>
      <c r="L2509" s="10">
        <f t="shared" si="236"/>
        <v>42105.072962962964</v>
      </c>
      <c r="M2509" s="4">
        <f t="shared" si="237"/>
        <v>2015</v>
      </c>
      <c r="N2509" t="b">
        <v>0</v>
      </c>
      <c r="O2509">
        <v>0</v>
      </c>
      <c r="P2509" t="b">
        <v>0</v>
      </c>
      <c r="Q2509" t="s">
        <v>8297</v>
      </c>
      <c r="R2509" s="23">
        <f t="shared" si="238"/>
        <v>0</v>
      </c>
      <c r="S2509" s="7">
        <f t="shared" si="239"/>
        <v>0</v>
      </c>
      <c r="T2509" t="s">
        <v>8333</v>
      </c>
      <c r="U2509" t="s">
        <v>8350</v>
      </c>
      <c r="V2509" s="14">
        <f t="shared" si="240"/>
        <v>30</v>
      </c>
    </row>
    <row r="2510" spans="1:22" ht="43.2" x14ac:dyDescent="0.3">
      <c r="A2510" s="19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8220</v>
      </c>
      <c r="G2510" s="19" t="s">
        <v>8223</v>
      </c>
      <c r="H2510" s="19" t="s">
        <v>8245</v>
      </c>
      <c r="I2510">
        <v>1408056634</v>
      </c>
      <c r="J2510" s="10">
        <f t="shared" si="235"/>
        <v>41865.951782407406</v>
      </c>
      <c r="K2510">
        <v>1405464634</v>
      </c>
      <c r="L2510" s="10">
        <f t="shared" si="236"/>
        <v>41835.951782407406</v>
      </c>
      <c r="M2510" s="4">
        <f t="shared" si="237"/>
        <v>2014</v>
      </c>
      <c r="N2510" t="b">
        <v>0</v>
      </c>
      <c r="O2510">
        <v>0</v>
      </c>
      <c r="P2510" t="b">
        <v>0</v>
      </c>
      <c r="Q2510" t="s">
        <v>8297</v>
      </c>
      <c r="R2510" s="23">
        <f t="shared" si="238"/>
        <v>0</v>
      </c>
      <c r="S2510" s="7">
        <f t="shared" si="239"/>
        <v>0</v>
      </c>
      <c r="T2510" t="s">
        <v>8333</v>
      </c>
      <c r="U2510" t="s">
        <v>8350</v>
      </c>
      <c r="V2510" s="14">
        <f t="shared" si="240"/>
        <v>30</v>
      </c>
    </row>
    <row r="2511" spans="1:22" ht="43.2" x14ac:dyDescent="0.3">
      <c r="A2511" s="19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8220</v>
      </c>
      <c r="G2511" s="19" t="s">
        <v>8224</v>
      </c>
      <c r="H2511" s="19" t="s">
        <v>8246</v>
      </c>
      <c r="I2511">
        <v>1429554349</v>
      </c>
      <c r="J2511" s="10">
        <f t="shared" si="235"/>
        <v>42114.767928240741</v>
      </c>
      <c r="K2511">
        <v>1424719549</v>
      </c>
      <c r="L2511" s="10">
        <f t="shared" si="236"/>
        <v>42058.809594907405</v>
      </c>
      <c r="M2511" s="4">
        <f t="shared" si="237"/>
        <v>2015</v>
      </c>
      <c r="N2511" t="b">
        <v>0</v>
      </c>
      <c r="O2511">
        <v>28</v>
      </c>
      <c r="P2511" t="b">
        <v>0</v>
      </c>
      <c r="Q2511" t="s">
        <v>8297</v>
      </c>
      <c r="R2511" s="23">
        <f t="shared" si="238"/>
        <v>1.0526315789473684E-2</v>
      </c>
      <c r="S2511" s="7">
        <f t="shared" si="239"/>
        <v>35.71</v>
      </c>
      <c r="T2511" t="s">
        <v>8333</v>
      </c>
      <c r="U2511" t="s">
        <v>8350</v>
      </c>
      <c r="V2511" s="14">
        <f t="shared" si="240"/>
        <v>55.958333333335759</v>
      </c>
    </row>
    <row r="2512" spans="1:22" ht="43.2" x14ac:dyDescent="0.3">
      <c r="A2512" s="19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8220</v>
      </c>
      <c r="G2512" s="19" t="s">
        <v>8223</v>
      </c>
      <c r="H2512" s="19" t="s">
        <v>8245</v>
      </c>
      <c r="I2512">
        <v>1431647772</v>
      </c>
      <c r="J2512" s="10">
        <f t="shared" si="235"/>
        <v>42138.997361111113</v>
      </c>
      <c r="K2512">
        <v>1426463772</v>
      </c>
      <c r="L2512" s="10">
        <f t="shared" si="236"/>
        <v>42078.997361111113</v>
      </c>
      <c r="M2512" s="4">
        <f t="shared" si="237"/>
        <v>2015</v>
      </c>
      <c r="N2512" t="b">
        <v>0</v>
      </c>
      <c r="O2512">
        <v>2</v>
      </c>
      <c r="P2512" t="b">
        <v>0</v>
      </c>
      <c r="Q2512" t="s">
        <v>8297</v>
      </c>
      <c r="R2512" s="23">
        <f t="shared" si="238"/>
        <v>1.5E-3</v>
      </c>
      <c r="S2512" s="7">
        <f t="shared" si="239"/>
        <v>37.5</v>
      </c>
      <c r="T2512" t="s">
        <v>8333</v>
      </c>
      <c r="U2512" t="s">
        <v>8350</v>
      </c>
      <c r="V2512" s="14">
        <f t="shared" si="240"/>
        <v>60</v>
      </c>
    </row>
    <row r="2513" spans="1:22" ht="43.2" x14ac:dyDescent="0.3">
      <c r="A2513" s="19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8220</v>
      </c>
      <c r="G2513" s="19" t="s">
        <v>8224</v>
      </c>
      <c r="H2513" s="19" t="s">
        <v>8246</v>
      </c>
      <c r="I2513">
        <v>1454323413</v>
      </c>
      <c r="J2513" s="10">
        <f t="shared" si="235"/>
        <v>42401.446909722217</v>
      </c>
      <c r="K2513">
        <v>1451731413</v>
      </c>
      <c r="L2513" s="10">
        <f t="shared" si="236"/>
        <v>42371.446909722217</v>
      </c>
      <c r="M2513" s="4">
        <f t="shared" si="237"/>
        <v>2016</v>
      </c>
      <c r="N2513" t="b">
        <v>0</v>
      </c>
      <c r="O2513">
        <v>0</v>
      </c>
      <c r="P2513" t="b">
        <v>0</v>
      </c>
      <c r="Q2513" t="s">
        <v>8297</v>
      </c>
      <c r="R2513" s="23">
        <f t="shared" si="238"/>
        <v>0</v>
      </c>
      <c r="S2513" s="7">
        <f t="shared" si="239"/>
        <v>0</v>
      </c>
      <c r="T2513" t="s">
        <v>8333</v>
      </c>
      <c r="U2513" t="s">
        <v>8350</v>
      </c>
      <c r="V2513" s="14">
        <f t="shared" si="240"/>
        <v>30</v>
      </c>
    </row>
    <row r="2514" spans="1:22" ht="43.2" x14ac:dyDescent="0.3">
      <c r="A2514" s="19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8220</v>
      </c>
      <c r="G2514" s="19" t="s">
        <v>8223</v>
      </c>
      <c r="H2514" s="19" t="s">
        <v>8245</v>
      </c>
      <c r="I2514">
        <v>1418504561</v>
      </c>
      <c r="J2514" s="10">
        <f t="shared" si="235"/>
        <v>41986.876863425925</v>
      </c>
      <c r="K2514">
        <v>1417208561</v>
      </c>
      <c r="L2514" s="10">
        <f t="shared" si="236"/>
        <v>41971.876863425925</v>
      </c>
      <c r="M2514" s="4">
        <f t="shared" si="237"/>
        <v>2014</v>
      </c>
      <c r="N2514" t="b">
        <v>0</v>
      </c>
      <c r="O2514">
        <v>0</v>
      </c>
      <c r="P2514" t="b">
        <v>0</v>
      </c>
      <c r="Q2514" t="s">
        <v>8297</v>
      </c>
      <c r="R2514" s="23">
        <f t="shared" si="238"/>
        <v>0</v>
      </c>
      <c r="S2514" s="7">
        <f t="shared" si="239"/>
        <v>0</v>
      </c>
      <c r="T2514" t="s">
        <v>8333</v>
      </c>
      <c r="U2514" t="s">
        <v>8350</v>
      </c>
      <c r="V2514" s="14">
        <f t="shared" si="240"/>
        <v>15</v>
      </c>
    </row>
    <row r="2515" spans="1:22" ht="57.6" x14ac:dyDescent="0.3">
      <c r="A2515" s="19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8220</v>
      </c>
      <c r="G2515" s="19" t="s">
        <v>8235</v>
      </c>
      <c r="H2515" s="19" t="s">
        <v>8248</v>
      </c>
      <c r="I2515">
        <v>1488067789</v>
      </c>
      <c r="J2515" s="10">
        <f t="shared" si="235"/>
        <v>42792.00681712963</v>
      </c>
      <c r="K2515">
        <v>1482883789</v>
      </c>
      <c r="L2515" s="10">
        <f t="shared" si="236"/>
        <v>42732.00681712963</v>
      </c>
      <c r="M2515" s="4">
        <f t="shared" si="237"/>
        <v>2016</v>
      </c>
      <c r="N2515" t="b">
        <v>0</v>
      </c>
      <c r="O2515">
        <v>0</v>
      </c>
      <c r="P2515" t="b">
        <v>0</v>
      </c>
      <c r="Q2515" t="s">
        <v>8297</v>
      </c>
      <c r="R2515" s="23">
        <f t="shared" si="238"/>
        <v>0</v>
      </c>
      <c r="S2515" s="7">
        <f t="shared" si="239"/>
        <v>0</v>
      </c>
      <c r="T2515" t="s">
        <v>8333</v>
      </c>
      <c r="U2515" t="s">
        <v>8350</v>
      </c>
      <c r="V2515" s="14">
        <f t="shared" si="240"/>
        <v>60</v>
      </c>
    </row>
    <row r="2516" spans="1:22" ht="43.2" x14ac:dyDescent="0.3">
      <c r="A2516" s="19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8220</v>
      </c>
      <c r="G2516" s="19" t="s">
        <v>8223</v>
      </c>
      <c r="H2516" s="19" t="s">
        <v>8245</v>
      </c>
      <c r="I2516">
        <v>1408526477</v>
      </c>
      <c r="J2516" s="10">
        <f t="shared" si="235"/>
        <v>41871.389780092592</v>
      </c>
      <c r="K2516">
        <v>1407057677</v>
      </c>
      <c r="L2516" s="10">
        <f t="shared" si="236"/>
        <v>41854.389780092592</v>
      </c>
      <c r="M2516" s="4">
        <f t="shared" si="237"/>
        <v>2014</v>
      </c>
      <c r="N2516" t="b">
        <v>0</v>
      </c>
      <c r="O2516">
        <v>4</v>
      </c>
      <c r="P2516" t="b">
        <v>0</v>
      </c>
      <c r="Q2516" t="s">
        <v>8297</v>
      </c>
      <c r="R2516" s="23">
        <f t="shared" si="238"/>
        <v>1.7500000000000002E-2</v>
      </c>
      <c r="S2516" s="7">
        <f t="shared" si="239"/>
        <v>52.5</v>
      </c>
      <c r="T2516" t="s">
        <v>8333</v>
      </c>
      <c r="U2516" t="s">
        <v>8350</v>
      </c>
      <c r="V2516" s="14">
        <f t="shared" si="240"/>
        <v>17</v>
      </c>
    </row>
    <row r="2517" spans="1:22" ht="43.2" x14ac:dyDescent="0.3">
      <c r="A2517" s="19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8220</v>
      </c>
      <c r="G2517" s="19" t="s">
        <v>8223</v>
      </c>
      <c r="H2517" s="19" t="s">
        <v>8245</v>
      </c>
      <c r="I2517">
        <v>1424635753</v>
      </c>
      <c r="J2517" s="10">
        <f t="shared" si="235"/>
        <v>42057.839733796296</v>
      </c>
      <c r="K2517">
        <v>1422043753</v>
      </c>
      <c r="L2517" s="10">
        <f t="shared" si="236"/>
        <v>42027.839733796296</v>
      </c>
      <c r="M2517" s="4">
        <f t="shared" si="237"/>
        <v>2015</v>
      </c>
      <c r="N2517" t="b">
        <v>0</v>
      </c>
      <c r="O2517">
        <v>12</v>
      </c>
      <c r="P2517" t="b">
        <v>0</v>
      </c>
      <c r="Q2517" t="s">
        <v>8297</v>
      </c>
      <c r="R2517" s="23">
        <f t="shared" si="238"/>
        <v>0.186</v>
      </c>
      <c r="S2517" s="7">
        <f t="shared" si="239"/>
        <v>77.5</v>
      </c>
      <c r="T2517" t="s">
        <v>8333</v>
      </c>
      <c r="U2517" t="s">
        <v>8350</v>
      </c>
      <c r="V2517" s="14">
        <f t="shared" si="240"/>
        <v>30</v>
      </c>
    </row>
    <row r="2518" spans="1:22" ht="43.2" x14ac:dyDescent="0.3">
      <c r="A2518" s="19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8220</v>
      </c>
      <c r="G2518" s="19" t="s">
        <v>8223</v>
      </c>
      <c r="H2518" s="19" t="s">
        <v>8245</v>
      </c>
      <c r="I2518">
        <v>1417279252</v>
      </c>
      <c r="J2518" s="10">
        <f t="shared" si="235"/>
        <v>41972.6950462963</v>
      </c>
      <c r="K2518">
        <v>1414683652</v>
      </c>
      <c r="L2518" s="10">
        <f t="shared" si="236"/>
        <v>41942.653379629628</v>
      </c>
      <c r="M2518" s="4">
        <f t="shared" si="237"/>
        <v>2014</v>
      </c>
      <c r="N2518" t="b">
        <v>0</v>
      </c>
      <c r="O2518">
        <v>0</v>
      </c>
      <c r="P2518" t="b">
        <v>0</v>
      </c>
      <c r="Q2518" t="s">
        <v>8297</v>
      </c>
      <c r="R2518" s="23">
        <f t="shared" si="238"/>
        <v>0</v>
      </c>
      <c r="S2518" s="7">
        <f t="shared" si="239"/>
        <v>0</v>
      </c>
      <c r="T2518" t="s">
        <v>8333</v>
      </c>
      <c r="U2518" t="s">
        <v>8350</v>
      </c>
      <c r="V2518" s="14">
        <f t="shared" si="240"/>
        <v>30.041666666671517</v>
      </c>
    </row>
    <row r="2519" spans="1:22" ht="43.2" x14ac:dyDescent="0.3">
      <c r="A2519" s="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8220</v>
      </c>
      <c r="G2519" s="19" t="s">
        <v>8228</v>
      </c>
      <c r="H2519" s="19" t="s">
        <v>8250</v>
      </c>
      <c r="I2519">
        <v>1426788930</v>
      </c>
      <c r="J2519" s="10">
        <f t="shared" si="235"/>
        <v>42082.760763888888</v>
      </c>
      <c r="K2519">
        <v>1424200530</v>
      </c>
      <c r="L2519" s="10">
        <f t="shared" si="236"/>
        <v>42052.802430555559</v>
      </c>
      <c r="M2519" s="4">
        <f t="shared" si="237"/>
        <v>2015</v>
      </c>
      <c r="N2519" t="b">
        <v>0</v>
      </c>
      <c r="O2519">
        <v>33</v>
      </c>
      <c r="P2519" t="b">
        <v>0</v>
      </c>
      <c r="Q2519" t="s">
        <v>8297</v>
      </c>
      <c r="R2519" s="23">
        <f t="shared" si="238"/>
        <v>9.8166666666666666E-2</v>
      </c>
      <c r="S2519" s="7">
        <f t="shared" si="239"/>
        <v>53.55</v>
      </c>
      <c r="T2519" t="s">
        <v>8333</v>
      </c>
      <c r="U2519" t="s">
        <v>8350</v>
      </c>
      <c r="V2519" s="14">
        <f t="shared" si="240"/>
        <v>29.958333333328483</v>
      </c>
    </row>
    <row r="2520" spans="1:22" ht="43.2" x14ac:dyDescent="0.3">
      <c r="A2520" s="19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8220</v>
      </c>
      <c r="G2520" s="19" t="s">
        <v>8223</v>
      </c>
      <c r="H2520" s="19" t="s">
        <v>8245</v>
      </c>
      <c r="I2520">
        <v>1415899228</v>
      </c>
      <c r="J2520" s="10">
        <f t="shared" si="235"/>
        <v>41956.722546296296</v>
      </c>
      <c r="K2520">
        <v>1413303628</v>
      </c>
      <c r="L2520" s="10">
        <f t="shared" si="236"/>
        <v>41926.680879629632</v>
      </c>
      <c r="M2520" s="4">
        <f t="shared" si="237"/>
        <v>2014</v>
      </c>
      <c r="N2520" t="b">
        <v>0</v>
      </c>
      <c r="O2520">
        <v>0</v>
      </c>
      <c r="P2520" t="b">
        <v>0</v>
      </c>
      <c r="Q2520" t="s">
        <v>8297</v>
      </c>
      <c r="R2520" s="23">
        <f t="shared" si="238"/>
        <v>0</v>
      </c>
      <c r="S2520" s="7">
        <f t="shared" si="239"/>
        <v>0</v>
      </c>
      <c r="T2520" t="s">
        <v>8333</v>
      </c>
      <c r="U2520" t="s">
        <v>8350</v>
      </c>
      <c r="V2520" s="14">
        <f t="shared" si="240"/>
        <v>30.041666666664241</v>
      </c>
    </row>
    <row r="2521" spans="1:22" ht="28.8" x14ac:dyDescent="0.3">
      <c r="A2521" s="19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8220</v>
      </c>
      <c r="G2521" s="19" t="s">
        <v>8223</v>
      </c>
      <c r="H2521" s="19" t="s">
        <v>8245</v>
      </c>
      <c r="I2521">
        <v>1405741404</v>
      </c>
      <c r="J2521" s="10">
        <f t="shared" si="235"/>
        <v>41839.155138888891</v>
      </c>
      <c r="K2521">
        <v>1403149404</v>
      </c>
      <c r="L2521" s="10">
        <f t="shared" si="236"/>
        <v>41809.155138888891</v>
      </c>
      <c r="M2521" s="4">
        <f t="shared" si="237"/>
        <v>2014</v>
      </c>
      <c r="N2521" t="b">
        <v>0</v>
      </c>
      <c r="O2521">
        <v>4</v>
      </c>
      <c r="P2521" t="b">
        <v>0</v>
      </c>
      <c r="Q2521" t="s">
        <v>8297</v>
      </c>
      <c r="R2521" s="23">
        <f t="shared" si="238"/>
        <v>4.3333333333333331E-4</v>
      </c>
      <c r="S2521" s="7">
        <f t="shared" si="239"/>
        <v>16.25</v>
      </c>
      <c r="T2521" t="s">
        <v>8333</v>
      </c>
      <c r="U2521" t="s">
        <v>8350</v>
      </c>
      <c r="V2521" s="14">
        <f t="shared" si="240"/>
        <v>30</v>
      </c>
    </row>
    <row r="2522" spans="1:22" ht="43.2" x14ac:dyDescent="0.3">
      <c r="A2522" s="19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8220</v>
      </c>
      <c r="G2522" s="19" t="s">
        <v>8223</v>
      </c>
      <c r="H2522" s="19" t="s">
        <v>8245</v>
      </c>
      <c r="I2522">
        <v>1476559260</v>
      </c>
      <c r="J2522" s="10">
        <f t="shared" si="235"/>
        <v>42658.806250000001</v>
      </c>
      <c r="K2522">
        <v>1472567085</v>
      </c>
      <c r="L2522" s="10">
        <f t="shared" si="236"/>
        <v>42612.600520833337</v>
      </c>
      <c r="M2522" s="4">
        <f t="shared" si="237"/>
        <v>2016</v>
      </c>
      <c r="N2522" t="b">
        <v>0</v>
      </c>
      <c r="O2522">
        <v>0</v>
      </c>
      <c r="P2522" t="b">
        <v>0</v>
      </c>
      <c r="Q2522" t="s">
        <v>8297</v>
      </c>
      <c r="R2522" s="23">
        <f t="shared" si="238"/>
        <v>0</v>
      </c>
      <c r="S2522" s="7">
        <f t="shared" si="239"/>
        <v>0</v>
      </c>
      <c r="T2522" t="s">
        <v>8333</v>
      </c>
      <c r="U2522" t="s">
        <v>8350</v>
      </c>
      <c r="V2522" s="14">
        <f t="shared" si="240"/>
        <v>46.205729166664241</v>
      </c>
    </row>
    <row r="2523" spans="1:22" ht="57.6" x14ac:dyDescent="0.3">
      <c r="A2523" s="19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8218</v>
      </c>
      <c r="G2523" s="19" t="s">
        <v>8223</v>
      </c>
      <c r="H2523" s="19" t="s">
        <v>8245</v>
      </c>
      <c r="I2523">
        <v>1444778021</v>
      </c>
      <c r="J2523" s="10">
        <f t="shared" si="235"/>
        <v>42290.967835648145</v>
      </c>
      <c r="K2523">
        <v>1442963621</v>
      </c>
      <c r="L2523" s="10">
        <f t="shared" si="236"/>
        <v>42269.967835648145</v>
      </c>
      <c r="M2523" s="4">
        <f t="shared" si="237"/>
        <v>2015</v>
      </c>
      <c r="N2523" t="b">
        <v>0</v>
      </c>
      <c r="O2523">
        <v>132</v>
      </c>
      <c r="P2523" t="b">
        <v>1</v>
      </c>
      <c r="Q2523" t="s">
        <v>8298</v>
      </c>
      <c r="R2523" s="23">
        <f t="shared" si="238"/>
        <v>1.0948792000000001</v>
      </c>
      <c r="S2523" s="7">
        <f t="shared" si="239"/>
        <v>103.68</v>
      </c>
      <c r="T2523" t="s">
        <v>8322</v>
      </c>
      <c r="U2523" t="s">
        <v>8351</v>
      </c>
      <c r="V2523" s="14">
        <f t="shared" si="240"/>
        <v>21</v>
      </c>
    </row>
    <row r="2524" spans="1:22" ht="43.2" x14ac:dyDescent="0.3">
      <c r="A2524" s="19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8218</v>
      </c>
      <c r="G2524" s="19" t="s">
        <v>8223</v>
      </c>
      <c r="H2524" s="19" t="s">
        <v>8245</v>
      </c>
      <c r="I2524">
        <v>1461336720</v>
      </c>
      <c r="J2524" s="10">
        <f t="shared" si="235"/>
        <v>42482.619444444441</v>
      </c>
      <c r="K2524">
        <v>1459431960</v>
      </c>
      <c r="L2524" s="10">
        <f t="shared" si="236"/>
        <v>42460.573611111111</v>
      </c>
      <c r="M2524" s="4">
        <f t="shared" si="237"/>
        <v>2016</v>
      </c>
      <c r="N2524" t="b">
        <v>0</v>
      </c>
      <c r="O2524">
        <v>27</v>
      </c>
      <c r="P2524" t="b">
        <v>1</v>
      </c>
      <c r="Q2524" t="s">
        <v>8298</v>
      </c>
      <c r="R2524" s="23">
        <f t="shared" si="238"/>
        <v>1</v>
      </c>
      <c r="S2524" s="7">
        <f t="shared" si="239"/>
        <v>185.19</v>
      </c>
      <c r="T2524" t="s">
        <v>8322</v>
      </c>
      <c r="U2524" t="s">
        <v>8351</v>
      </c>
      <c r="V2524" s="14">
        <f t="shared" si="240"/>
        <v>22.045833333329938</v>
      </c>
    </row>
    <row r="2525" spans="1:22" ht="43.2" x14ac:dyDescent="0.3">
      <c r="A2525" s="19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8218</v>
      </c>
      <c r="G2525" s="19" t="s">
        <v>8223</v>
      </c>
      <c r="H2525" s="19" t="s">
        <v>8245</v>
      </c>
      <c r="I2525">
        <v>1416270292</v>
      </c>
      <c r="J2525" s="10">
        <f t="shared" si="235"/>
        <v>41961.017268518517</v>
      </c>
      <c r="K2525">
        <v>1413674692</v>
      </c>
      <c r="L2525" s="10">
        <f t="shared" si="236"/>
        <v>41930.975601851853</v>
      </c>
      <c r="M2525" s="4">
        <f t="shared" si="237"/>
        <v>2014</v>
      </c>
      <c r="N2525" t="b">
        <v>0</v>
      </c>
      <c r="O2525">
        <v>26</v>
      </c>
      <c r="P2525" t="b">
        <v>1</v>
      </c>
      <c r="Q2525" t="s">
        <v>8298</v>
      </c>
      <c r="R2525" s="23">
        <f t="shared" si="238"/>
        <v>1.5644444444444445</v>
      </c>
      <c r="S2525" s="7">
        <f t="shared" si="239"/>
        <v>54.15</v>
      </c>
      <c r="T2525" t="s">
        <v>8322</v>
      </c>
      <c r="U2525" t="s">
        <v>8351</v>
      </c>
      <c r="V2525" s="14">
        <f t="shared" si="240"/>
        <v>30.041666666664241</v>
      </c>
    </row>
    <row r="2526" spans="1:22" ht="28.8" x14ac:dyDescent="0.3">
      <c r="A2526" s="19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8218</v>
      </c>
      <c r="G2526" s="19" t="s">
        <v>8223</v>
      </c>
      <c r="H2526" s="19" t="s">
        <v>8245</v>
      </c>
      <c r="I2526">
        <v>1419136200</v>
      </c>
      <c r="J2526" s="10">
        <f t="shared" si="235"/>
        <v>41994.1875</v>
      </c>
      <c r="K2526">
        <v>1416338557</v>
      </c>
      <c r="L2526" s="10">
        <f t="shared" si="236"/>
        <v>41961.807372685187</v>
      </c>
      <c r="M2526" s="4">
        <f t="shared" si="237"/>
        <v>2014</v>
      </c>
      <c r="N2526" t="b">
        <v>0</v>
      </c>
      <c r="O2526">
        <v>43</v>
      </c>
      <c r="P2526" t="b">
        <v>1</v>
      </c>
      <c r="Q2526" t="s">
        <v>8298</v>
      </c>
      <c r="R2526" s="23">
        <f t="shared" si="238"/>
        <v>1.016</v>
      </c>
      <c r="S2526" s="7">
        <f t="shared" si="239"/>
        <v>177.21</v>
      </c>
      <c r="T2526" t="s">
        <v>8322</v>
      </c>
      <c r="U2526" t="s">
        <v>8351</v>
      </c>
      <c r="V2526" s="14">
        <f t="shared" si="240"/>
        <v>32.380127314812853</v>
      </c>
    </row>
    <row r="2527" spans="1:22" ht="43.2" x14ac:dyDescent="0.3">
      <c r="A2527" s="19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8218</v>
      </c>
      <c r="G2527" s="19" t="s">
        <v>8223</v>
      </c>
      <c r="H2527" s="19" t="s">
        <v>8245</v>
      </c>
      <c r="I2527">
        <v>1340914571</v>
      </c>
      <c r="J2527" s="10">
        <f t="shared" si="235"/>
        <v>41088.844571759255</v>
      </c>
      <c r="K2527">
        <v>1338322571</v>
      </c>
      <c r="L2527" s="10">
        <f t="shared" si="236"/>
        <v>41058.844571759255</v>
      </c>
      <c r="M2527" s="4">
        <f t="shared" si="237"/>
        <v>2012</v>
      </c>
      <c r="N2527" t="b">
        <v>0</v>
      </c>
      <c r="O2527">
        <v>80</v>
      </c>
      <c r="P2527" t="b">
        <v>1</v>
      </c>
      <c r="Q2527" t="s">
        <v>8298</v>
      </c>
      <c r="R2527" s="23">
        <f t="shared" si="238"/>
        <v>1.00325</v>
      </c>
      <c r="S2527" s="7">
        <f t="shared" si="239"/>
        <v>100.33</v>
      </c>
      <c r="T2527" t="s">
        <v>8322</v>
      </c>
      <c r="U2527" t="s">
        <v>8351</v>
      </c>
      <c r="V2527" s="14">
        <f t="shared" si="240"/>
        <v>30</v>
      </c>
    </row>
    <row r="2528" spans="1:22" ht="43.2" x14ac:dyDescent="0.3">
      <c r="A2528" s="19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8218</v>
      </c>
      <c r="G2528" s="19" t="s">
        <v>8223</v>
      </c>
      <c r="H2528" s="19" t="s">
        <v>8245</v>
      </c>
      <c r="I2528">
        <v>1418014740</v>
      </c>
      <c r="J2528" s="10">
        <f t="shared" si="235"/>
        <v>41981.207638888889</v>
      </c>
      <c r="K2528">
        <v>1415585474</v>
      </c>
      <c r="L2528" s="10">
        <f t="shared" si="236"/>
        <v>41953.091134259259</v>
      </c>
      <c r="M2528" s="4">
        <f t="shared" si="237"/>
        <v>2014</v>
      </c>
      <c r="N2528" t="b">
        <v>0</v>
      </c>
      <c r="O2528">
        <v>33</v>
      </c>
      <c r="P2528" t="b">
        <v>1</v>
      </c>
      <c r="Q2528" t="s">
        <v>8298</v>
      </c>
      <c r="R2528" s="23">
        <f t="shared" si="238"/>
        <v>1.1294999999999999</v>
      </c>
      <c r="S2528" s="7">
        <f t="shared" si="239"/>
        <v>136.91</v>
      </c>
      <c r="T2528" t="s">
        <v>8322</v>
      </c>
      <c r="U2528" t="s">
        <v>8351</v>
      </c>
      <c r="V2528" s="14">
        <f t="shared" si="240"/>
        <v>28.116504629630072</v>
      </c>
    </row>
    <row r="2529" spans="1:22" ht="43.2" x14ac:dyDescent="0.3">
      <c r="A2529" s="1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8218</v>
      </c>
      <c r="G2529" s="19" t="s">
        <v>8223</v>
      </c>
      <c r="H2529" s="19" t="s">
        <v>8245</v>
      </c>
      <c r="I2529">
        <v>1382068740</v>
      </c>
      <c r="J2529" s="10">
        <f t="shared" si="235"/>
        <v>41565.165972222225</v>
      </c>
      <c r="K2529">
        <v>1380477691</v>
      </c>
      <c r="L2529" s="10">
        <f t="shared" si="236"/>
        <v>41546.75105324074</v>
      </c>
      <c r="M2529" s="4">
        <f t="shared" si="237"/>
        <v>2013</v>
      </c>
      <c r="N2529" t="b">
        <v>0</v>
      </c>
      <c r="O2529">
        <v>71</v>
      </c>
      <c r="P2529" t="b">
        <v>1</v>
      </c>
      <c r="Q2529" t="s">
        <v>8298</v>
      </c>
      <c r="R2529" s="23">
        <f t="shared" si="238"/>
        <v>1.02125</v>
      </c>
      <c r="S2529" s="7">
        <f t="shared" si="239"/>
        <v>57.54</v>
      </c>
      <c r="T2529" t="s">
        <v>8322</v>
      </c>
      <c r="U2529" t="s">
        <v>8351</v>
      </c>
      <c r="V2529" s="14">
        <f t="shared" si="240"/>
        <v>18.414918981485243</v>
      </c>
    </row>
    <row r="2530" spans="1:22" ht="43.2" x14ac:dyDescent="0.3">
      <c r="A2530" s="19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8218</v>
      </c>
      <c r="G2530" s="19" t="s">
        <v>8224</v>
      </c>
      <c r="H2530" s="19" t="s">
        <v>8246</v>
      </c>
      <c r="I2530">
        <v>1440068400</v>
      </c>
      <c r="J2530" s="10">
        <f t="shared" si="235"/>
        <v>42236.458333333328</v>
      </c>
      <c r="K2530">
        <v>1438459303</v>
      </c>
      <c r="L2530" s="10">
        <f t="shared" si="236"/>
        <v>42217.834525462968</v>
      </c>
      <c r="M2530" s="4">
        <f t="shared" si="237"/>
        <v>2015</v>
      </c>
      <c r="N2530" t="b">
        <v>0</v>
      </c>
      <c r="O2530">
        <v>81</v>
      </c>
      <c r="P2530" t="b">
        <v>1</v>
      </c>
      <c r="Q2530" t="s">
        <v>8298</v>
      </c>
      <c r="R2530" s="23">
        <f t="shared" si="238"/>
        <v>1.0724974999999999</v>
      </c>
      <c r="S2530" s="7">
        <f t="shared" si="239"/>
        <v>52.96</v>
      </c>
      <c r="T2530" t="s">
        <v>8322</v>
      </c>
      <c r="U2530" t="s">
        <v>8351</v>
      </c>
      <c r="V2530" s="14">
        <f t="shared" si="240"/>
        <v>18.623807870360906</v>
      </c>
    </row>
    <row r="2531" spans="1:22" ht="28.8" x14ac:dyDescent="0.3">
      <c r="A2531" s="19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8218</v>
      </c>
      <c r="G2531" s="19" t="s">
        <v>8223</v>
      </c>
      <c r="H2531" s="19" t="s">
        <v>8245</v>
      </c>
      <c r="I2531">
        <v>1332636975</v>
      </c>
      <c r="J2531" s="10">
        <f t="shared" si="235"/>
        <v>40993.0390625</v>
      </c>
      <c r="K2531">
        <v>1328752575</v>
      </c>
      <c r="L2531" s="10">
        <f t="shared" si="236"/>
        <v>40948.080729166664</v>
      </c>
      <c r="M2531" s="4">
        <f t="shared" si="237"/>
        <v>2012</v>
      </c>
      <c r="N2531" t="b">
        <v>0</v>
      </c>
      <c r="O2531">
        <v>76</v>
      </c>
      <c r="P2531" t="b">
        <v>1</v>
      </c>
      <c r="Q2531" t="s">
        <v>8298</v>
      </c>
      <c r="R2531" s="23">
        <f t="shared" si="238"/>
        <v>1.0428333333333333</v>
      </c>
      <c r="S2531" s="7">
        <f t="shared" si="239"/>
        <v>82.33</v>
      </c>
      <c r="T2531" t="s">
        <v>8322</v>
      </c>
      <c r="U2531" t="s">
        <v>8351</v>
      </c>
      <c r="V2531" s="14">
        <f t="shared" si="240"/>
        <v>44.958333333335759</v>
      </c>
    </row>
    <row r="2532" spans="1:22" ht="43.2" x14ac:dyDescent="0.3">
      <c r="A2532" s="19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8218</v>
      </c>
      <c r="G2532" s="19" t="s">
        <v>8223</v>
      </c>
      <c r="H2532" s="19" t="s">
        <v>8245</v>
      </c>
      <c r="I2532">
        <v>1429505400</v>
      </c>
      <c r="J2532" s="10">
        <f t="shared" si="235"/>
        <v>42114.201388888891</v>
      </c>
      <c r="K2532">
        <v>1426711505</v>
      </c>
      <c r="L2532" s="10">
        <f t="shared" si="236"/>
        <v>42081.864641203705</v>
      </c>
      <c r="M2532" s="4">
        <f t="shared" si="237"/>
        <v>2015</v>
      </c>
      <c r="N2532" t="b">
        <v>0</v>
      </c>
      <c r="O2532">
        <v>48</v>
      </c>
      <c r="P2532" t="b">
        <v>1</v>
      </c>
      <c r="Q2532" t="s">
        <v>8298</v>
      </c>
      <c r="R2532" s="23">
        <f t="shared" si="238"/>
        <v>1</v>
      </c>
      <c r="S2532" s="7">
        <f t="shared" si="239"/>
        <v>135.41999999999999</v>
      </c>
      <c r="T2532" t="s">
        <v>8322</v>
      </c>
      <c r="U2532" t="s">
        <v>8351</v>
      </c>
      <c r="V2532" s="14">
        <f t="shared" si="240"/>
        <v>32.336747685185401</v>
      </c>
    </row>
    <row r="2533" spans="1:22" ht="57.6" x14ac:dyDescent="0.3">
      <c r="A2533" s="19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8218</v>
      </c>
      <c r="G2533" s="19" t="s">
        <v>8223</v>
      </c>
      <c r="H2533" s="19" t="s">
        <v>8245</v>
      </c>
      <c r="I2533">
        <v>1439611140</v>
      </c>
      <c r="J2533" s="10">
        <f t="shared" si="235"/>
        <v>42231.165972222225</v>
      </c>
      <c r="K2533">
        <v>1437668354</v>
      </c>
      <c r="L2533" s="10">
        <f t="shared" si="236"/>
        <v>42208.680023148147</v>
      </c>
      <c r="M2533" s="4">
        <f t="shared" si="237"/>
        <v>2015</v>
      </c>
      <c r="N2533" t="b">
        <v>0</v>
      </c>
      <c r="O2533">
        <v>61</v>
      </c>
      <c r="P2533" t="b">
        <v>1</v>
      </c>
      <c r="Q2533" t="s">
        <v>8298</v>
      </c>
      <c r="R2533" s="23">
        <f t="shared" si="238"/>
        <v>1.004</v>
      </c>
      <c r="S2533" s="7">
        <f t="shared" si="239"/>
        <v>74.069999999999993</v>
      </c>
      <c r="T2533" t="s">
        <v>8322</v>
      </c>
      <c r="U2533" t="s">
        <v>8351</v>
      </c>
      <c r="V2533" s="14">
        <f t="shared" si="240"/>
        <v>22.485949074078235</v>
      </c>
    </row>
    <row r="2534" spans="1:22" ht="43.2" x14ac:dyDescent="0.3">
      <c r="A2534" s="19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8218</v>
      </c>
      <c r="G2534" s="19" t="s">
        <v>8223</v>
      </c>
      <c r="H2534" s="19" t="s">
        <v>8245</v>
      </c>
      <c r="I2534">
        <v>1345148566</v>
      </c>
      <c r="J2534" s="10">
        <f t="shared" si="235"/>
        <v>41137.849143518521</v>
      </c>
      <c r="K2534">
        <v>1342556566</v>
      </c>
      <c r="L2534" s="10">
        <f t="shared" si="236"/>
        <v>41107.849143518521</v>
      </c>
      <c r="M2534" s="4">
        <f t="shared" si="237"/>
        <v>2012</v>
      </c>
      <c r="N2534" t="b">
        <v>0</v>
      </c>
      <c r="O2534">
        <v>60</v>
      </c>
      <c r="P2534" t="b">
        <v>1</v>
      </c>
      <c r="Q2534" t="s">
        <v>8298</v>
      </c>
      <c r="R2534" s="23">
        <f t="shared" si="238"/>
        <v>1.26125</v>
      </c>
      <c r="S2534" s="7">
        <f t="shared" si="239"/>
        <v>84.08</v>
      </c>
      <c r="T2534" t="s">
        <v>8322</v>
      </c>
      <c r="U2534" t="s">
        <v>8351</v>
      </c>
      <c r="V2534" s="14">
        <f t="shared" si="240"/>
        <v>30</v>
      </c>
    </row>
    <row r="2535" spans="1:22" ht="43.2" x14ac:dyDescent="0.3">
      <c r="A2535" s="19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8218</v>
      </c>
      <c r="G2535" s="19" t="s">
        <v>8223</v>
      </c>
      <c r="H2535" s="19" t="s">
        <v>8245</v>
      </c>
      <c r="I2535">
        <v>1362160868</v>
      </c>
      <c r="J2535" s="10">
        <f t="shared" si="235"/>
        <v>41334.750787037039</v>
      </c>
      <c r="K2535">
        <v>1359568911</v>
      </c>
      <c r="L2535" s="10">
        <f t="shared" si="236"/>
        <v>41304.751284722224</v>
      </c>
      <c r="M2535" s="4">
        <f t="shared" si="237"/>
        <v>2013</v>
      </c>
      <c r="N2535" t="b">
        <v>0</v>
      </c>
      <c r="O2535">
        <v>136</v>
      </c>
      <c r="P2535" t="b">
        <v>1</v>
      </c>
      <c r="Q2535" t="s">
        <v>8298</v>
      </c>
      <c r="R2535" s="23">
        <f t="shared" si="238"/>
        <v>1.1066666666666667</v>
      </c>
      <c r="S2535" s="7">
        <f t="shared" si="239"/>
        <v>61.03</v>
      </c>
      <c r="T2535" t="s">
        <v>8322</v>
      </c>
      <c r="U2535" t="s">
        <v>8351</v>
      </c>
      <c r="V2535" s="14">
        <f t="shared" si="240"/>
        <v>29.99950231481489</v>
      </c>
    </row>
    <row r="2536" spans="1:22" ht="57.6" x14ac:dyDescent="0.3">
      <c r="A2536" s="19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8218</v>
      </c>
      <c r="G2536" s="19" t="s">
        <v>8223</v>
      </c>
      <c r="H2536" s="19" t="s">
        <v>8245</v>
      </c>
      <c r="I2536">
        <v>1262325600</v>
      </c>
      <c r="J2536" s="10">
        <f t="shared" si="235"/>
        <v>40179.25</v>
      </c>
      <c r="K2536">
        <v>1257871712</v>
      </c>
      <c r="L2536" s="10">
        <f t="shared" si="236"/>
        <v>40127.700370370367</v>
      </c>
      <c r="M2536" s="4">
        <f t="shared" si="237"/>
        <v>2009</v>
      </c>
      <c r="N2536" t="b">
        <v>0</v>
      </c>
      <c r="O2536">
        <v>14</v>
      </c>
      <c r="P2536" t="b">
        <v>1</v>
      </c>
      <c r="Q2536" t="s">
        <v>8298</v>
      </c>
      <c r="R2536" s="23">
        <f t="shared" si="238"/>
        <v>1.05</v>
      </c>
      <c r="S2536" s="7">
        <f t="shared" si="239"/>
        <v>150</v>
      </c>
      <c r="T2536" t="s">
        <v>8322</v>
      </c>
      <c r="U2536" t="s">
        <v>8351</v>
      </c>
      <c r="V2536" s="14">
        <f t="shared" si="240"/>
        <v>51.549629629633273</v>
      </c>
    </row>
    <row r="2537" spans="1:22" x14ac:dyDescent="0.3">
      <c r="A2537" s="19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8218</v>
      </c>
      <c r="G2537" s="19" t="s">
        <v>8223</v>
      </c>
      <c r="H2537" s="19" t="s">
        <v>8245</v>
      </c>
      <c r="I2537">
        <v>1417463945</v>
      </c>
      <c r="J2537" s="10">
        <f t="shared" si="235"/>
        <v>41974.832696759258</v>
      </c>
      <c r="K2537">
        <v>1414781945</v>
      </c>
      <c r="L2537" s="10">
        <f t="shared" si="236"/>
        <v>41943.791030092594</v>
      </c>
      <c r="M2537" s="4">
        <f t="shared" si="237"/>
        <v>2014</v>
      </c>
      <c r="N2537" t="b">
        <v>0</v>
      </c>
      <c r="O2537">
        <v>78</v>
      </c>
      <c r="P2537" t="b">
        <v>1</v>
      </c>
      <c r="Q2537" t="s">
        <v>8298</v>
      </c>
      <c r="R2537" s="23">
        <f t="shared" si="238"/>
        <v>1.03775</v>
      </c>
      <c r="S2537" s="7">
        <f t="shared" si="239"/>
        <v>266.08999999999997</v>
      </c>
      <c r="T2537" t="s">
        <v>8322</v>
      </c>
      <c r="U2537" t="s">
        <v>8351</v>
      </c>
      <c r="V2537" s="14">
        <f t="shared" si="240"/>
        <v>31.041666666664241</v>
      </c>
    </row>
    <row r="2538" spans="1:22" ht="43.2" x14ac:dyDescent="0.3">
      <c r="A2538" s="19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8218</v>
      </c>
      <c r="G2538" s="19" t="s">
        <v>8223</v>
      </c>
      <c r="H2538" s="19" t="s">
        <v>8245</v>
      </c>
      <c r="I2538">
        <v>1375151566</v>
      </c>
      <c r="J2538" s="10">
        <f t="shared" si="235"/>
        <v>41485.106087962966</v>
      </c>
      <c r="K2538">
        <v>1373337166</v>
      </c>
      <c r="L2538" s="10">
        <f t="shared" si="236"/>
        <v>41464.106087962966</v>
      </c>
      <c r="M2538" s="4">
        <f t="shared" si="237"/>
        <v>2013</v>
      </c>
      <c r="N2538" t="b">
        <v>0</v>
      </c>
      <c r="O2538">
        <v>4</v>
      </c>
      <c r="P2538" t="b">
        <v>1</v>
      </c>
      <c r="Q2538" t="s">
        <v>8298</v>
      </c>
      <c r="R2538" s="23">
        <f t="shared" si="238"/>
        <v>1.1599999999999999</v>
      </c>
      <c r="S2538" s="7">
        <f t="shared" si="239"/>
        <v>7.25</v>
      </c>
      <c r="T2538" t="s">
        <v>8322</v>
      </c>
      <c r="U2538" t="s">
        <v>8351</v>
      </c>
      <c r="V2538" s="14">
        <f t="shared" si="240"/>
        <v>21</v>
      </c>
    </row>
    <row r="2539" spans="1:22" ht="43.2" x14ac:dyDescent="0.3">
      <c r="A2539" s="1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8218</v>
      </c>
      <c r="G2539" s="19" t="s">
        <v>8223</v>
      </c>
      <c r="H2539" s="19" t="s">
        <v>8245</v>
      </c>
      <c r="I2539">
        <v>1312212855</v>
      </c>
      <c r="J2539" s="10">
        <f t="shared" si="235"/>
        <v>40756.648784722223</v>
      </c>
      <c r="K2539">
        <v>1307028855</v>
      </c>
      <c r="L2539" s="10">
        <f t="shared" si="236"/>
        <v>40696.648784722223</v>
      </c>
      <c r="M2539" s="4">
        <f t="shared" si="237"/>
        <v>2011</v>
      </c>
      <c r="N2539" t="b">
        <v>0</v>
      </c>
      <c r="O2539">
        <v>11</v>
      </c>
      <c r="P2539" t="b">
        <v>1</v>
      </c>
      <c r="Q2539" t="s">
        <v>8298</v>
      </c>
      <c r="R2539" s="23">
        <f t="shared" si="238"/>
        <v>1.1000000000000001</v>
      </c>
      <c r="S2539" s="7">
        <f t="shared" si="239"/>
        <v>100</v>
      </c>
      <c r="T2539" t="s">
        <v>8322</v>
      </c>
      <c r="U2539" t="s">
        <v>8351</v>
      </c>
      <c r="V2539" s="14">
        <f t="shared" si="240"/>
        <v>60</v>
      </c>
    </row>
    <row r="2540" spans="1:22" ht="28.8" x14ac:dyDescent="0.3">
      <c r="A2540" s="19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8218</v>
      </c>
      <c r="G2540" s="19" t="s">
        <v>8223</v>
      </c>
      <c r="H2540" s="19" t="s">
        <v>8245</v>
      </c>
      <c r="I2540">
        <v>1361681940</v>
      </c>
      <c r="J2540" s="10">
        <f t="shared" si="235"/>
        <v>41329.207638888889</v>
      </c>
      <c r="K2540">
        <v>1359029661</v>
      </c>
      <c r="L2540" s="10">
        <f t="shared" si="236"/>
        <v>41298.509965277779</v>
      </c>
      <c r="M2540" s="4">
        <f t="shared" si="237"/>
        <v>2013</v>
      </c>
      <c r="N2540" t="b">
        <v>0</v>
      </c>
      <c r="O2540">
        <v>185</v>
      </c>
      <c r="P2540" t="b">
        <v>1</v>
      </c>
      <c r="Q2540" t="s">
        <v>8298</v>
      </c>
      <c r="R2540" s="23">
        <f t="shared" si="238"/>
        <v>1.130176111111111</v>
      </c>
      <c r="S2540" s="7">
        <f t="shared" si="239"/>
        <v>109.96</v>
      </c>
      <c r="T2540" t="s">
        <v>8322</v>
      </c>
      <c r="U2540" t="s">
        <v>8351</v>
      </c>
      <c r="V2540" s="14">
        <f t="shared" si="240"/>
        <v>30.697673611110076</v>
      </c>
    </row>
    <row r="2541" spans="1:22" ht="43.2" x14ac:dyDescent="0.3">
      <c r="A2541" s="19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8218</v>
      </c>
      <c r="G2541" s="19" t="s">
        <v>8223</v>
      </c>
      <c r="H2541" s="19" t="s">
        <v>8245</v>
      </c>
      <c r="I2541">
        <v>1422913152</v>
      </c>
      <c r="J2541" s="10">
        <f t="shared" si="235"/>
        <v>42037.902222222227</v>
      </c>
      <c r="K2541">
        <v>1417729152</v>
      </c>
      <c r="L2541" s="10">
        <f t="shared" si="236"/>
        <v>41977.902222222227</v>
      </c>
      <c r="M2541" s="4">
        <f t="shared" si="237"/>
        <v>2014</v>
      </c>
      <c r="N2541" t="b">
        <v>0</v>
      </c>
      <c r="O2541">
        <v>59</v>
      </c>
      <c r="P2541" t="b">
        <v>1</v>
      </c>
      <c r="Q2541" t="s">
        <v>8298</v>
      </c>
      <c r="R2541" s="23">
        <f t="shared" si="238"/>
        <v>1.0024999999999999</v>
      </c>
      <c r="S2541" s="7">
        <f t="shared" si="239"/>
        <v>169.92</v>
      </c>
      <c r="T2541" t="s">
        <v>8322</v>
      </c>
      <c r="U2541" t="s">
        <v>8351</v>
      </c>
      <c r="V2541" s="14">
        <f t="shared" si="240"/>
        <v>60</v>
      </c>
    </row>
    <row r="2542" spans="1:22" ht="57.6" x14ac:dyDescent="0.3">
      <c r="A2542" s="19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8218</v>
      </c>
      <c r="G2542" s="19" t="s">
        <v>8223</v>
      </c>
      <c r="H2542" s="19" t="s">
        <v>8245</v>
      </c>
      <c r="I2542">
        <v>1319904721</v>
      </c>
      <c r="J2542" s="10">
        <f t="shared" si="235"/>
        <v>40845.675011574072</v>
      </c>
      <c r="K2542">
        <v>1314720721</v>
      </c>
      <c r="L2542" s="10">
        <f t="shared" si="236"/>
        <v>40785.675011574072</v>
      </c>
      <c r="M2542" s="4">
        <f t="shared" si="237"/>
        <v>2011</v>
      </c>
      <c r="N2542" t="b">
        <v>0</v>
      </c>
      <c r="O2542">
        <v>27</v>
      </c>
      <c r="P2542" t="b">
        <v>1</v>
      </c>
      <c r="Q2542" t="s">
        <v>8298</v>
      </c>
      <c r="R2542" s="23">
        <f t="shared" si="238"/>
        <v>1.034</v>
      </c>
      <c r="S2542" s="7">
        <f t="shared" si="239"/>
        <v>95.74</v>
      </c>
      <c r="T2542" t="s">
        <v>8322</v>
      </c>
      <c r="U2542" t="s">
        <v>8351</v>
      </c>
      <c r="V2542" s="14">
        <f t="shared" si="240"/>
        <v>60</v>
      </c>
    </row>
    <row r="2543" spans="1:22" ht="57.6" x14ac:dyDescent="0.3">
      <c r="A2543" s="19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8218</v>
      </c>
      <c r="G2543" s="19" t="s">
        <v>8224</v>
      </c>
      <c r="H2543" s="19" t="s">
        <v>8246</v>
      </c>
      <c r="I2543">
        <v>1380192418</v>
      </c>
      <c r="J2543" s="10">
        <f t="shared" si="235"/>
        <v>41543.449282407411</v>
      </c>
      <c r="K2543">
        <v>1375008418</v>
      </c>
      <c r="L2543" s="10">
        <f t="shared" si="236"/>
        <v>41483.449282407411</v>
      </c>
      <c r="M2543" s="4">
        <f t="shared" si="237"/>
        <v>2013</v>
      </c>
      <c r="N2543" t="b">
        <v>0</v>
      </c>
      <c r="O2543">
        <v>63</v>
      </c>
      <c r="P2543" t="b">
        <v>1</v>
      </c>
      <c r="Q2543" t="s">
        <v>8298</v>
      </c>
      <c r="R2543" s="23">
        <f t="shared" si="238"/>
        <v>1.0702857142857143</v>
      </c>
      <c r="S2543" s="7">
        <f t="shared" si="239"/>
        <v>59.46</v>
      </c>
      <c r="T2543" t="s">
        <v>8322</v>
      </c>
      <c r="U2543" t="s">
        <v>8351</v>
      </c>
      <c r="V2543" s="14">
        <f t="shared" si="240"/>
        <v>60</v>
      </c>
    </row>
    <row r="2544" spans="1:22" ht="43.2" x14ac:dyDescent="0.3">
      <c r="A2544" s="19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8218</v>
      </c>
      <c r="G2544" s="19" t="s">
        <v>8223</v>
      </c>
      <c r="H2544" s="19" t="s">
        <v>8245</v>
      </c>
      <c r="I2544">
        <v>1380599940</v>
      </c>
      <c r="J2544" s="10">
        <f t="shared" si="235"/>
        <v>41548.165972222225</v>
      </c>
      <c r="K2544">
        <v>1377252857</v>
      </c>
      <c r="L2544" s="10">
        <f t="shared" si="236"/>
        <v>41509.426585648151</v>
      </c>
      <c r="M2544" s="4">
        <f t="shared" si="237"/>
        <v>2013</v>
      </c>
      <c r="N2544" t="b">
        <v>0</v>
      </c>
      <c r="O2544">
        <v>13</v>
      </c>
      <c r="P2544" t="b">
        <v>1</v>
      </c>
      <c r="Q2544" t="s">
        <v>8298</v>
      </c>
      <c r="R2544" s="23">
        <f t="shared" si="238"/>
        <v>1.0357142857142858</v>
      </c>
      <c r="S2544" s="7">
        <f t="shared" si="239"/>
        <v>55.77</v>
      </c>
      <c r="T2544" t="s">
        <v>8322</v>
      </c>
      <c r="U2544" t="s">
        <v>8351</v>
      </c>
      <c r="V2544" s="14">
        <f t="shared" si="240"/>
        <v>38.73938657407416</v>
      </c>
    </row>
    <row r="2545" spans="1:22" ht="43.2" x14ac:dyDescent="0.3">
      <c r="A2545" s="19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8218</v>
      </c>
      <c r="G2545" s="19" t="s">
        <v>8223</v>
      </c>
      <c r="H2545" s="19" t="s">
        <v>8245</v>
      </c>
      <c r="I2545">
        <v>1293937200</v>
      </c>
      <c r="J2545" s="10">
        <f t="shared" si="235"/>
        <v>40545.125</v>
      </c>
      <c r="K2545">
        <v>1291257298</v>
      </c>
      <c r="L2545" s="10">
        <f t="shared" si="236"/>
        <v>40514.107615740737</v>
      </c>
      <c r="M2545" s="4">
        <f t="shared" si="237"/>
        <v>2010</v>
      </c>
      <c r="N2545" t="b">
        <v>0</v>
      </c>
      <c r="O2545">
        <v>13</v>
      </c>
      <c r="P2545" t="b">
        <v>1</v>
      </c>
      <c r="Q2545" t="s">
        <v>8298</v>
      </c>
      <c r="R2545" s="23">
        <f t="shared" si="238"/>
        <v>1.5640000000000001</v>
      </c>
      <c r="S2545" s="7">
        <f t="shared" si="239"/>
        <v>30.08</v>
      </c>
      <c r="T2545" t="s">
        <v>8322</v>
      </c>
      <c r="U2545" t="s">
        <v>8351</v>
      </c>
      <c r="V2545" s="14">
        <f t="shared" si="240"/>
        <v>31.017384259263054</v>
      </c>
    </row>
    <row r="2546" spans="1:22" ht="43.2" x14ac:dyDescent="0.3">
      <c r="A2546" s="19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8218</v>
      </c>
      <c r="G2546" s="19" t="s">
        <v>8223</v>
      </c>
      <c r="H2546" s="19" t="s">
        <v>8245</v>
      </c>
      <c r="I2546">
        <v>1341750569</v>
      </c>
      <c r="J2546" s="10">
        <f t="shared" si="235"/>
        <v>41098.520474537036</v>
      </c>
      <c r="K2546">
        <v>1339158569</v>
      </c>
      <c r="L2546" s="10">
        <f t="shared" si="236"/>
        <v>41068.520474537036</v>
      </c>
      <c r="M2546" s="4">
        <f t="shared" si="237"/>
        <v>2012</v>
      </c>
      <c r="N2546" t="b">
        <v>0</v>
      </c>
      <c r="O2546">
        <v>57</v>
      </c>
      <c r="P2546" t="b">
        <v>1</v>
      </c>
      <c r="Q2546" t="s">
        <v>8298</v>
      </c>
      <c r="R2546" s="23">
        <f t="shared" si="238"/>
        <v>1.0082</v>
      </c>
      <c r="S2546" s="7">
        <f t="shared" si="239"/>
        <v>88.44</v>
      </c>
      <c r="T2546" t="s">
        <v>8322</v>
      </c>
      <c r="U2546" t="s">
        <v>8351</v>
      </c>
      <c r="V2546" s="14">
        <f t="shared" si="240"/>
        <v>30</v>
      </c>
    </row>
    <row r="2547" spans="1:22" ht="43.2" x14ac:dyDescent="0.3">
      <c r="A2547" s="19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8218</v>
      </c>
      <c r="G2547" s="19" t="s">
        <v>8223</v>
      </c>
      <c r="H2547" s="19" t="s">
        <v>8245</v>
      </c>
      <c r="I2547">
        <v>1424997000</v>
      </c>
      <c r="J2547" s="10">
        <f t="shared" si="235"/>
        <v>42062.020833333328</v>
      </c>
      <c r="K2547">
        <v>1421983138</v>
      </c>
      <c r="L2547" s="10">
        <f t="shared" si="236"/>
        <v>42027.138171296298</v>
      </c>
      <c r="M2547" s="4">
        <f t="shared" si="237"/>
        <v>2015</v>
      </c>
      <c r="N2547" t="b">
        <v>0</v>
      </c>
      <c r="O2547">
        <v>61</v>
      </c>
      <c r="P2547" t="b">
        <v>1</v>
      </c>
      <c r="Q2547" t="s">
        <v>8298</v>
      </c>
      <c r="R2547" s="23">
        <f t="shared" si="238"/>
        <v>1.9530000000000001</v>
      </c>
      <c r="S2547" s="7">
        <f t="shared" si="239"/>
        <v>64.03</v>
      </c>
      <c r="T2547" t="s">
        <v>8322</v>
      </c>
      <c r="U2547" t="s">
        <v>8351</v>
      </c>
      <c r="V2547" s="14">
        <f t="shared" si="240"/>
        <v>34.882662037030968</v>
      </c>
    </row>
    <row r="2548" spans="1:22" ht="43.2" x14ac:dyDescent="0.3">
      <c r="A2548" s="19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8218</v>
      </c>
      <c r="G2548" s="19" t="s">
        <v>8223</v>
      </c>
      <c r="H2548" s="19" t="s">
        <v>8245</v>
      </c>
      <c r="I2548">
        <v>1380949200</v>
      </c>
      <c r="J2548" s="10">
        <f t="shared" si="235"/>
        <v>41552.208333333336</v>
      </c>
      <c r="K2548">
        <v>1378586179</v>
      </c>
      <c r="L2548" s="10">
        <f t="shared" si="236"/>
        <v>41524.858553240745</v>
      </c>
      <c r="M2548" s="4">
        <f t="shared" si="237"/>
        <v>2013</v>
      </c>
      <c r="N2548" t="b">
        <v>0</v>
      </c>
      <c r="O2548">
        <v>65</v>
      </c>
      <c r="P2548" t="b">
        <v>1</v>
      </c>
      <c r="Q2548" t="s">
        <v>8298</v>
      </c>
      <c r="R2548" s="23">
        <f t="shared" si="238"/>
        <v>1.1171428571428572</v>
      </c>
      <c r="S2548" s="7">
        <f t="shared" si="239"/>
        <v>60.15</v>
      </c>
      <c r="T2548" t="s">
        <v>8322</v>
      </c>
      <c r="U2548" t="s">
        <v>8351</v>
      </c>
      <c r="V2548" s="14">
        <f t="shared" si="240"/>
        <v>27.349780092590663</v>
      </c>
    </row>
    <row r="2549" spans="1:22" ht="43.2" x14ac:dyDescent="0.3">
      <c r="A2549" s="1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8218</v>
      </c>
      <c r="G2549" s="19" t="s">
        <v>8223</v>
      </c>
      <c r="H2549" s="19" t="s">
        <v>8245</v>
      </c>
      <c r="I2549">
        <v>1333560803</v>
      </c>
      <c r="J2549" s="10">
        <f t="shared" si="235"/>
        <v>41003.731516203705</v>
      </c>
      <c r="K2549">
        <v>1330972403</v>
      </c>
      <c r="L2549" s="10">
        <f t="shared" si="236"/>
        <v>40973.773182870369</v>
      </c>
      <c r="M2549" s="4">
        <f t="shared" si="237"/>
        <v>2012</v>
      </c>
      <c r="N2549" t="b">
        <v>0</v>
      </c>
      <c r="O2549">
        <v>134</v>
      </c>
      <c r="P2549" t="b">
        <v>1</v>
      </c>
      <c r="Q2549" t="s">
        <v>8298</v>
      </c>
      <c r="R2549" s="23">
        <f t="shared" si="238"/>
        <v>1.1985454545454546</v>
      </c>
      <c r="S2549" s="7">
        <f t="shared" si="239"/>
        <v>49.19</v>
      </c>
      <c r="T2549" t="s">
        <v>8322</v>
      </c>
      <c r="U2549" t="s">
        <v>8351</v>
      </c>
      <c r="V2549" s="14">
        <f t="shared" si="240"/>
        <v>29.958333333335759</v>
      </c>
    </row>
    <row r="2550" spans="1:22" ht="43.2" x14ac:dyDescent="0.3">
      <c r="A2550" s="19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8218</v>
      </c>
      <c r="G2550" s="19" t="s">
        <v>8229</v>
      </c>
      <c r="H2550" s="19" t="s">
        <v>8248</v>
      </c>
      <c r="I2550">
        <v>1475209620</v>
      </c>
      <c r="J2550" s="10">
        <f t="shared" si="235"/>
        <v>42643.185416666667</v>
      </c>
      <c r="K2550">
        <v>1473087637</v>
      </c>
      <c r="L2550" s="10">
        <f t="shared" si="236"/>
        <v>42618.625428240739</v>
      </c>
      <c r="M2550" s="4">
        <f t="shared" si="237"/>
        <v>2016</v>
      </c>
      <c r="N2550" t="b">
        <v>0</v>
      </c>
      <c r="O2550">
        <v>37</v>
      </c>
      <c r="P2550" t="b">
        <v>1</v>
      </c>
      <c r="Q2550" t="s">
        <v>8298</v>
      </c>
      <c r="R2550" s="23">
        <f t="shared" si="238"/>
        <v>1.0185</v>
      </c>
      <c r="S2550" s="7">
        <f t="shared" si="239"/>
        <v>165.16</v>
      </c>
      <c r="T2550" t="s">
        <v>8322</v>
      </c>
      <c r="U2550" t="s">
        <v>8351</v>
      </c>
      <c r="V2550" s="14">
        <f t="shared" si="240"/>
        <v>24.559988425928168</v>
      </c>
    </row>
    <row r="2551" spans="1:22" ht="43.2" x14ac:dyDescent="0.3">
      <c r="A2551" s="19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8218</v>
      </c>
      <c r="G2551" s="19" t="s">
        <v>8224</v>
      </c>
      <c r="H2551" s="19" t="s">
        <v>8246</v>
      </c>
      <c r="I2551">
        <v>1370019600</v>
      </c>
      <c r="J2551" s="10">
        <f t="shared" si="235"/>
        <v>41425.708333333336</v>
      </c>
      <c r="K2551">
        <v>1366999870</v>
      </c>
      <c r="L2551" s="10">
        <f t="shared" si="236"/>
        <v>41390.757754629631</v>
      </c>
      <c r="M2551" s="4">
        <f t="shared" si="237"/>
        <v>2013</v>
      </c>
      <c r="N2551" t="b">
        <v>0</v>
      </c>
      <c r="O2551">
        <v>37</v>
      </c>
      <c r="P2551" t="b">
        <v>1</v>
      </c>
      <c r="Q2551" t="s">
        <v>8298</v>
      </c>
      <c r="R2551" s="23">
        <f t="shared" si="238"/>
        <v>1.0280254777070064</v>
      </c>
      <c r="S2551" s="7">
        <f t="shared" si="239"/>
        <v>43.62</v>
      </c>
      <c r="T2551" t="s">
        <v>8322</v>
      </c>
      <c r="U2551" t="s">
        <v>8351</v>
      </c>
      <c r="V2551" s="14">
        <f t="shared" si="240"/>
        <v>34.950578703705105</v>
      </c>
    </row>
    <row r="2552" spans="1:22" ht="57.6" x14ac:dyDescent="0.3">
      <c r="A2552" s="19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8218</v>
      </c>
      <c r="G2552" s="19" t="s">
        <v>8223</v>
      </c>
      <c r="H2552" s="19" t="s">
        <v>8245</v>
      </c>
      <c r="I2552">
        <v>1444276740</v>
      </c>
      <c r="J2552" s="10">
        <f t="shared" si="235"/>
        <v>42285.165972222225</v>
      </c>
      <c r="K2552">
        <v>1439392406</v>
      </c>
      <c r="L2552" s="10">
        <f t="shared" si="236"/>
        <v>42228.634328703702</v>
      </c>
      <c r="M2552" s="4">
        <f t="shared" si="237"/>
        <v>2015</v>
      </c>
      <c r="N2552" t="b">
        <v>0</v>
      </c>
      <c r="O2552">
        <v>150</v>
      </c>
      <c r="P2552" t="b">
        <v>1</v>
      </c>
      <c r="Q2552" t="s">
        <v>8298</v>
      </c>
      <c r="R2552" s="23">
        <f t="shared" si="238"/>
        <v>1.0084615384615385</v>
      </c>
      <c r="S2552" s="7">
        <f t="shared" si="239"/>
        <v>43.7</v>
      </c>
      <c r="T2552" t="s">
        <v>8322</v>
      </c>
      <c r="U2552" t="s">
        <v>8351</v>
      </c>
      <c r="V2552" s="14">
        <f t="shared" si="240"/>
        <v>56.531643518523197</v>
      </c>
    </row>
    <row r="2553" spans="1:22" ht="43.2" x14ac:dyDescent="0.3">
      <c r="A2553" s="19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8218</v>
      </c>
      <c r="G2553" s="19" t="s">
        <v>8223</v>
      </c>
      <c r="H2553" s="19" t="s">
        <v>8245</v>
      </c>
      <c r="I2553">
        <v>1332362880</v>
      </c>
      <c r="J2553" s="10">
        <f t="shared" si="235"/>
        <v>40989.866666666669</v>
      </c>
      <c r="K2553">
        <v>1329890585</v>
      </c>
      <c r="L2553" s="10">
        <f t="shared" si="236"/>
        <v>40961.252141203702</v>
      </c>
      <c r="M2553" s="4">
        <f t="shared" si="237"/>
        <v>2012</v>
      </c>
      <c r="N2553" t="b">
        <v>0</v>
      </c>
      <c r="O2553">
        <v>56</v>
      </c>
      <c r="P2553" t="b">
        <v>1</v>
      </c>
      <c r="Q2553" t="s">
        <v>8298</v>
      </c>
      <c r="R2553" s="23">
        <f t="shared" si="238"/>
        <v>1.0273469387755103</v>
      </c>
      <c r="S2553" s="7">
        <f t="shared" si="239"/>
        <v>67.42</v>
      </c>
      <c r="T2553" t="s">
        <v>8322</v>
      </c>
      <c r="U2553" t="s">
        <v>8351</v>
      </c>
      <c r="V2553" s="14">
        <f t="shared" si="240"/>
        <v>28.614525462966412</v>
      </c>
    </row>
    <row r="2554" spans="1:22" ht="43.2" x14ac:dyDescent="0.3">
      <c r="A2554" s="19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8218</v>
      </c>
      <c r="G2554" s="19" t="s">
        <v>8223</v>
      </c>
      <c r="H2554" s="19" t="s">
        <v>8245</v>
      </c>
      <c r="I2554">
        <v>1488741981</v>
      </c>
      <c r="J2554" s="10">
        <f t="shared" si="235"/>
        <v>42799.809965277775</v>
      </c>
      <c r="K2554">
        <v>1486149981</v>
      </c>
      <c r="L2554" s="10">
        <f t="shared" si="236"/>
        <v>42769.809965277775</v>
      </c>
      <c r="M2554" s="4">
        <f t="shared" si="237"/>
        <v>2017</v>
      </c>
      <c r="N2554" t="b">
        <v>0</v>
      </c>
      <c r="O2554">
        <v>18</v>
      </c>
      <c r="P2554" t="b">
        <v>1</v>
      </c>
      <c r="Q2554" t="s">
        <v>8298</v>
      </c>
      <c r="R2554" s="23">
        <f t="shared" si="238"/>
        <v>1.0649999999999999</v>
      </c>
      <c r="S2554" s="7">
        <f t="shared" si="239"/>
        <v>177.5</v>
      </c>
      <c r="T2554" t="s">
        <v>8322</v>
      </c>
      <c r="U2554" t="s">
        <v>8351</v>
      </c>
      <c r="V2554" s="14">
        <f t="shared" si="240"/>
        <v>30</v>
      </c>
    </row>
    <row r="2555" spans="1:22" ht="43.2" x14ac:dyDescent="0.3">
      <c r="A2555" s="19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8218</v>
      </c>
      <c r="G2555" s="19" t="s">
        <v>8223</v>
      </c>
      <c r="H2555" s="19" t="s">
        <v>8245</v>
      </c>
      <c r="I2555">
        <v>1348202807</v>
      </c>
      <c r="J2555" s="10">
        <f t="shared" si="235"/>
        <v>41173.199155092589</v>
      </c>
      <c r="K2555">
        <v>1343018807</v>
      </c>
      <c r="L2555" s="10">
        <f t="shared" si="236"/>
        <v>41113.199155092589</v>
      </c>
      <c r="M2555" s="4">
        <f t="shared" si="237"/>
        <v>2012</v>
      </c>
      <c r="N2555" t="b">
        <v>0</v>
      </c>
      <c r="O2555">
        <v>60</v>
      </c>
      <c r="P2555" t="b">
        <v>1</v>
      </c>
      <c r="Q2555" t="s">
        <v>8298</v>
      </c>
      <c r="R2555" s="23">
        <f t="shared" si="238"/>
        <v>1.5553333333333332</v>
      </c>
      <c r="S2555" s="7">
        <f t="shared" si="239"/>
        <v>38.880000000000003</v>
      </c>
      <c r="T2555" t="s">
        <v>8322</v>
      </c>
      <c r="U2555" t="s">
        <v>8351</v>
      </c>
      <c r="V2555" s="14">
        <f t="shared" si="240"/>
        <v>60</v>
      </c>
    </row>
    <row r="2556" spans="1:22" ht="57.6" x14ac:dyDescent="0.3">
      <c r="A2556" s="19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8218</v>
      </c>
      <c r="G2556" s="19" t="s">
        <v>8223</v>
      </c>
      <c r="H2556" s="19" t="s">
        <v>8245</v>
      </c>
      <c r="I2556">
        <v>1433131140</v>
      </c>
      <c r="J2556" s="10">
        <f t="shared" si="235"/>
        <v>42156.165972222225</v>
      </c>
      <c r="K2556">
        <v>1430445163</v>
      </c>
      <c r="L2556" s="10">
        <f t="shared" si="236"/>
        <v>42125.078275462962</v>
      </c>
      <c r="M2556" s="4">
        <f t="shared" si="237"/>
        <v>2015</v>
      </c>
      <c r="N2556" t="b">
        <v>0</v>
      </c>
      <c r="O2556">
        <v>67</v>
      </c>
      <c r="P2556" t="b">
        <v>1</v>
      </c>
      <c r="Q2556" t="s">
        <v>8298</v>
      </c>
      <c r="R2556" s="23">
        <f t="shared" si="238"/>
        <v>1.228</v>
      </c>
      <c r="S2556" s="7">
        <f t="shared" si="239"/>
        <v>54.99</v>
      </c>
      <c r="T2556" t="s">
        <v>8322</v>
      </c>
      <c r="U2556" t="s">
        <v>8351</v>
      </c>
      <c r="V2556" s="14">
        <f t="shared" si="240"/>
        <v>31.087696759263054</v>
      </c>
    </row>
    <row r="2557" spans="1:22" ht="57.6" x14ac:dyDescent="0.3">
      <c r="A2557" s="19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8218</v>
      </c>
      <c r="G2557" s="19" t="s">
        <v>8223</v>
      </c>
      <c r="H2557" s="19" t="s">
        <v>8245</v>
      </c>
      <c r="I2557">
        <v>1338219793</v>
      </c>
      <c r="J2557" s="10">
        <f t="shared" si="235"/>
        <v>41057.655011574076</v>
      </c>
      <c r="K2557">
        <v>1335541393</v>
      </c>
      <c r="L2557" s="10">
        <f t="shared" si="236"/>
        <v>41026.655011574076</v>
      </c>
      <c r="M2557" s="4">
        <f t="shared" si="237"/>
        <v>2012</v>
      </c>
      <c r="N2557" t="b">
        <v>0</v>
      </c>
      <c r="O2557">
        <v>35</v>
      </c>
      <c r="P2557" t="b">
        <v>1</v>
      </c>
      <c r="Q2557" t="s">
        <v>8298</v>
      </c>
      <c r="R2557" s="23">
        <f t="shared" si="238"/>
        <v>1.0734999999999999</v>
      </c>
      <c r="S2557" s="7">
        <f t="shared" si="239"/>
        <v>61.34</v>
      </c>
      <c r="T2557" t="s">
        <v>8322</v>
      </c>
      <c r="U2557" t="s">
        <v>8351</v>
      </c>
      <c r="V2557" s="14">
        <f t="shared" si="240"/>
        <v>31</v>
      </c>
    </row>
    <row r="2558" spans="1:22" ht="43.2" x14ac:dyDescent="0.3">
      <c r="A2558" s="19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8218</v>
      </c>
      <c r="G2558" s="19" t="s">
        <v>8223</v>
      </c>
      <c r="H2558" s="19" t="s">
        <v>8245</v>
      </c>
      <c r="I2558">
        <v>1356392857</v>
      </c>
      <c r="J2558" s="10">
        <f t="shared" si="235"/>
        <v>41267.991400462961</v>
      </c>
      <c r="K2558">
        <v>1352504857</v>
      </c>
      <c r="L2558" s="10">
        <f t="shared" si="236"/>
        <v>41222.991400462961</v>
      </c>
      <c r="M2558" s="4">
        <f t="shared" si="237"/>
        <v>2012</v>
      </c>
      <c r="N2558" t="b">
        <v>0</v>
      </c>
      <c r="O2558">
        <v>34</v>
      </c>
      <c r="P2558" t="b">
        <v>1</v>
      </c>
      <c r="Q2558" t="s">
        <v>8298</v>
      </c>
      <c r="R2558" s="23">
        <f t="shared" si="238"/>
        <v>1.0550335570469798</v>
      </c>
      <c r="S2558" s="7">
        <f t="shared" si="239"/>
        <v>23.12</v>
      </c>
      <c r="T2558" t="s">
        <v>8322</v>
      </c>
      <c r="U2558" t="s">
        <v>8351</v>
      </c>
      <c r="V2558" s="14">
        <f t="shared" si="240"/>
        <v>45</v>
      </c>
    </row>
    <row r="2559" spans="1:22" ht="28.8" x14ac:dyDescent="0.3">
      <c r="A2559" s="1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8218</v>
      </c>
      <c r="G2559" s="19" t="s">
        <v>8224</v>
      </c>
      <c r="H2559" s="19" t="s">
        <v>8246</v>
      </c>
      <c r="I2559">
        <v>1400176386</v>
      </c>
      <c r="J2559" s="10">
        <f t="shared" si="235"/>
        <v>41774.745208333334</v>
      </c>
      <c r="K2559">
        <v>1397584386</v>
      </c>
      <c r="L2559" s="10">
        <f t="shared" si="236"/>
        <v>41744.745208333334</v>
      </c>
      <c r="M2559" s="4">
        <f t="shared" si="237"/>
        <v>2014</v>
      </c>
      <c r="N2559" t="b">
        <v>0</v>
      </c>
      <c r="O2559">
        <v>36</v>
      </c>
      <c r="P2559" t="b">
        <v>1</v>
      </c>
      <c r="Q2559" t="s">
        <v>8298</v>
      </c>
      <c r="R2559" s="23">
        <f t="shared" si="238"/>
        <v>1.1844444444444444</v>
      </c>
      <c r="S2559" s="7">
        <f t="shared" si="239"/>
        <v>29.61</v>
      </c>
      <c r="T2559" t="s">
        <v>8322</v>
      </c>
      <c r="U2559" t="s">
        <v>8351</v>
      </c>
      <c r="V2559" s="14">
        <f t="shared" si="240"/>
        <v>30</v>
      </c>
    </row>
    <row r="2560" spans="1:22" ht="43.2" x14ac:dyDescent="0.3">
      <c r="A2560" s="19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8218</v>
      </c>
      <c r="G2560" s="19" t="s">
        <v>8225</v>
      </c>
      <c r="H2560" s="19" t="s">
        <v>8247</v>
      </c>
      <c r="I2560">
        <v>1430488740</v>
      </c>
      <c r="J2560" s="10">
        <f t="shared" si="235"/>
        <v>42125.582638888889</v>
      </c>
      <c r="K2560">
        <v>1427747906</v>
      </c>
      <c r="L2560" s="10">
        <f t="shared" si="236"/>
        <v>42093.860023148147</v>
      </c>
      <c r="M2560" s="4">
        <f t="shared" si="237"/>
        <v>2015</v>
      </c>
      <c r="N2560" t="b">
        <v>0</v>
      </c>
      <c r="O2560">
        <v>18</v>
      </c>
      <c r="P2560" t="b">
        <v>1</v>
      </c>
      <c r="Q2560" t="s">
        <v>8298</v>
      </c>
      <c r="R2560" s="23">
        <f t="shared" si="238"/>
        <v>1.0888</v>
      </c>
      <c r="S2560" s="7">
        <f t="shared" si="239"/>
        <v>75.61</v>
      </c>
      <c r="T2560" t="s">
        <v>8322</v>
      </c>
      <c r="U2560" t="s">
        <v>8351</v>
      </c>
      <c r="V2560" s="14">
        <f t="shared" si="240"/>
        <v>31.722615740742185</v>
      </c>
    </row>
    <row r="2561" spans="1:22" ht="43.2" x14ac:dyDescent="0.3">
      <c r="A2561" s="19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8218</v>
      </c>
      <c r="G2561" s="19" t="s">
        <v>8223</v>
      </c>
      <c r="H2561" s="19" t="s">
        <v>8245</v>
      </c>
      <c r="I2561">
        <v>1321385820</v>
      </c>
      <c r="J2561" s="10">
        <f t="shared" si="235"/>
        <v>40862.817361111112</v>
      </c>
      <c r="K2561">
        <v>1318539484</v>
      </c>
      <c r="L2561" s="10">
        <f t="shared" si="236"/>
        <v>40829.873657407406</v>
      </c>
      <c r="M2561" s="4">
        <f t="shared" si="237"/>
        <v>2011</v>
      </c>
      <c r="N2561" t="b">
        <v>0</v>
      </c>
      <c r="O2561">
        <v>25</v>
      </c>
      <c r="P2561" t="b">
        <v>1</v>
      </c>
      <c r="Q2561" t="s">
        <v>8298</v>
      </c>
      <c r="R2561" s="23">
        <f t="shared" si="238"/>
        <v>1.1125</v>
      </c>
      <c r="S2561" s="7">
        <f t="shared" si="239"/>
        <v>35.6</v>
      </c>
      <c r="T2561" t="s">
        <v>8322</v>
      </c>
      <c r="U2561" t="s">
        <v>8351</v>
      </c>
      <c r="V2561" s="14">
        <f t="shared" si="240"/>
        <v>32.943703703705978</v>
      </c>
    </row>
    <row r="2562" spans="1:22" ht="43.2" x14ac:dyDescent="0.3">
      <c r="A2562" s="19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8218</v>
      </c>
      <c r="G2562" s="19" t="s">
        <v>8224</v>
      </c>
      <c r="H2562" s="19" t="s">
        <v>8246</v>
      </c>
      <c r="I2562">
        <v>1425682174</v>
      </c>
      <c r="J2562" s="10">
        <f t="shared" si="235"/>
        <v>42069.951087962967</v>
      </c>
      <c r="K2562">
        <v>1423090174</v>
      </c>
      <c r="L2562" s="10">
        <f t="shared" si="236"/>
        <v>42039.951087962967</v>
      </c>
      <c r="M2562" s="4">
        <f t="shared" si="237"/>
        <v>2015</v>
      </c>
      <c r="N2562" t="b">
        <v>0</v>
      </c>
      <c r="O2562">
        <v>21</v>
      </c>
      <c r="P2562" t="b">
        <v>1</v>
      </c>
      <c r="Q2562" t="s">
        <v>8298</v>
      </c>
      <c r="R2562" s="23">
        <f t="shared" si="238"/>
        <v>1.0009999999999999</v>
      </c>
      <c r="S2562" s="7">
        <f t="shared" si="239"/>
        <v>143</v>
      </c>
      <c r="T2562" t="s">
        <v>8322</v>
      </c>
      <c r="U2562" t="s">
        <v>8351</v>
      </c>
      <c r="V2562" s="14">
        <f t="shared" si="240"/>
        <v>30</v>
      </c>
    </row>
    <row r="2563" spans="1:22" ht="43.2" x14ac:dyDescent="0.3">
      <c r="A2563" s="19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8219</v>
      </c>
      <c r="G2563" s="19" t="s">
        <v>8228</v>
      </c>
      <c r="H2563" s="19" t="s">
        <v>8250</v>
      </c>
      <c r="I2563">
        <v>1444740089</v>
      </c>
      <c r="J2563" s="10">
        <f t="shared" ref="J2563:J2626" si="241">(I2563/86400)+DATE(1970,1,1)</f>
        <v>42290.528807870374</v>
      </c>
      <c r="K2563">
        <v>1442148089</v>
      </c>
      <c r="L2563" s="10">
        <f t="shared" ref="L2563:L2626" si="242">(K2563/86400)+DATE(1970,1,1)</f>
        <v>42260.528807870374</v>
      </c>
      <c r="M2563" s="4">
        <f t="shared" ref="M2563:M2626" si="243">YEAR(L2563)</f>
        <v>2015</v>
      </c>
      <c r="N2563" t="b">
        <v>0</v>
      </c>
      <c r="O2563">
        <v>0</v>
      </c>
      <c r="P2563" t="b">
        <v>0</v>
      </c>
      <c r="Q2563" t="s">
        <v>8282</v>
      </c>
      <c r="R2563" s="23">
        <f t="shared" ref="R2563:R2626" si="244">(E2563/D2563)</f>
        <v>0</v>
      </c>
      <c r="S2563" s="7">
        <f t="shared" ref="S2563:S2626" si="245">IFERROR(ROUND(E2563/O2563,2),0)</f>
        <v>0</v>
      </c>
      <c r="T2563" t="s">
        <v>8333</v>
      </c>
      <c r="U2563" t="s">
        <v>8334</v>
      </c>
      <c r="V2563" s="14">
        <f t="shared" ref="V2563:V2626" si="246">J2563-L2563</f>
        <v>30</v>
      </c>
    </row>
    <row r="2564" spans="1:22" ht="57.6" x14ac:dyDescent="0.3">
      <c r="A2564" s="19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8219</v>
      </c>
      <c r="G2564" s="19" t="s">
        <v>8235</v>
      </c>
      <c r="H2564" s="19" t="s">
        <v>8248</v>
      </c>
      <c r="I2564">
        <v>1476189339</v>
      </c>
      <c r="J2564" s="10">
        <f t="shared" si="241"/>
        <v>42654.524756944447</v>
      </c>
      <c r="K2564">
        <v>1471005339</v>
      </c>
      <c r="L2564" s="10">
        <f t="shared" si="242"/>
        <v>42594.524756944447</v>
      </c>
      <c r="M2564" s="4">
        <f t="shared" si="243"/>
        <v>2016</v>
      </c>
      <c r="N2564" t="b">
        <v>0</v>
      </c>
      <c r="O2564">
        <v>3</v>
      </c>
      <c r="P2564" t="b">
        <v>0</v>
      </c>
      <c r="Q2564" t="s">
        <v>8282</v>
      </c>
      <c r="R2564" s="23">
        <f t="shared" si="244"/>
        <v>7.4999999999999997E-3</v>
      </c>
      <c r="S2564" s="7">
        <f t="shared" si="245"/>
        <v>25</v>
      </c>
      <c r="T2564" t="s">
        <v>8333</v>
      </c>
      <c r="U2564" t="s">
        <v>8334</v>
      </c>
      <c r="V2564" s="14">
        <f t="shared" si="246"/>
        <v>60</v>
      </c>
    </row>
    <row r="2565" spans="1:22" ht="28.8" x14ac:dyDescent="0.3">
      <c r="A2565" s="19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8219</v>
      </c>
      <c r="G2565" s="19" t="s">
        <v>8223</v>
      </c>
      <c r="H2565" s="19" t="s">
        <v>8245</v>
      </c>
      <c r="I2565">
        <v>1438226451</v>
      </c>
      <c r="J2565" s="10">
        <f t="shared" si="241"/>
        <v>42215.139479166668</v>
      </c>
      <c r="K2565">
        <v>1433042451</v>
      </c>
      <c r="L2565" s="10">
        <f t="shared" si="242"/>
        <v>42155.139479166668</v>
      </c>
      <c r="M2565" s="4">
        <f t="shared" si="243"/>
        <v>2015</v>
      </c>
      <c r="N2565" t="b">
        <v>0</v>
      </c>
      <c r="O2565">
        <v>0</v>
      </c>
      <c r="P2565" t="b">
        <v>0</v>
      </c>
      <c r="Q2565" t="s">
        <v>8282</v>
      </c>
      <c r="R2565" s="23">
        <f t="shared" si="244"/>
        <v>0</v>
      </c>
      <c r="S2565" s="7">
        <f t="shared" si="245"/>
        <v>0</v>
      </c>
      <c r="T2565" t="s">
        <v>8333</v>
      </c>
      <c r="U2565" t="s">
        <v>8334</v>
      </c>
      <c r="V2565" s="14">
        <f t="shared" si="246"/>
        <v>60</v>
      </c>
    </row>
    <row r="2566" spans="1:22" ht="43.2" x14ac:dyDescent="0.3">
      <c r="A2566" s="19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8219</v>
      </c>
      <c r="G2566" s="19" t="s">
        <v>8228</v>
      </c>
      <c r="H2566" s="19" t="s">
        <v>8250</v>
      </c>
      <c r="I2566">
        <v>1406854699</v>
      </c>
      <c r="J2566" s="10">
        <f t="shared" si="241"/>
        <v>41852.040497685186</v>
      </c>
      <c r="K2566">
        <v>1404262699</v>
      </c>
      <c r="L2566" s="10">
        <f t="shared" si="242"/>
        <v>41822.040497685186</v>
      </c>
      <c r="M2566" s="4">
        <f t="shared" si="243"/>
        <v>2014</v>
      </c>
      <c r="N2566" t="b">
        <v>0</v>
      </c>
      <c r="O2566">
        <v>0</v>
      </c>
      <c r="P2566" t="b">
        <v>0</v>
      </c>
      <c r="Q2566" t="s">
        <v>8282</v>
      </c>
      <c r="R2566" s="23">
        <f t="shared" si="244"/>
        <v>0</v>
      </c>
      <c r="S2566" s="7">
        <f t="shared" si="245"/>
        <v>0</v>
      </c>
      <c r="T2566" t="s">
        <v>8333</v>
      </c>
      <c r="U2566" t="s">
        <v>8334</v>
      </c>
      <c r="V2566" s="14">
        <f t="shared" si="246"/>
        <v>30</v>
      </c>
    </row>
    <row r="2567" spans="1:22" ht="43.2" x14ac:dyDescent="0.3">
      <c r="A2567" s="19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8219</v>
      </c>
      <c r="G2567" s="19" t="s">
        <v>8223</v>
      </c>
      <c r="H2567" s="19" t="s">
        <v>8245</v>
      </c>
      <c r="I2567">
        <v>1462827000</v>
      </c>
      <c r="J2567" s="10">
        <f t="shared" si="241"/>
        <v>42499.868055555555</v>
      </c>
      <c r="K2567">
        <v>1457710589</v>
      </c>
      <c r="L2567" s="10">
        <f t="shared" si="242"/>
        <v>42440.650335648148</v>
      </c>
      <c r="M2567" s="4">
        <f t="shared" si="243"/>
        <v>2016</v>
      </c>
      <c r="N2567" t="b">
        <v>0</v>
      </c>
      <c r="O2567">
        <v>1</v>
      </c>
      <c r="P2567" t="b">
        <v>0</v>
      </c>
      <c r="Q2567" t="s">
        <v>8282</v>
      </c>
      <c r="R2567" s="23">
        <f t="shared" si="244"/>
        <v>0.01</v>
      </c>
      <c r="S2567" s="7">
        <f t="shared" si="245"/>
        <v>100</v>
      </c>
      <c r="T2567" t="s">
        <v>8333</v>
      </c>
      <c r="U2567" t="s">
        <v>8334</v>
      </c>
      <c r="V2567" s="14">
        <f t="shared" si="246"/>
        <v>59.217719907406718</v>
      </c>
    </row>
    <row r="2568" spans="1:22" ht="43.2" x14ac:dyDescent="0.3">
      <c r="A2568" s="19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8219</v>
      </c>
      <c r="G2568" s="19" t="s">
        <v>8223</v>
      </c>
      <c r="H2568" s="19" t="s">
        <v>8245</v>
      </c>
      <c r="I2568">
        <v>1408663948</v>
      </c>
      <c r="J2568" s="10">
        <f t="shared" si="241"/>
        <v>41872.980879629627</v>
      </c>
      <c r="K2568">
        <v>1406071948</v>
      </c>
      <c r="L2568" s="10">
        <f t="shared" si="242"/>
        <v>41842.980879629627</v>
      </c>
      <c r="M2568" s="4">
        <f t="shared" si="243"/>
        <v>2014</v>
      </c>
      <c r="N2568" t="b">
        <v>0</v>
      </c>
      <c r="O2568">
        <v>0</v>
      </c>
      <c r="P2568" t="b">
        <v>0</v>
      </c>
      <c r="Q2568" t="s">
        <v>8282</v>
      </c>
      <c r="R2568" s="23">
        <f t="shared" si="244"/>
        <v>0</v>
      </c>
      <c r="S2568" s="7">
        <f t="shared" si="245"/>
        <v>0</v>
      </c>
      <c r="T2568" t="s">
        <v>8333</v>
      </c>
      <c r="U2568" t="s">
        <v>8334</v>
      </c>
      <c r="V2568" s="14">
        <f t="shared" si="246"/>
        <v>30</v>
      </c>
    </row>
    <row r="2569" spans="1:22" ht="43.2" x14ac:dyDescent="0.3">
      <c r="A2569" s="1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8219</v>
      </c>
      <c r="G2569" s="19" t="s">
        <v>8223</v>
      </c>
      <c r="H2569" s="19" t="s">
        <v>8245</v>
      </c>
      <c r="I2569">
        <v>1429823138</v>
      </c>
      <c r="J2569" s="10">
        <f t="shared" si="241"/>
        <v>42117.878912037035</v>
      </c>
      <c r="K2569">
        <v>1427231138</v>
      </c>
      <c r="L2569" s="10">
        <f t="shared" si="242"/>
        <v>42087.878912037035</v>
      </c>
      <c r="M2569" s="4">
        <f t="shared" si="243"/>
        <v>2015</v>
      </c>
      <c r="N2569" t="b">
        <v>0</v>
      </c>
      <c r="O2569">
        <v>2</v>
      </c>
      <c r="P2569" t="b">
        <v>0</v>
      </c>
      <c r="Q2569" t="s">
        <v>8282</v>
      </c>
      <c r="R2569" s="23">
        <f t="shared" si="244"/>
        <v>2.6666666666666666E-3</v>
      </c>
      <c r="S2569" s="7">
        <f t="shared" si="245"/>
        <v>60</v>
      </c>
      <c r="T2569" t="s">
        <v>8333</v>
      </c>
      <c r="U2569" t="s">
        <v>8334</v>
      </c>
      <c r="V2569" s="14">
        <f t="shared" si="246"/>
        <v>30</v>
      </c>
    </row>
    <row r="2570" spans="1:22" ht="43.2" x14ac:dyDescent="0.3">
      <c r="A2570" s="19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8219</v>
      </c>
      <c r="G2570" s="19" t="s">
        <v>8224</v>
      </c>
      <c r="H2570" s="19" t="s">
        <v>8246</v>
      </c>
      <c r="I2570">
        <v>1472745594</v>
      </c>
      <c r="J2570" s="10">
        <f t="shared" si="241"/>
        <v>42614.666597222225</v>
      </c>
      <c r="K2570">
        <v>1470153594</v>
      </c>
      <c r="L2570" s="10">
        <f t="shared" si="242"/>
        <v>42584.666597222225</v>
      </c>
      <c r="M2570" s="4">
        <f t="shared" si="243"/>
        <v>2016</v>
      </c>
      <c r="N2570" t="b">
        <v>0</v>
      </c>
      <c r="O2570">
        <v>1</v>
      </c>
      <c r="P2570" t="b">
        <v>0</v>
      </c>
      <c r="Q2570" t="s">
        <v>8282</v>
      </c>
      <c r="R2570" s="23">
        <f t="shared" si="244"/>
        <v>5.0000000000000001E-3</v>
      </c>
      <c r="S2570" s="7">
        <f t="shared" si="245"/>
        <v>50</v>
      </c>
      <c r="T2570" t="s">
        <v>8333</v>
      </c>
      <c r="U2570" t="s">
        <v>8334</v>
      </c>
      <c r="V2570" s="14">
        <f t="shared" si="246"/>
        <v>30</v>
      </c>
    </row>
    <row r="2571" spans="1:22" ht="43.2" x14ac:dyDescent="0.3">
      <c r="A2571" s="19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8219</v>
      </c>
      <c r="G2571" s="19" t="s">
        <v>8223</v>
      </c>
      <c r="H2571" s="19" t="s">
        <v>8245</v>
      </c>
      <c r="I2571">
        <v>1442457112</v>
      </c>
      <c r="J2571" s="10">
        <f t="shared" si="241"/>
        <v>42264.105462962965</v>
      </c>
      <c r="K2571">
        <v>1439865112</v>
      </c>
      <c r="L2571" s="10">
        <f t="shared" si="242"/>
        <v>42234.105462962965</v>
      </c>
      <c r="M2571" s="4">
        <f t="shared" si="243"/>
        <v>2015</v>
      </c>
      <c r="N2571" t="b">
        <v>0</v>
      </c>
      <c r="O2571">
        <v>2</v>
      </c>
      <c r="P2571" t="b">
        <v>0</v>
      </c>
      <c r="Q2571" t="s">
        <v>8282</v>
      </c>
      <c r="R2571" s="23">
        <f t="shared" si="244"/>
        <v>2.2307692307692306E-2</v>
      </c>
      <c r="S2571" s="7">
        <f t="shared" si="245"/>
        <v>72.5</v>
      </c>
      <c r="T2571" t="s">
        <v>8333</v>
      </c>
      <c r="U2571" t="s">
        <v>8334</v>
      </c>
      <c r="V2571" s="14">
        <f t="shared" si="246"/>
        <v>30</v>
      </c>
    </row>
    <row r="2572" spans="1:22" ht="43.2" x14ac:dyDescent="0.3">
      <c r="A2572" s="19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8219</v>
      </c>
      <c r="G2572" s="19" t="s">
        <v>8223</v>
      </c>
      <c r="H2572" s="19" t="s">
        <v>8245</v>
      </c>
      <c r="I2572">
        <v>1486590035</v>
      </c>
      <c r="J2572" s="10">
        <f t="shared" si="241"/>
        <v>42774.903182870374</v>
      </c>
      <c r="K2572">
        <v>1483998035</v>
      </c>
      <c r="L2572" s="10">
        <f t="shared" si="242"/>
        <v>42744.903182870374</v>
      </c>
      <c r="M2572" s="4">
        <f t="shared" si="243"/>
        <v>2017</v>
      </c>
      <c r="N2572" t="b">
        <v>0</v>
      </c>
      <c r="O2572">
        <v>2</v>
      </c>
      <c r="P2572" t="b">
        <v>0</v>
      </c>
      <c r="Q2572" t="s">
        <v>8282</v>
      </c>
      <c r="R2572" s="23">
        <f t="shared" si="244"/>
        <v>8.4285714285714294E-3</v>
      </c>
      <c r="S2572" s="7">
        <f t="shared" si="245"/>
        <v>29.5</v>
      </c>
      <c r="T2572" t="s">
        <v>8333</v>
      </c>
      <c r="U2572" t="s">
        <v>8334</v>
      </c>
      <c r="V2572" s="14">
        <f t="shared" si="246"/>
        <v>30</v>
      </c>
    </row>
    <row r="2573" spans="1:22" ht="43.2" x14ac:dyDescent="0.3">
      <c r="A2573" s="19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8219</v>
      </c>
      <c r="G2573" s="19" t="s">
        <v>8225</v>
      </c>
      <c r="H2573" s="19" t="s">
        <v>8247</v>
      </c>
      <c r="I2573">
        <v>1463645521</v>
      </c>
      <c r="J2573" s="10">
        <f t="shared" si="241"/>
        <v>42509.341678240744</v>
      </c>
      <c r="K2573">
        <v>1458461521</v>
      </c>
      <c r="L2573" s="10">
        <f t="shared" si="242"/>
        <v>42449.341678240744</v>
      </c>
      <c r="M2573" s="4">
        <f t="shared" si="243"/>
        <v>2016</v>
      </c>
      <c r="N2573" t="b">
        <v>0</v>
      </c>
      <c r="O2573">
        <v>4</v>
      </c>
      <c r="P2573" t="b">
        <v>0</v>
      </c>
      <c r="Q2573" t="s">
        <v>8282</v>
      </c>
      <c r="R2573" s="23">
        <f t="shared" si="244"/>
        <v>2.5000000000000001E-3</v>
      </c>
      <c r="S2573" s="7">
        <f t="shared" si="245"/>
        <v>62.5</v>
      </c>
      <c r="T2573" t="s">
        <v>8333</v>
      </c>
      <c r="U2573" t="s">
        <v>8334</v>
      </c>
      <c r="V2573" s="14">
        <f t="shared" si="246"/>
        <v>60</v>
      </c>
    </row>
    <row r="2574" spans="1:22" ht="43.2" x14ac:dyDescent="0.3">
      <c r="A2574" s="19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8219</v>
      </c>
      <c r="G2574" s="19" t="s">
        <v>8223</v>
      </c>
      <c r="H2574" s="19" t="s">
        <v>8245</v>
      </c>
      <c r="I2574">
        <v>1428893517</v>
      </c>
      <c r="J2574" s="10">
        <f t="shared" si="241"/>
        <v>42107.119409722218</v>
      </c>
      <c r="K2574">
        <v>1426301517</v>
      </c>
      <c r="L2574" s="10">
        <f t="shared" si="242"/>
        <v>42077.119409722218</v>
      </c>
      <c r="M2574" s="4">
        <f t="shared" si="243"/>
        <v>2015</v>
      </c>
      <c r="N2574" t="b">
        <v>0</v>
      </c>
      <c r="O2574">
        <v>0</v>
      </c>
      <c r="P2574" t="b">
        <v>0</v>
      </c>
      <c r="Q2574" t="s">
        <v>8282</v>
      </c>
      <c r="R2574" s="23">
        <f t="shared" si="244"/>
        <v>0</v>
      </c>
      <c r="S2574" s="7">
        <f t="shared" si="245"/>
        <v>0</v>
      </c>
      <c r="T2574" t="s">
        <v>8333</v>
      </c>
      <c r="U2574" t="s">
        <v>8334</v>
      </c>
      <c r="V2574" s="14">
        <f t="shared" si="246"/>
        <v>30</v>
      </c>
    </row>
    <row r="2575" spans="1:22" ht="43.2" x14ac:dyDescent="0.3">
      <c r="A2575" s="19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8219</v>
      </c>
      <c r="G2575" s="19" t="s">
        <v>8223</v>
      </c>
      <c r="H2575" s="19" t="s">
        <v>8245</v>
      </c>
      <c r="I2575">
        <v>1408803149</v>
      </c>
      <c r="J2575" s="10">
        <f t="shared" si="241"/>
        <v>41874.592002314814</v>
      </c>
      <c r="K2575">
        <v>1404915149</v>
      </c>
      <c r="L2575" s="10">
        <f t="shared" si="242"/>
        <v>41829.592002314814</v>
      </c>
      <c r="M2575" s="4">
        <f t="shared" si="243"/>
        <v>2014</v>
      </c>
      <c r="N2575" t="b">
        <v>0</v>
      </c>
      <c r="O2575">
        <v>0</v>
      </c>
      <c r="P2575" t="b">
        <v>0</v>
      </c>
      <c r="Q2575" t="s">
        <v>8282</v>
      </c>
      <c r="R2575" s="23">
        <f t="shared" si="244"/>
        <v>0</v>
      </c>
      <c r="S2575" s="7">
        <f t="shared" si="245"/>
        <v>0</v>
      </c>
      <c r="T2575" t="s">
        <v>8333</v>
      </c>
      <c r="U2575" t="s">
        <v>8334</v>
      </c>
      <c r="V2575" s="14">
        <f t="shared" si="246"/>
        <v>45</v>
      </c>
    </row>
    <row r="2576" spans="1:22" ht="43.2" x14ac:dyDescent="0.3">
      <c r="A2576" s="19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8219</v>
      </c>
      <c r="G2576" s="19" t="s">
        <v>8223</v>
      </c>
      <c r="H2576" s="19" t="s">
        <v>8245</v>
      </c>
      <c r="I2576">
        <v>1463600945</v>
      </c>
      <c r="J2576" s="10">
        <f t="shared" si="241"/>
        <v>42508.825752314813</v>
      </c>
      <c r="K2576">
        <v>1461786545</v>
      </c>
      <c r="L2576" s="10">
        <f t="shared" si="242"/>
        <v>42487.825752314813</v>
      </c>
      <c r="M2576" s="4">
        <f t="shared" si="243"/>
        <v>2016</v>
      </c>
      <c r="N2576" t="b">
        <v>0</v>
      </c>
      <c r="O2576">
        <v>0</v>
      </c>
      <c r="P2576" t="b">
        <v>0</v>
      </c>
      <c r="Q2576" t="s">
        <v>8282</v>
      </c>
      <c r="R2576" s="23">
        <f t="shared" si="244"/>
        <v>0</v>
      </c>
      <c r="S2576" s="7">
        <f t="shared" si="245"/>
        <v>0</v>
      </c>
      <c r="T2576" t="s">
        <v>8333</v>
      </c>
      <c r="U2576" t="s">
        <v>8334</v>
      </c>
      <c r="V2576" s="14">
        <f t="shared" si="246"/>
        <v>21</v>
      </c>
    </row>
    <row r="2577" spans="1:22" ht="43.2" x14ac:dyDescent="0.3">
      <c r="A2577" s="19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8219</v>
      </c>
      <c r="G2577" s="19" t="s">
        <v>8223</v>
      </c>
      <c r="H2577" s="19" t="s">
        <v>8245</v>
      </c>
      <c r="I2577">
        <v>1421030194</v>
      </c>
      <c r="J2577" s="10">
        <f t="shared" si="241"/>
        <v>42016.108726851853</v>
      </c>
      <c r="K2577">
        <v>1418438194</v>
      </c>
      <c r="L2577" s="10">
        <f t="shared" si="242"/>
        <v>41986.108726851853</v>
      </c>
      <c r="M2577" s="4">
        <f t="shared" si="243"/>
        <v>2014</v>
      </c>
      <c r="N2577" t="b">
        <v>0</v>
      </c>
      <c r="O2577">
        <v>0</v>
      </c>
      <c r="P2577" t="b">
        <v>0</v>
      </c>
      <c r="Q2577" t="s">
        <v>8282</v>
      </c>
      <c r="R2577" s="23">
        <f t="shared" si="244"/>
        <v>0</v>
      </c>
      <c r="S2577" s="7">
        <f t="shared" si="245"/>
        <v>0</v>
      </c>
      <c r="T2577" t="s">
        <v>8333</v>
      </c>
      <c r="U2577" t="s">
        <v>8334</v>
      </c>
      <c r="V2577" s="14">
        <f t="shared" si="246"/>
        <v>30</v>
      </c>
    </row>
    <row r="2578" spans="1:22" ht="28.8" x14ac:dyDescent="0.3">
      <c r="A2578" s="19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8219</v>
      </c>
      <c r="G2578" s="19" t="s">
        <v>8223</v>
      </c>
      <c r="H2578" s="19" t="s">
        <v>8245</v>
      </c>
      <c r="I2578">
        <v>1428707647</v>
      </c>
      <c r="J2578" s="10">
        <f t="shared" si="241"/>
        <v>42104.968136574069</v>
      </c>
      <c r="K2578">
        <v>1424823247</v>
      </c>
      <c r="L2578" s="10">
        <f t="shared" si="242"/>
        <v>42060.00980324074</v>
      </c>
      <c r="M2578" s="4">
        <f t="shared" si="243"/>
        <v>2015</v>
      </c>
      <c r="N2578" t="b">
        <v>0</v>
      </c>
      <c r="O2578">
        <v>0</v>
      </c>
      <c r="P2578" t="b">
        <v>0</v>
      </c>
      <c r="Q2578" t="s">
        <v>8282</v>
      </c>
      <c r="R2578" s="23">
        <f t="shared" si="244"/>
        <v>0</v>
      </c>
      <c r="S2578" s="7">
        <f t="shared" si="245"/>
        <v>0</v>
      </c>
      <c r="T2578" t="s">
        <v>8333</v>
      </c>
      <c r="U2578" t="s">
        <v>8334</v>
      </c>
      <c r="V2578" s="14">
        <f t="shared" si="246"/>
        <v>44.958333333328483</v>
      </c>
    </row>
    <row r="2579" spans="1:22" ht="43.2" x14ac:dyDescent="0.3">
      <c r="A2579" s="1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8219</v>
      </c>
      <c r="G2579" s="19" t="s">
        <v>8223</v>
      </c>
      <c r="H2579" s="19" t="s">
        <v>8245</v>
      </c>
      <c r="I2579">
        <v>1407181297</v>
      </c>
      <c r="J2579" s="10">
        <f t="shared" si="241"/>
        <v>41855.820567129631</v>
      </c>
      <c r="K2579">
        <v>1405021297</v>
      </c>
      <c r="L2579" s="10">
        <f t="shared" si="242"/>
        <v>41830.820567129631</v>
      </c>
      <c r="M2579" s="4">
        <f t="shared" si="243"/>
        <v>2014</v>
      </c>
      <c r="N2579" t="b">
        <v>0</v>
      </c>
      <c r="O2579">
        <v>0</v>
      </c>
      <c r="P2579" t="b">
        <v>0</v>
      </c>
      <c r="Q2579" t="s">
        <v>8282</v>
      </c>
      <c r="R2579" s="23">
        <f t="shared" si="244"/>
        <v>0</v>
      </c>
      <c r="S2579" s="7">
        <f t="shared" si="245"/>
        <v>0</v>
      </c>
      <c r="T2579" t="s">
        <v>8333</v>
      </c>
      <c r="U2579" t="s">
        <v>8334</v>
      </c>
      <c r="V2579" s="14">
        <f t="shared" si="246"/>
        <v>25</v>
      </c>
    </row>
    <row r="2580" spans="1:22" ht="57.6" x14ac:dyDescent="0.3">
      <c r="A2580" s="19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8219</v>
      </c>
      <c r="G2580" s="19" t="s">
        <v>8223</v>
      </c>
      <c r="H2580" s="19" t="s">
        <v>8245</v>
      </c>
      <c r="I2580">
        <v>1444410000</v>
      </c>
      <c r="J2580" s="10">
        <f t="shared" si="241"/>
        <v>42286.708333333328</v>
      </c>
      <c r="K2580">
        <v>1440203579</v>
      </c>
      <c r="L2580" s="10">
        <f t="shared" si="242"/>
        <v>42238.022905092592</v>
      </c>
      <c r="M2580" s="4">
        <f t="shared" si="243"/>
        <v>2015</v>
      </c>
      <c r="N2580" t="b">
        <v>0</v>
      </c>
      <c r="O2580">
        <v>0</v>
      </c>
      <c r="P2580" t="b">
        <v>0</v>
      </c>
      <c r="Q2580" t="s">
        <v>8282</v>
      </c>
      <c r="R2580" s="23">
        <f t="shared" si="244"/>
        <v>0</v>
      </c>
      <c r="S2580" s="7">
        <f t="shared" si="245"/>
        <v>0</v>
      </c>
      <c r="T2580" t="s">
        <v>8333</v>
      </c>
      <c r="U2580" t="s">
        <v>8334</v>
      </c>
      <c r="V2580" s="14">
        <f t="shared" si="246"/>
        <v>48.685428240736655</v>
      </c>
    </row>
    <row r="2581" spans="1:22" ht="43.2" x14ac:dyDescent="0.3">
      <c r="A2581" s="19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8219</v>
      </c>
      <c r="G2581" s="19" t="s">
        <v>8223</v>
      </c>
      <c r="H2581" s="19" t="s">
        <v>8245</v>
      </c>
      <c r="I2581">
        <v>1410810903</v>
      </c>
      <c r="J2581" s="10">
        <f t="shared" si="241"/>
        <v>41897.829895833333</v>
      </c>
      <c r="K2581">
        <v>1405626903</v>
      </c>
      <c r="L2581" s="10">
        <f t="shared" si="242"/>
        <v>41837.829895833333</v>
      </c>
      <c r="M2581" s="4">
        <f t="shared" si="243"/>
        <v>2014</v>
      </c>
      <c r="N2581" t="b">
        <v>0</v>
      </c>
      <c r="O2581">
        <v>12</v>
      </c>
      <c r="P2581" t="b">
        <v>0</v>
      </c>
      <c r="Q2581" t="s">
        <v>8282</v>
      </c>
      <c r="R2581" s="23">
        <f t="shared" si="244"/>
        <v>1.3849999999999999E-3</v>
      </c>
      <c r="S2581" s="7">
        <f t="shared" si="245"/>
        <v>23.08</v>
      </c>
      <c r="T2581" t="s">
        <v>8333</v>
      </c>
      <c r="U2581" t="s">
        <v>8334</v>
      </c>
      <c r="V2581" s="14">
        <f t="shared" si="246"/>
        <v>60</v>
      </c>
    </row>
    <row r="2582" spans="1:22" ht="43.2" x14ac:dyDescent="0.3">
      <c r="A2582" s="19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8219</v>
      </c>
      <c r="G2582" s="19" t="s">
        <v>8223</v>
      </c>
      <c r="H2582" s="19" t="s">
        <v>8245</v>
      </c>
      <c r="I2582">
        <v>1431745200</v>
      </c>
      <c r="J2582" s="10">
        <f t="shared" si="241"/>
        <v>42140.125</v>
      </c>
      <c r="K2582">
        <v>1429170603</v>
      </c>
      <c r="L2582" s="10">
        <f t="shared" si="242"/>
        <v>42110.326423611114</v>
      </c>
      <c r="M2582" s="4">
        <f t="shared" si="243"/>
        <v>2015</v>
      </c>
      <c r="N2582" t="b">
        <v>0</v>
      </c>
      <c r="O2582">
        <v>2</v>
      </c>
      <c r="P2582" t="b">
        <v>0</v>
      </c>
      <c r="Q2582" t="s">
        <v>8282</v>
      </c>
      <c r="R2582" s="23">
        <f t="shared" si="244"/>
        <v>6.0000000000000001E-3</v>
      </c>
      <c r="S2582" s="7">
        <f t="shared" si="245"/>
        <v>25.5</v>
      </c>
      <c r="T2582" t="s">
        <v>8333</v>
      </c>
      <c r="U2582" t="s">
        <v>8334</v>
      </c>
      <c r="V2582" s="14">
        <f t="shared" si="246"/>
        <v>29.798576388886431</v>
      </c>
    </row>
    <row r="2583" spans="1:22" ht="43.2" x14ac:dyDescent="0.3">
      <c r="A2583" s="19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8220</v>
      </c>
      <c r="G2583" s="19" t="s">
        <v>8223</v>
      </c>
      <c r="H2583" s="19" t="s">
        <v>8245</v>
      </c>
      <c r="I2583">
        <v>1447689898</v>
      </c>
      <c r="J2583" s="10">
        <f t="shared" si="241"/>
        <v>42324.670115740737</v>
      </c>
      <c r="K2583">
        <v>1445094298</v>
      </c>
      <c r="L2583" s="10">
        <f t="shared" si="242"/>
        <v>42294.628449074073</v>
      </c>
      <c r="M2583" s="4">
        <f t="shared" si="243"/>
        <v>2015</v>
      </c>
      <c r="N2583" t="b">
        <v>0</v>
      </c>
      <c r="O2583">
        <v>11</v>
      </c>
      <c r="P2583" t="b">
        <v>0</v>
      </c>
      <c r="Q2583" t="s">
        <v>8282</v>
      </c>
      <c r="R2583" s="23">
        <f t="shared" si="244"/>
        <v>0.106</v>
      </c>
      <c r="S2583" s="7">
        <f t="shared" si="245"/>
        <v>48.18</v>
      </c>
      <c r="T2583" t="s">
        <v>8333</v>
      </c>
      <c r="U2583" t="s">
        <v>8334</v>
      </c>
      <c r="V2583" s="14">
        <f t="shared" si="246"/>
        <v>30.041666666664241</v>
      </c>
    </row>
    <row r="2584" spans="1:22" ht="28.8" x14ac:dyDescent="0.3">
      <c r="A2584" s="19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8220</v>
      </c>
      <c r="G2584" s="19" t="s">
        <v>8223</v>
      </c>
      <c r="H2584" s="19" t="s">
        <v>8245</v>
      </c>
      <c r="I2584">
        <v>1477784634</v>
      </c>
      <c r="J2584" s="10">
        <f t="shared" si="241"/>
        <v>42672.988819444443</v>
      </c>
      <c r="K2584">
        <v>1475192634</v>
      </c>
      <c r="L2584" s="10">
        <f t="shared" si="242"/>
        <v>42642.988819444443</v>
      </c>
      <c r="M2584" s="4">
        <f t="shared" si="243"/>
        <v>2016</v>
      </c>
      <c r="N2584" t="b">
        <v>0</v>
      </c>
      <c r="O2584">
        <v>1</v>
      </c>
      <c r="P2584" t="b">
        <v>0</v>
      </c>
      <c r="Q2584" t="s">
        <v>8282</v>
      </c>
      <c r="R2584" s="23">
        <f t="shared" si="244"/>
        <v>1.1111111111111112E-5</v>
      </c>
      <c r="S2584" s="7">
        <f t="shared" si="245"/>
        <v>1</v>
      </c>
      <c r="T2584" t="s">
        <v>8333</v>
      </c>
      <c r="U2584" t="s">
        <v>8334</v>
      </c>
      <c r="V2584" s="14">
        <f t="shared" si="246"/>
        <v>30</v>
      </c>
    </row>
    <row r="2585" spans="1:22" ht="43.2" x14ac:dyDescent="0.3">
      <c r="A2585" s="19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8220</v>
      </c>
      <c r="G2585" s="19" t="s">
        <v>8223</v>
      </c>
      <c r="H2585" s="19" t="s">
        <v>8245</v>
      </c>
      <c r="I2585">
        <v>1426526880</v>
      </c>
      <c r="J2585" s="10">
        <f t="shared" si="241"/>
        <v>42079.727777777778</v>
      </c>
      <c r="K2585">
        <v>1421346480</v>
      </c>
      <c r="L2585" s="10">
        <f t="shared" si="242"/>
        <v>42019.76944444445</v>
      </c>
      <c r="M2585" s="4">
        <f t="shared" si="243"/>
        <v>2015</v>
      </c>
      <c r="N2585" t="b">
        <v>0</v>
      </c>
      <c r="O2585">
        <v>5</v>
      </c>
      <c r="P2585" t="b">
        <v>0</v>
      </c>
      <c r="Q2585" t="s">
        <v>8282</v>
      </c>
      <c r="R2585" s="23">
        <f t="shared" si="244"/>
        <v>5.0000000000000001E-3</v>
      </c>
      <c r="S2585" s="7">
        <f t="shared" si="245"/>
        <v>1</v>
      </c>
      <c r="T2585" t="s">
        <v>8333</v>
      </c>
      <c r="U2585" t="s">
        <v>8334</v>
      </c>
      <c r="V2585" s="14">
        <f t="shared" si="246"/>
        <v>59.958333333328483</v>
      </c>
    </row>
    <row r="2586" spans="1:22" ht="28.8" x14ac:dyDescent="0.3">
      <c r="A2586" s="19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8220</v>
      </c>
      <c r="G2586" s="19" t="s">
        <v>8223</v>
      </c>
      <c r="H2586" s="19" t="s">
        <v>8245</v>
      </c>
      <c r="I2586">
        <v>1434341369</v>
      </c>
      <c r="J2586" s="10">
        <f t="shared" si="241"/>
        <v>42170.173252314809</v>
      </c>
      <c r="K2586">
        <v>1431749369</v>
      </c>
      <c r="L2586" s="10">
        <f t="shared" si="242"/>
        <v>42140.173252314809</v>
      </c>
      <c r="M2586" s="4">
        <f t="shared" si="243"/>
        <v>2015</v>
      </c>
      <c r="N2586" t="b">
        <v>0</v>
      </c>
      <c r="O2586">
        <v>0</v>
      </c>
      <c r="P2586" t="b">
        <v>0</v>
      </c>
      <c r="Q2586" t="s">
        <v>8282</v>
      </c>
      <c r="R2586" s="23">
        <f t="shared" si="244"/>
        <v>0</v>
      </c>
      <c r="S2586" s="7">
        <f t="shared" si="245"/>
        <v>0</v>
      </c>
      <c r="T2586" t="s">
        <v>8333</v>
      </c>
      <c r="U2586" t="s">
        <v>8334</v>
      </c>
      <c r="V2586" s="14">
        <f t="shared" si="246"/>
        <v>30</v>
      </c>
    </row>
    <row r="2587" spans="1:22" ht="43.2" x14ac:dyDescent="0.3">
      <c r="A2587" s="19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8220</v>
      </c>
      <c r="G2587" s="19" t="s">
        <v>8223</v>
      </c>
      <c r="H2587" s="19" t="s">
        <v>8245</v>
      </c>
      <c r="I2587">
        <v>1404601632</v>
      </c>
      <c r="J2587" s="10">
        <f t="shared" si="241"/>
        <v>41825.963333333333</v>
      </c>
      <c r="K2587">
        <v>1402009632</v>
      </c>
      <c r="L2587" s="10">
        <f t="shared" si="242"/>
        <v>41795.963333333333</v>
      </c>
      <c r="M2587" s="4">
        <f t="shared" si="243"/>
        <v>2014</v>
      </c>
      <c r="N2587" t="b">
        <v>0</v>
      </c>
      <c r="O2587">
        <v>1</v>
      </c>
      <c r="P2587" t="b">
        <v>0</v>
      </c>
      <c r="Q2587" t="s">
        <v>8282</v>
      </c>
      <c r="R2587" s="23">
        <f t="shared" si="244"/>
        <v>1.6666666666666668E-3</v>
      </c>
      <c r="S2587" s="7">
        <f t="shared" si="245"/>
        <v>50</v>
      </c>
      <c r="T2587" t="s">
        <v>8333</v>
      </c>
      <c r="U2587" t="s">
        <v>8334</v>
      </c>
      <c r="V2587" s="14">
        <f t="shared" si="246"/>
        <v>30</v>
      </c>
    </row>
    <row r="2588" spans="1:22" ht="28.8" x14ac:dyDescent="0.3">
      <c r="A2588" s="19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8220</v>
      </c>
      <c r="G2588" s="19" t="s">
        <v>8224</v>
      </c>
      <c r="H2588" s="19" t="s">
        <v>8246</v>
      </c>
      <c r="I2588">
        <v>1451030136</v>
      </c>
      <c r="J2588" s="10">
        <f t="shared" si="241"/>
        <v>42363.330277777779</v>
      </c>
      <c r="K2588">
        <v>1448438136</v>
      </c>
      <c r="L2588" s="10">
        <f t="shared" si="242"/>
        <v>42333.330277777779</v>
      </c>
      <c r="M2588" s="4">
        <f t="shared" si="243"/>
        <v>2015</v>
      </c>
      <c r="N2588" t="b">
        <v>0</v>
      </c>
      <c r="O2588">
        <v>1</v>
      </c>
      <c r="P2588" t="b">
        <v>0</v>
      </c>
      <c r="Q2588" t="s">
        <v>8282</v>
      </c>
      <c r="R2588" s="23">
        <f t="shared" si="244"/>
        <v>1.6666666666666668E-3</v>
      </c>
      <c r="S2588" s="7">
        <f t="shared" si="245"/>
        <v>5</v>
      </c>
      <c r="T2588" t="s">
        <v>8333</v>
      </c>
      <c r="U2588" t="s">
        <v>8334</v>
      </c>
      <c r="V2588" s="14">
        <f t="shared" si="246"/>
        <v>30</v>
      </c>
    </row>
    <row r="2589" spans="1:22" ht="43.2" x14ac:dyDescent="0.3">
      <c r="A2589" s="1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8220</v>
      </c>
      <c r="G2589" s="19" t="s">
        <v>8223</v>
      </c>
      <c r="H2589" s="19" t="s">
        <v>8245</v>
      </c>
      <c r="I2589">
        <v>1451491953</v>
      </c>
      <c r="J2589" s="10">
        <f t="shared" si="241"/>
        <v>42368.675381944442</v>
      </c>
      <c r="K2589">
        <v>1448899953</v>
      </c>
      <c r="L2589" s="10">
        <f t="shared" si="242"/>
        <v>42338.675381944442</v>
      </c>
      <c r="M2589" s="4">
        <f t="shared" si="243"/>
        <v>2015</v>
      </c>
      <c r="N2589" t="b">
        <v>0</v>
      </c>
      <c r="O2589">
        <v>6</v>
      </c>
      <c r="P2589" t="b">
        <v>0</v>
      </c>
      <c r="Q2589" t="s">
        <v>8282</v>
      </c>
      <c r="R2589" s="23">
        <f t="shared" si="244"/>
        <v>2.4340000000000001E-2</v>
      </c>
      <c r="S2589" s="7">
        <f t="shared" si="245"/>
        <v>202.83</v>
      </c>
      <c r="T2589" t="s">
        <v>8333</v>
      </c>
      <c r="U2589" t="s">
        <v>8334</v>
      </c>
      <c r="V2589" s="14">
        <f t="shared" si="246"/>
        <v>30</v>
      </c>
    </row>
    <row r="2590" spans="1:22" ht="57.6" x14ac:dyDescent="0.3">
      <c r="A2590" s="19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8220</v>
      </c>
      <c r="G2590" s="19" t="s">
        <v>8223</v>
      </c>
      <c r="H2590" s="19" t="s">
        <v>8245</v>
      </c>
      <c r="I2590">
        <v>1427807640</v>
      </c>
      <c r="J2590" s="10">
        <f t="shared" si="241"/>
        <v>42094.551388888889</v>
      </c>
      <c r="K2590">
        <v>1423325626</v>
      </c>
      <c r="L2590" s="10">
        <f t="shared" si="242"/>
        <v>42042.676226851851</v>
      </c>
      <c r="M2590" s="4">
        <f t="shared" si="243"/>
        <v>2015</v>
      </c>
      <c r="N2590" t="b">
        <v>0</v>
      </c>
      <c r="O2590">
        <v>8</v>
      </c>
      <c r="P2590" t="b">
        <v>0</v>
      </c>
      <c r="Q2590" t="s">
        <v>8282</v>
      </c>
      <c r="R2590" s="23">
        <f t="shared" si="244"/>
        <v>3.8833333333333331E-2</v>
      </c>
      <c r="S2590" s="7">
        <f t="shared" si="245"/>
        <v>29.13</v>
      </c>
      <c r="T2590" t="s">
        <v>8333</v>
      </c>
      <c r="U2590" t="s">
        <v>8334</v>
      </c>
      <c r="V2590" s="14">
        <f t="shared" si="246"/>
        <v>51.875162037038535</v>
      </c>
    </row>
    <row r="2591" spans="1:22" ht="43.2" x14ac:dyDescent="0.3">
      <c r="A2591" s="19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8220</v>
      </c>
      <c r="G2591" s="19" t="s">
        <v>8231</v>
      </c>
      <c r="H2591" s="19" t="s">
        <v>8252</v>
      </c>
      <c r="I2591">
        <v>1458733927</v>
      </c>
      <c r="J2591" s="10">
        <f t="shared" si="241"/>
        <v>42452.494525462964</v>
      </c>
      <c r="K2591">
        <v>1456145527</v>
      </c>
      <c r="L2591" s="10">
        <f t="shared" si="242"/>
        <v>42422.536192129628</v>
      </c>
      <c r="M2591" s="4">
        <f t="shared" si="243"/>
        <v>2016</v>
      </c>
      <c r="N2591" t="b">
        <v>0</v>
      </c>
      <c r="O2591">
        <v>1</v>
      </c>
      <c r="P2591" t="b">
        <v>0</v>
      </c>
      <c r="Q2591" t="s">
        <v>8282</v>
      </c>
      <c r="R2591" s="23">
        <f t="shared" si="244"/>
        <v>1E-4</v>
      </c>
      <c r="S2591" s="7">
        <f t="shared" si="245"/>
        <v>5</v>
      </c>
      <c r="T2591" t="s">
        <v>8333</v>
      </c>
      <c r="U2591" t="s">
        <v>8334</v>
      </c>
      <c r="V2591" s="14">
        <f t="shared" si="246"/>
        <v>29.958333333335759</v>
      </c>
    </row>
    <row r="2592" spans="1:22" ht="43.2" x14ac:dyDescent="0.3">
      <c r="A2592" s="19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8220</v>
      </c>
      <c r="G2592" s="19" t="s">
        <v>8225</v>
      </c>
      <c r="H2592" s="19" t="s">
        <v>8247</v>
      </c>
      <c r="I2592">
        <v>1453817297</v>
      </c>
      <c r="J2592" s="10">
        <f t="shared" si="241"/>
        <v>42395.589085648149</v>
      </c>
      <c r="K2592">
        <v>1453212497</v>
      </c>
      <c r="L2592" s="10">
        <f t="shared" si="242"/>
        <v>42388.589085648149</v>
      </c>
      <c r="M2592" s="4">
        <f t="shared" si="243"/>
        <v>2016</v>
      </c>
      <c r="N2592" t="b">
        <v>0</v>
      </c>
      <c r="O2592">
        <v>0</v>
      </c>
      <c r="P2592" t="b">
        <v>0</v>
      </c>
      <c r="Q2592" t="s">
        <v>8282</v>
      </c>
      <c r="R2592" s="23">
        <f t="shared" si="244"/>
        <v>0</v>
      </c>
      <c r="S2592" s="7">
        <f t="shared" si="245"/>
        <v>0</v>
      </c>
      <c r="T2592" t="s">
        <v>8333</v>
      </c>
      <c r="U2592" t="s">
        <v>8334</v>
      </c>
      <c r="V2592" s="14">
        <f t="shared" si="246"/>
        <v>7</v>
      </c>
    </row>
    <row r="2593" spans="1:22" ht="43.2" x14ac:dyDescent="0.3">
      <c r="A2593" s="19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8220</v>
      </c>
      <c r="G2593" s="19" t="s">
        <v>8223</v>
      </c>
      <c r="H2593" s="19" t="s">
        <v>8245</v>
      </c>
      <c r="I2593">
        <v>1457901924</v>
      </c>
      <c r="J2593" s="10">
        <f t="shared" si="241"/>
        <v>42442.864861111113</v>
      </c>
      <c r="K2593">
        <v>1452721524</v>
      </c>
      <c r="L2593" s="10">
        <f t="shared" si="242"/>
        <v>42382.906527777777</v>
      </c>
      <c r="M2593" s="4">
        <f t="shared" si="243"/>
        <v>2016</v>
      </c>
      <c r="N2593" t="b">
        <v>0</v>
      </c>
      <c r="O2593">
        <v>2</v>
      </c>
      <c r="P2593" t="b">
        <v>0</v>
      </c>
      <c r="Q2593" t="s">
        <v>8282</v>
      </c>
      <c r="R2593" s="23">
        <f t="shared" si="244"/>
        <v>1.7333333333333333E-2</v>
      </c>
      <c r="S2593" s="7">
        <f t="shared" si="245"/>
        <v>13</v>
      </c>
      <c r="T2593" t="s">
        <v>8333</v>
      </c>
      <c r="U2593" t="s">
        <v>8334</v>
      </c>
      <c r="V2593" s="14">
        <f t="shared" si="246"/>
        <v>59.958333333335759</v>
      </c>
    </row>
    <row r="2594" spans="1:22" ht="57.6" x14ac:dyDescent="0.3">
      <c r="A2594" s="19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8220</v>
      </c>
      <c r="G2594" s="19" t="s">
        <v>8223</v>
      </c>
      <c r="H2594" s="19" t="s">
        <v>8245</v>
      </c>
      <c r="I2594">
        <v>1412536421</v>
      </c>
      <c r="J2594" s="10">
        <f t="shared" si="241"/>
        <v>41917.801168981481</v>
      </c>
      <c r="K2594">
        <v>1409944421</v>
      </c>
      <c r="L2594" s="10">
        <f t="shared" si="242"/>
        <v>41887.801168981481</v>
      </c>
      <c r="M2594" s="4">
        <f t="shared" si="243"/>
        <v>2014</v>
      </c>
      <c r="N2594" t="b">
        <v>0</v>
      </c>
      <c r="O2594">
        <v>1</v>
      </c>
      <c r="P2594" t="b">
        <v>0</v>
      </c>
      <c r="Q2594" t="s">
        <v>8282</v>
      </c>
      <c r="R2594" s="23">
        <f t="shared" si="244"/>
        <v>1.6666666666666668E-3</v>
      </c>
      <c r="S2594" s="7">
        <f t="shared" si="245"/>
        <v>50</v>
      </c>
      <c r="T2594" t="s">
        <v>8333</v>
      </c>
      <c r="U2594" t="s">
        <v>8334</v>
      </c>
      <c r="V2594" s="14">
        <f t="shared" si="246"/>
        <v>30</v>
      </c>
    </row>
    <row r="2595" spans="1:22" ht="43.2" x14ac:dyDescent="0.3">
      <c r="A2595" s="19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8220</v>
      </c>
      <c r="G2595" s="19" t="s">
        <v>8223</v>
      </c>
      <c r="H2595" s="19" t="s">
        <v>8245</v>
      </c>
      <c r="I2595">
        <v>1429993026</v>
      </c>
      <c r="J2595" s="10">
        <f t="shared" si="241"/>
        <v>42119.845208333332</v>
      </c>
      <c r="K2595">
        <v>1427401026</v>
      </c>
      <c r="L2595" s="10">
        <f t="shared" si="242"/>
        <v>42089.845208333332</v>
      </c>
      <c r="M2595" s="4">
        <f t="shared" si="243"/>
        <v>2015</v>
      </c>
      <c r="N2595" t="b">
        <v>0</v>
      </c>
      <c r="O2595">
        <v>0</v>
      </c>
      <c r="P2595" t="b">
        <v>0</v>
      </c>
      <c r="Q2595" t="s">
        <v>8282</v>
      </c>
      <c r="R2595" s="23">
        <f t="shared" si="244"/>
        <v>0</v>
      </c>
      <c r="S2595" s="7">
        <f t="shared" si="245"/>
        <v>0</v>
      </c>
      <c r="T2595" t="s">
        <v>8333</v>
      </c>
      <c r="U2595" t="s">
        <v>8334</v>
      </c>
      <c r="V2595" s="14">
        <f t="shared" si="246"/>
        <v>30</v>
      </c>
    </row>
    <row r="2596" spans="1:22" ht="43.2" x14ac:dyDescent="0.3">
      <c r="A2596" s="19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8220</v>
      </c>
      <c r="G2596" s="19" t="s">
        <v>8223</v>
      </c>
      <c r="H2596" s="19" t="s">
        <v>8245</v>
      </c>
      <c r="I2596">
        <v>1407453228</v>
      </c>
      <c r="J2596" s="10">
        <f t="shared" si="241"/>
        <v>41858.967916666668</v>
      </c>
      <c r="K2596">
        <v>1404861228</v>
      </c>
      <c r="L2596" s="10">
        <f t="shared" si="242"/>
        <v>41828.967916666668</v>
      </c>
      <c r="M2596" s="4">
        <f t="shared" si="243"/>
        <v>2014</v>
      </c>
      <c r="N2596" t="b">
        <v>0</v>
      </c>
      <c r="O2596">
        <v>1</v>
      </c>
      <c r="P2596" t="b">
        <v>0</v>
      </c>
      <c r="Q2596" t="s">
        <v>8282</v>
      </c>
      <c r="R2596" s="23">
        <f t="shared" si="244"/>
        <v>1.2500000000000001E-5</v>
      </c>
      <c r="S2596" s="7">
        <f t="shared" si="245"/>
        <v>1</v>
      </c>
      <c r="T2596" t="s">
        <v>8333</v>
      </c>
      <c r="U2596" t="s">
        <v>8334</v>
      </c>
      <c r="V2596" s="14">
        <f t="shared" si="246"/>
        <v>30</v>
      </c>
    </row>
    <row r="2597" spans="1:22" ht="28.8" x14ac:dyDescent="0.3">
      <c r="A2597" s="19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8220</v>
      </c>
      <c r="G2597" s="19" t="s">
        <v>8223</v>
      </c>
      <c r="H2597" s="19" t="s">
        <v>8245</v>
      </c>
      <c r="I2597">
        <v>1487915500</v>
      </c>
      <c r="J2597" s="10">
        <f t="shared" si="241"/>
        <v>42790.244212962964</v>
      </c>
      <c r="K2597">
        <v>1485323500</v>
      </c>
      <c r="L2597" s="10">
        <f t="shared" si="242"/>
        <v>42760.244212962964</v>
      </c>
      <c r="M2597" s="4">
        <f t="shared" si="243"/>
        <v>2017</v>
      </c>
      <c r="N2597" t="b">
        <v>0</v>
      </c>
      <c r="O2597">
        <v>19</v>
      </c>
      <c r="P2597" t="b">
        <v>0</v>
      </c>
      <c r="Q2597" t="s">
        <v>8282</v>
      </c>
      <c r="R2597" s="23">
        <f t="shared" si="244"/>
        <v>0.12166666666666667</v>
      </c>
      <c r="S2597" s="7">
        <f t="shared" si="245"/>
        <v>96.05</v>
      </c>
      <c r="T2597" t="s">
        <v>8333</v>
      </c>
      <c r="U2597" t="s">
        <v>8334</v>
      </c>
      <c r="V2597" s="14">
        <f t="shared" si="246"/>
        <v>30</v>
      </c>
    </row>
    <row r="2598" spans="1:22" ht="43.2" x14ac:dyDescent="0.3">
      <c r="A2598" s="19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8220</v>
      </c>
      <c r="G2598" s="19" t="s">
        <v>8228</v>
      </c>
      <c r="H2598" s="19" t="s">
        <v>8250</v>
      </c>
      <c r="I2598">
        <v>1407427009</v>
      </c>
      <c r="J2598" s="10">
        <f t="shared" si="241"/>
        <v>41858.664456018516</v>
      </c>
      <c r="K2598">
        <v>1404835009</v>
      </c>
      <c r="L2598" s="10">
        <f t="shared" si="242"/>
        <v>41828.664456018516</v>
      </c>
      <c r="M2598" s="4">
        <f t="shared" si="243"/>
        <v>2014</v>
      </c>
      <c r="N2598" t="b">
        <v>0</v>
      </c>
      <c r="O2598">
        <v>27</v>
      </c>
      <c r="P2598" t="b">
        <v>0</v>
      </c>
      <c r="Q2598" t="s">
        <v>8282</v>
      </c>
      <c r="R2598" s="23">
        <f t="shared" si="244"/>
        <v>0.23588571428571428</v>
      </c>
      <c r="S2598" s="7">
        <f t="shared" si="245"/>
        <v>305.77999999999997</v>
      </c>
      <c r="T2598" t="s">
        <v>8333</v>
      </c>
      <c r="U2598" t="s">
        <v>8334</v>
      </c>
      <c r="V2598" s="14">
        <f t="shared" si="246"/>
        <v>30</v>
      </c>
    </row>
    <row r="2599" spans="1:22" ht="43.2" x14ac:dyDescent="0.3">
      <c r="A2599" s="1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8220</v>
      </c>
      <c r="G2599" s="19" t="s">
        <v>8224</v>
      </c>
      <c r="H2599" s="19" t="s">
        <v>8246</v>
      </c>
      <c r="I2599">
        <v>1466323917</v>
      </c>
      <c r="J2599" s="10">
        <f t="shared" si="241"/>
        <v>42540.341631944444</v>
      </c>
      <c r="K2599">
        <v>1463731917</v>
      </c>
      <c r="L2599" s="10">
        <f t="shared" si="242"/>
        <v>42510.341631944444</v>
      </c>
      <c r="M2599" s="4">
        <f t="shared" si="243"/>
        <v>2016</v>
      </c>
      <c r="N2599" t="b">
        <v>0</v>
      </c>
      <c r="O2599">
        <v>7</v>
      </c>
      <c r="P2599" t="b">
        <v>0</v>
      </c>
      <c r="Q2599" t="s">
        <v>8282</v>
      </c>
      <c r="R2599" s="23">
        <f t="shared" si="244"/>
        <v>5.6666666666666664E-2</v>
      </c>
      <c r="S2599" s="7">
        <f t="shared" si="245"/>
        <v>12.14</v>
      </c>
      <c r="T2599" t="s">
        <v>8333</v>
      </c>
      <c r="U2599" t="s">
        <v>8334</v>
      </c>
      <c r="V2599" s="14">
        <f t="shared" si="246"/>
        <v>30</v>
      </c>
    </row>
    <row r="2600" spans="1:22" ht="43.2" x14ac:dyDescent="0.3">
      <c r="A2600" s="19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8220</v>
      </c>
      <c r="G2600" s="19" t="s">
        <v>8223</v>
      </c>
      <c r="H2600" s="19" t="s">
        <v>8245</v>
      </c>
      <c r="I2600">
        <v>1443039001</v>
      </c>
      <c r="J2600" s="10">
        <f t="shared" si="241"/>
        <v>42270.840289351851</v>
      </c>
      <c r="K2600">
        <v>1440447001</v>
      </c>
      <c r="L2600" s="10">
        <f t="shared" si="242"/>
        <v>42240.840289351851</v>
      </c>
      <c r="M2600" s="4">
        <f t="shared" si="243"/>
        <v>2015</v>
      </c>
      <c r="N2600" t="b">
        <v>0</v>
      </c>
      <c r="O2600">
        <v>14</v>
      </c>
      <c r="P2600" t="b">
        <v>0</v>
      </c>
      <c r="Q2600" t="s">
        <v>8282</v>
      </c>
      <c r="R2600" s="23">
        <f t="shared" si="244"/>
        <v>0.39</v>
      </c>
      <c r="S2600" s="7">
        <f t="shared" si="245"/>
        <v>83.57</v>
      </c>
      <c r="T2600" t="s">
        <v>8333</v>
      </c>
      <c r="U2600" t="s">
        <v>8334</v>
      </c>
      <c r="V2600" s="14">
        <f t="shared" si="246"/>
        <v>30</v>
      </c>
    </row>
    <row r="2601" spans="1:22" ht="28.8" x14ac:dyDescent="0.3">
      <c r="A2601" s="19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8220</v>
      </c>
      <c r="G2601" s="19" t="s">
        <v>8223</v>
      </c>
      <c r="H2601" s="19" t="s">
        <v>8245</v>
      </c>
      <c r="I2601">
        <v>1407089147</v>
      </c>
      <c r="J2601" s="10">
        <f t="shared" si="241"/>
        <v>41854.754016203704</v>
      </c>
      <c r="K2601">
        <v>1403201147</v>
      </c>
      <c r="L2601" s="10">
        <f t="shared" si="242"/>
        <v>41809.754016203704</v>
      </c>
      <c r="M2601" s="4">
        <f t="shared" si="243"/>
        <v>2014</v>
      </c>
      <c r="N2601" t="b">
        <v>0</v>
      </c>
      <c r="O2601">
        <v>5</v>
      </c>
      <c r="P2601" t="b">
        <v>0</v>
      </c>
      <c r="Q2601" t="s">
        <v>8282</v>
      </c>
      <c r="R2601" s="23">
        <f t="shared" si="244"/>
        <v>9.9546510341776348E-3</v>
      </c>
      <c r="S2601" s="7">
        <f t="shared" si="245"/>
        <v>18</v>
      </c>
      <c r="T2601" t="s">
        <v>8333</v>
      </c>
      <c r="U2601" t="s">
        <v>8334</v>
      </c>
      <c r="V2601" s="14">
        <f t="shared" si="246"/>
        <v>45</v>
      </c>
    </row>
    <row r="2602" spans="1:22" ht="43.2" x14ac:dyDescent="0.3">
      <c r="A2602" s="19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8220</v>
      </c>
      <c r="G2602" s="19" t="s">
        <v>8223</v>
      </c>
      <c r="H2602" s="19" t="s">
        <v>8245</v>
      </c>
      <c r="I2602">
        <v>1458938200</v>
      </c>
      <c r="J2602" s="10">
        <f t="shared" si="241"/>
        <v>42454.858796296292</v>
      </c>
      <c r="K2602">
        <v>1453757800</v>
      </c>
      <c r="L2602" s="10">
        <f t="shared" si="242"/>
        <v>42394.900462962964</v>
      </c>
      <c r="M2602" s="4">
        <f t="shared" si="243"/>
        <v>2016</v>
      </c>
      <c r="N2602" t="b">
        <v>0</v>
      </c>
      <c r="O2602">
        <v>30</v>
      </c>
      <c r="P2602" t="b">
        <v>0</v>
      </c>
      <c r="Q2602" t="s">
        <v>8282</v>
      </c>
      <c r="R2602" s="23">
        <f t="shared" si="244"/>
        <v>6.9320000000000007E-2</v>
      </c>
      <c r="S2602" s="7">
        <f t="shared" si="245"/>
        <v>115.53</v>
      </c>
      <c r="T2602" t="s">
        <v>8333</v>
      </c>
      <c r="U2602" t="s">
        <v>8334</v>
      </c>
      <c r="V2602" s="14">
        <f t="shared" si="246"/>
        <v>59.958333333328483</v>
      </c>
    </row>
    <row r="2603" spans="1:22" ht="57.6" x14ac:dyDescent="0.3">
      <c r="A2603" s="19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8218</v>
      </c>
      <c r="G2603" s="19" t="s">
        <v>8223</v>
      </c>
      <c r="H2603" s="19" t="s">
        <v>8245</v>
      </c>
      <c r="I2603">
        <v>1347508740</v>
      </c>
      <c r="J2603" s="10">
        <f t="shared" si="241"/>
        <v>41165.165972222225</v>
      </c>
      <c r="K2603">
        <v>1346276349</v>
      </c>
      <c r="L2603" s="10">
        <f t="shared" si="242"/>
        <v>41150.902187500003</v>
      </c>
      <c r="M2603" s="4">
        <f t="shared" si="243"/>
        <v>2012</v>
      </c>
      <c r="N2603" t="b">
        <v>1</v>
      </c>
      <c r="O2603">
        <v>151</v>
      </c>
      <c r="P2603" t="b">
        <v>1</v>
      </c>
      <c r="Q2603" t="s">
        <v>8299</v>
      </c>
      <c r="R2603" s="23">
        <f t="shared" si="244"/>
        <v>6.6139999999999999</v>
      </c>
      <c r="S2603" s="7">
        <f t="shared" si="245"/>
        <v>21.9</v>
      </c>
      <c r="T2603" t="s">
        <v>8316</v>
      </c>
      <c r="U2603" t="s">
        <v>8352</v>
      </c>
      <c r="V2603" s="14">
        <f t="shared" si="246"/>
        <v>14.263784722221317</v>
      </c>
    </row>
    <row r="2604" spans="1:22" ht="43.2" x14ac:dyDescent="0.3">
      <c r="A2604" s="19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8218</v>
      </c>
      <c r="G2604" s="19" t="s">
        <v>8223</v>
      </c>
      <c r="H2604" s="19" t="s">
        <v>8245</v>
      </c>
      <c r="I2604">
        <v>1415827200</v>
      </c>
      <c r="J2604" s="10">
        <f t="shared" si="241"/>
        <v>41955.888888888891</v>
      </c>
      <c r="K2604">
        <v>1412358968</v>
      </c>
      <c r="L2604" s="10">
        <f t="shared" si="242"/>
        <v>41915.747314814813</v>
      </c>
      <c r="M2604" s="4">
        <f t="shared" si="243"/>
        <v>2014</v>
      </c>
      <c r="N2604" t="b">
        <v>1</v>
      </c>
      <c r="O2604">
        <v>489</v>
      </c>
      <c r="P2604" t="b">
        <v>1</v>
      </c>
      <c r="Q2604" t="s">
        <v>8299</v>
      </c>
      <c r="R2604" s="23">
        <f t="shared" si="244"/>
        <v>3.2609166666666667</v>
      </c>
      <c r="S2604" s="7">
        <f t="shared" si="245"/>
        <v>80.02</v>
      </c>
      <c r="T2604" t="s">
        <v>8316</v>
      </c>
      <c r="U2604" t="s">
        <v>8352</v>
      </c>
      <c r="V2604" s="14">
        <f t="shared" si="246"/>
        <v>40.141574074077653</v>
      </c>
    </row>
    <row r="2605" spans="1:22" ht="28.8" x14ac:dyDescent="0.3">
      <c r="A2605" s="19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8218</v>
      </c>
      <c r="G2605" s="19" t="s">
        <v>8223</v>
      </c>
      <c r="H2605" s="19" t="s">
        <v>8245</v>
      </c>
      <c r="I2605">
        <v>1387835654</v>
      </c>
      <c r="J2605" s="10">
        <f t="shared" si="241"/>
        <v>41631.912662037037</v>
      </c>
      <c r="K2605">
        <v>1386626054</v>
      </c>
      <c r="L2605" s="10">
        <f t="shared" si="242"/>
        <v>41617.912662037037</v>
      </c>
      <c r="M2605" s="4">
        <f t="shared" si="243"/>
        <v>2013</v>
      </c>
      <c r="N2605" t="b">
        <v>1</v>
      </c>
      <c r="O2605">
        <v>50</v>
      </c>
      <c r="P2605" t="b">
        <v>1</v>
      </c>
      <c r="Q2605" t="s">
        <v>8299</v>
      </c>
      <c r="R2605" s="23">
        <f t="shared" si="244"/>
        <v>1.0148571428571429</v>
      </c>
      <c r="S2605" s="7">
        <f t="shared" si="245"/>
        <v>35.520000000000003</v>
      </c>
      <c r="T2605" t="s">
        <v>8316</v>
      </c>
      <c r="U2605" t="s">
        <v>8352</v>
      </c>
      <c r="V2605" s="14">
        <f t="shared" si="246"/>
        <v>14</v>
      </c>
    </row>
    <row r="2606" spans="1:22" ht="43.2" x14ac:dyDescent="0.3">
      <c r="A2606" s="19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8218</v>
      </c>
      <c r="G2606" s="19" t="s">
        <v>8223</v>
      </c>
      <c r="H2606" s="19" t="s">
        <v>8245</v>
      </c>
      <c r="I2606">
        <v>1335662023</v>
      </c>
      <c r="J2606" s="10">
        <f t="shared" si="241"/>
        <v>41028.051192129627</v>
      </c>
      <c r="K2606">
        <v>1333070023</v>
      </c>
      <c r="L2606" s="10">
        <f t="shared" si="242"/>
        <v>40998.051192129627</v>
      </c>
      <c r="M2606" s="4">
        <f t="shared" si="243"/>
        <v>2012</v>
      </c>
      <c r="N2606" t="b">
        <v>1</v>
      </c>
      <c r="O2606">
        <v>321</v>
      </c>
      <c r="P2606" t="b">
        <v>1</v>
      </c>
      <c r="Q2606" t="s">
        <v>8299</v>
      </c>
      <c r="R2606" s="23">
        <f t="shared" si="244"/>
        <v>1.0421799999999999</v>
      </c>
      <c r="S2606" s="7">
        <f t="shared" si="245"/>
        <v>64.930000000000007</v>
      </c>
      <c r="T2606" t="s">
        <v>8316</v>
      </c>
      <c r="U2606" t="s">
        <v>8352</v>
      </c>
      <c r="V2606" s="14">
        <f t="shared" si="246"/>
        <v>30</v>
      </c>
    </row>
    <row r="2607" spans="1:22" ht="43.2" x14ac:dyDescent="0.3">
      <c r="A2607" s="19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8218</v>
      </c>
      <c r="G2607" s="19" t="s">
        <v>8223</v>
      </c>
      <c r="H2607" s="19" t="s">
        <v>8245</v>
      </c>
      <c r="I2607">
        <v>1466168390</v>
      </c>
      <c r="J2607" s="10">
        <f t="shared" si="241"/>
        <v>42538.541550925926</v>
      </c>
      <c r="K2607">
        <v>1463576390</v>
      </c>
      <c r="L2607" s="10">
        <f t="shared" si="242"/>
        <v>42508.541550925926</v>
      </c>
      <c r="M2607" s="4">
        <f t="shared" si="243"/>
        <v>2016</v>
      </c>
      <c r="N2607" t="b">
        <v>1</v>
      </c>
      <c r="O2607">
        <v>1762</v>
      </c>
      <c r="P2607" t="b">
        <v>1</v>
      </c>
      <c r="Q2607" t="s">
        <v>8299</v>
      </c>
      <c r="R2607" s="23">
        <f t="shared" si="244"/>
        <v>1.0742157000000001</v>
      </c>
      <c r="S2607" s="7">
        <f t="shared" si="245"/>
        <v>60.97</v>
      </c>
      <c r="T2607" t="s">
        <v>8316</v>
      </c>
      <c r="U2607" t="s">
        <v>8352</v>
      </c>
      <c r="V2607" s="14">
        <f t="shared" si="246"/>
        <v>30</v>
      </c>
    </row>
    <row r="2608" spans="1:22" ht="57.6" x14ac:dyDescent="0.3">
      <c r="A2608" s="19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8218</v>
      </c>
      <c r="G2608" s="19" t="s">
        <v>8223</v>
      </c>
      <c r="H2608" s="19" t="s">
        <v>8245</v>
      </c>
      <c r="I2608">
        <v>1398791182</v>
      </c>
      <c r="J2608" s="10">
        <f t="shared" si="241"/>
        <v>41758.712754629625</v>
      </c>
      <c r="K2608">
        <v>1396026382</v>
      </c>
      <c r="L2608" s="10">
        <f t="shared" si="242"/>
        <v>41726.712754629625</v>
      </c>
      <c r="M2608" s="4">
        <f t="shared" si="243"/>
        <v>2014</v>
      </c>
      <c r="N2608" t="b">
        <v>1</v>
      </c>
      <c r="O2608">
        <v>385</v>
      </c>
      <c r="P2608" t="b">
        <v>1</v>
      </c>
      <c r="Q2608" t="s">
        <v>8299</v>
      </c>
      <c r="R2608" s="23">
        <f t="shared" si="244"/>
        <v>1.1005454545454545</v>
      </c>
      <c r="S2608" s="7">
        <f t="shared" si="245"/>
        <v>31.44</v>
      </c>
      <c r="T2608" t="s">
        <v>8316</v>
      </c>
      <c r="U2608" t="s">
        <v>8352</v>
      </c>
      <c r="V2608" s="14">
        <f t="shared" si="246"/>
        <v>32</v>
      </c>
    </row>
    <row r="2609" spans="1:22" ht="43.2" x14ac:dyDescent="0.3">
      <c r="A2609" s="1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8218</v>
      </c>
      <c r="G2609" s="19" t="s">
        <v>8223</v>
      </c>
      <c r="H2609" s="19" t="s">
        <v>8245</v>
      </c>
      <c r="I2609">
        <v>1439344800</v>
      </c>
      <c r="J2609" s="10">
        <f t="shared" si="241"/>
        <v>42228.083333333328</v>
      </c>
      <c r="K2609">
        <v>1435611572</v>
      </c>
      <c r="L2609" s="10">
        <f t="shared" si="242"/>
        <v>42184.874675925923</v>
      </c>
      <c r="M2609" s="4">
        <f t="shared" si="243"/>
        <v>2015</v>
      </c>
      <c r="N2609" t="b">
        <v>1</v>
      </c>
      <c r="O2609">
        <v>398</v>
      </c>
      <c r="P2609" t="b">
        <v>1</v>
      </c>
      <c r="Q2609" t="s">
        <v>8299</v>
      </c>
      <c r="R2609" s="23">
        <f t="shared" si="244"/>
        <v>4.077</v>
      </c>
      <c r="S2609" s="7">
        <f t="shared" si="245"/>
        <v>81.95</v>
      </c>
      <c r="T2609" t="s">
        <v>8316</v>
      </c>
      <c r="U2609" t="s">
        <v>8352</v>
      </c>
      <c r="V2609" s="14">
        <f t="shared" si="246"/>
        <v>43.208657407405553</v>
      </c>
    </row>
    <row r="2610" spans="1:22" ht="43.2" x14ac:dyDescent="0.3">
      <c r="A2610" s="19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8218</v>
      </c>
      <c r="G2610" s="19" t="s">
        <v>8223</v>
      </c>
      <c r="H2610" s="19" t="s">
        <v>8245</v>
      </c>
      <c r="I2610">
        <v>1489536000</v>
      </c>
      <c r="J2610" s="10">
        <f t="shared" si="241"/>
        <v>42809</v>
      </c>
      <c r="K2610">
        <v>1485976468</v>
      </c>
      <c r="L2610" s="10">
        <f t="shared" si="242"/>
        <v>42767.801712962959</v>
      </c>
      <c r="M2610" s="4">
        <f t="shared" si="243"/>
        <v>2017</v>
      </c>
      <c r="N2610" t="b">
        <v>1</v>
      </c>
      <c r="O2610">
        <v>304</v>
      </c>
      <c r="P2610" t="b">
        <v>1</v>
      </c>
      <c r="Q2610" t="s">
        <v>8299</v>
      </c>
      <c r="R2610" s="23">
        <f t="shared" si="244"/>
        <v>2.2392500000000002</v>
      </c>
      <c r="S2610" s="7">
        <f t="shared" si="245"/>
        <v>58.93</v>
      </c>
      <c r="T2610" t="s">
        <v>8316</v>
      </c>
      <c r="U2610" t="s">
        <v>8352</v>
      </c>
      <c r="V2610" s="14">
        <f t="shared" si="246"/>
        <v>41.198287037041155</v>
      </c>
    </row>
    <row r="2611" spans="1:22" ht="57.6" x14ac:dyDescent="0.3">
      <c r="A2611" s="19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8218</v>
      </c>
      <c r="G2611" s="19" t="s">
        <v>8223</v>
      </c>
      <c r="H2611" s="19" t="s">
        <v>8245</v>
      </c>
      <c r="I2611">
        <v>1342330951</v>
      </c>
      <c r="J2611" s="10">
        <f t="shared" si="241"/>
        <v>41105.237858796296</v>
      </c>
      <c r="K2611">
        <v>1339738951</v>
      </c>
      <c r="L2611" s="10">
        <f t="shared" si="242"/>
        <v>41075.237858796296</v>
      </c>
      <c r="M2611" s="4">
        <f t="shared" si="243"/>
        <v>2012</v>
      </c>
      <c r="N2611" t="b">
        <v>1</v>
      </c>
      <c r="O2611">
        <v>676</v>
      </c>
      <c r="P2611" t="b">
        <v>1</v>
      </c>
      <c r="Q2611" t="s">
        <v>8299</v>
      </c>
      <c r="R2611" s="23">
        <f t="shared" si="244"/>
        <v>3.038011142857143</v>
      </c>
      <c r="S2611" s="7">
        <f t="shared" si="245"/>
        <v>157.29</v>
      </c>
      <c r="T2611" t="s">
        <v>8316</v>
      </c>
      <c r="U2611" t="s">
        <v>8352</v>
      </c>
      <c r="V2611" s="14">
        <f t="shared" si="246"/>
        <v>30</v>
      </c>
    </row>
    <row r="2612" spans="1:22" ht="43.2" x14ac:dyDescent="0.3">
      <c r="A2612" s="19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8218</v>
      </c>
      <c r="G2612" s="19" t="s">
        <v>8223</v>
      </c>
      <c r="H2612" s="19" t="s">
        <v>8245</v>
      </c>
      <c r="I2612">
        <v>1471849140</v>
      </c>
      <c r="J2612" s="10">
        <f t="shared" si="241"/>
        <v>42604.290972222225</v>
      </c>
      <c r="K2612">
        <v>1468444125</v>
      </c>
      <c r="L2612" s="10">
        <f t="shared" si="242"/>
        <v>42564.881076388891</v>
      </c>
      <c r="M2612" s="4">
        <f t="shared" si="243"/>
        <v>2016</v>
      </c>
      <c r="N2612" t="b">
        <v>1</v>
      </c>
      <c r="O2612">
        <v>577</v>
      </c>
      <c r="P2612" t="b">
        <v>1</v>
      </c>
      <c r="Q2612" t="s">
        <v>8299</v>
      </c>
      <c r="R2612" s="23">
        <f t="shared" si="244"/>
        <v>1.4132510432681749</v>
      </c>
      <c r="S2612" s="7">
        <f t="shared" si="245"/>
        <v>55.76</v>
      </c>
      <c r="T2612" t="s">
        <v>8316</v>
      </c>
      <c r="U2612" t="s">
        <v>8352</v>
      </c>
      <c r="V2612" s="14">
        <f t="shared" si="246"/>
        <v>39.409895833334303</v>
      </c>
    </row>
    <row r="2613" spans="1:22" ht="57.6" x14ac:dyDescent="0.3">
      <c r="A2613" s="19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8218</v>
      </c>
      <c r="G2613" s="19" t="s">
        <v>8235</v>
      </c>
      <c r="H2613" s="19" t="s">
        <v>8248</v>
      </c>
      <c r="I2613">
        <v>1483397940</v>
      </c>
      <c r="J2613" s="10">
        <f t="shared" si="241"/>
        <v>42737.957638888889</v>
      </c>
      <c r="K2613">
        <v>1480493014</v>
      </c>
      <c r="L2613" s="10">
        <f t="shared" si="242"/>
        <v>42704.335810185185</v>
      </c>
      <c r="M2613" s="4">
        <f t="shared" si="243"/>
        <v>2016</v>
      </c>
      <c r="N2613" t="b">
        <v>1</v>
      </c>
      <c r="O2613">
        <v>3663</v>
      </c>
      <c r="P2613" t="b">
        <v>1</v>
      </c>
      <c r="Q2613" t="s">
        <v>8299</v>
      </c>
      <c r="R2613" s="23">
        <f t="shared" si="244"/>
        <v>27.906363636363636</v>
      </c>
      <c r="S2613" s="7">
        <f t="shared" si="245"/>
        <v>83.8</v>
      </c>
      <c r="T2613" t="s">
        <v>8316</v>
      </c>
      <c r="U2613" t="s">
        <v>8352</v>
      </c>
      <c r="V2613" s="14">
        <f t="shared" si="246"/>
        <v>33.621828703704523</v>
      </c>
    </row>
    <row r="2614" spans="1:22" ht="43.2" x14ac:dyDescent="0.3">
      <c r="A2614" s="19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8218</v>
      </c>
      <c r="G2614" s="19" t="s">
        <v>8223</v>
      </c>
      <c r="H2614" s="19" t="s">
        <v>8245</v>
      </c>
      <c r="I2614">
        <v>1420773970</v>
      </c>
      <c r="J2614" s="10">
        <f t="shared" si="241"/>
        <v>42013.143171296295</v>
      </c>
      <c r="K2614">
        <v>1418095570</v>
      </c>
      <c r="L2614" s="10">
        <f t="shared" si="242"/>
        <v>41982.143171296295</v>
      </c>
      <c r="M2614" s="4">
        <f t="shared" si="243"/>
        <v>2014</v>
      </c>
      <c r="N2614" t="b">
        <v>1</v>
      </c>
      <c r="O2614">
        <v>294</v>
      </c>
      <c r="P2614" t="b">
        <v>1</v>
      </c>
      <c r="Q2614" t="s">
        <v>8299</v>
      </c>
      <c r="R2614" s="23">
        <f t="shared" si="244"/>
        <v>1.7176130000000001</v>
      </c>
      <c r="S2614" s="7">
        <f t="shared" si="245"/>
        <v>58.42</v>
      </c>
      <c r="T2614" t="s">
        <v>8316</v>
      </c>
      <c r="U2614" t="s">
        <v>8352</v>
      </c>
      <c r="V2614" s="14">
        <f t="shared" si="246"/>
        <v>31</v>
      </c>
    </row>
    <row r="2615" spans="1:22" ht="43.2" x14ac:dyDescent="0.3">
      <c r="A2615" s="19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8218</v>
      </c>
      <c r="G2615" s="19" t="s">
        <v>8223</v>
      </c>
      <c r="H2615" s="19" t="s">
        <v>8245</v>
      </c>
      <c r="I2615">
        <v>1348256294</v>
      </c>
      <c r="J2615" s="10">
        <f t="shared" si="241"/>
        <v>41173.81821759259</v>
      </c>
      <c r="K2615">
        <v>1345664294</v>
      </c>
      <c r="L2615" s="10">
        <f t="shared" si="242"/>
        <v>41143.81821759259</v>
      </c>
      <c r="M2615" s="4">
        <f t="shared" si="243"/>
        <v>2012</v>
      </c>
      <c r="N2615" t="b">
        <v>1</v>
      </c>
      <c r="O2615">
        <v>28</v>
      </c>
      <c r="P2615" t="b">
        <v>1</v>
      </c>
      <c r="Q2615" t="s">
        <v>8299</v>
      </c>
      <c r="R2615" s="23">
        <f t="shared" si="244"/>
        <v>1.0101333333333333</v>
      </c>
      <c r="S2615" s="7">
        <f t="shared" si="245"/>
        <v>270.57</v>
      </c>
      <c r="T2615" t="s">
        <v>8316</v>
      </c>
      <c r="U2615" t="s">
        <v>8352</v>
      </c>
      <c r="V2615" s="14">
        <f t="shared" si="246"/>
        <v>30</v>
      </c>
    </row>
    <row r="2616" spans="1:22" ht="43.2" x14ac:dyDescent="0.3">
      <c r="A2616" s="19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8218</v>
      </c>
      <c r="G2616" s="19" t="s">
        <v>8223</v>
      </c>
      <c r="H2616" s="19" t="s">
        <v>8245</v>
      </c>
      <c r="I2616">
        <v>1398834000</v>
      </c>
      <c r="J2616" s="10">
        <f t="shared" si="241"/>
        <v>41759.208333333336</v>
      </c>
      <c r="K2616">
        <v>1396371612</v>
      </c>
      <c r="L2616" s="10">
        <f t="shared" si="242"/>
        <v>41730.708472222221</v>
      </c>
      <c r="M2616" s="4">
        <f t="shared" si="243"/>
        <v>2014</v>
      </c>
      <c r="N2616" t="b">
        <v>1</v>
      </c>
      <c r="O2616">
        <v>100</v>
      </c>
      <c r="P2616" t="b">
        <v>1</v>
      </c>
      <c r="Q2616" t="s">
        <v>8299</v>
      </c>
      <c r="R2616" s="23">
        <f t="shared" si="244"/>
        <v>1.02</v>
      </c>
      <c r="S2616" s="7">
        <f t="shared" si="245"/>
        <v>107.1</v>
      </c>
      <c r="T2616" t="s">
        <v>8316</v>
      </c>
      <c r="U2616" t="s">
        <v>8352</v>
      </c>
      <c r="V2616" s="14">
        <f t="shared" si="246"/>
        <v>28.499861111115024</v>
      </c>
    </row>
    <row r="2617" spans="1:22" ht="43.2" x14ac:dyDescent="0.3">
      <c r="A2617" s="19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8218</v>
      </c>
      <c r="G2617" s="19" t="s">
        <v>8224</v>
      </c>
      <c r="H2617" s="19" t="s">
        <v>8246</v>
      </c>
      <c r="I2617">
        <v>1462017600</v>
      </c>
      <c r="J2617" s="10">
        <f t="shared" si="241"/>
        <v>42490.5</v>
      </c>
      <c r="K2617">
        <v>1458820564</v>
      </c>
      <c r="L2617" s="10">
        <f t="shared" si="242"/>
        <v>42453.49726851852</v>
      </c>
      <c r="M2617" s="4">
        <f t="shared" si="243"/>
        <v>2016</v>
      </c>
      <c r="N2617" t="b">
        <v>0</v>
      </c>
      <c r="O2617">
        <v>72</v>
      </c>
      <c r="P2617" t="b">
        <v>1</v>
      </c>
      <c r="Q2617" t="s">
        <v>8299</v>
      </c>
      <c r="R2617" s="23">
        <f t="shared" si="244"/>
        <v>1.6976511744127936</v>
      </c>
      <c r="S2617" s="7">
        <f t="shared" si="245"/>
        <v>47.18</v>
      </c>
      <c r="T2617" t="s">
        <v>8316</v>
      </c>
      <c r="U2617" t="s">
        <v>8352</v>
      </c>
      <c r="V2617" s="14">
        <f t="shared" si="246"/>
        <v>37.002731481479714</v>
      </c>
    </row>
    <row r="2618" spans="1:22" ht="43.2" x14ac:dyDescent="0.3">
      <c r="A2618" s="19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8218</v>
      </c>
      <c r="G2618" s="19" t="s">
        <v>8223</v>
      </c>
      <c r="H2618" s="19" t="s">
        <v>8245</v>
      </c>
      <c r="I2618">
        <v>1440546729</v>
      </c>
      <c r="J2618" s="10">
        <f t="shared" si="241"/>
        <v>42241.99454861111</v>
      </c>
      <c r="K2618">
        <v>1437954729</v>
      </c>
      <c r="L2618" s="10">
        <f t="shared" si="242"/>
        <v>42211.99454861111</v>
      </c>
      <c r="M2618" s="4">
        <f t="shared" si="243"/>
        <v>2015</v>
      </c>
      <c r="N2618" t="b">
        <v>1</v>
      </c>
      <c r="O2618">
        <v>238</v>
      </c>
      <c r="P2618" t="b">
        <v>1</v>
      </c>
      <c r="Q2618" t="s">
        <v>8299</v>
      </c>
      <c r="R2618" s="23">
        <f t="shared" si="244"/>
        <v>1.14534</v>
      </c>
      <c r="S2618" s="7">
        <f t="shared" si="245"/>
        <v>120.31</v>
      </c>
      <c r="T2618" t="s">
        <v>8316</v>
      </c>
      <c r="U2618" t="s">
        <v>8352</v>
      </c>
      <c r="V2618" s="14">
        <f t="shared" si="246"/>
        <v>30</v>
      </c>
    </row>
    <row r="2619" spans="1:22" ht="43.2" x14ac:dyDescent="0.3">
      <c r="A2619" s="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8218</v>
      </c>
      <c r="G2619" s="19" t="s">
        <v>8223</v>
      </c>
      <c r="H2619" s="19" t="s">
        <v>8245</v>
      </c>
      <c r="I2619">
        <v>1413838751</v>
      </c>
      <c r="J2619" s="10">
        <f t="shared" si="241"/>
        <v>41932.874432870369</v>
      </c>
      <c r="K2619">
        <v>1411246751</v>
      </c>
      <c r="L2619" s="10">
        <f t="shared" si="242"/>
        <v>41902.874432870369</v>
      </c>
      <c r="M2619" s="4">
        <f t="shared" si="243"/>
        <v>2014</v>
      </c>
      <c r="N2619" t="b">
        <v>1</v>
      </c>
      <c r="O2619">
        <v>159</v>
      </c>
      <c r="P2619" t="b">
        <v>1</v>
      </c>
      <c r="Q2619" t="s">
        <v>8299</v>
      </c>
      <c r="R2619" s="23">
        <f t="shared" si="244"/>
        <v>8.7759999999999998</v>
      </c>
      <c r="S2619" s="7">
        <f t="shared" si="245"/>
        <v>27.6</v>
      </c>
      <c r="T2619" t="s">
        <v>8316</v>
      </c>
      <c r="U2619" t="s">
        <v>8352</v>
      </c>
      <c r="V2619" s="14">
        <f t="shared" si="246"/>
        <v>30</v>
      </c>
    </row>
    <row r="2620" spans="1:22" ht="28.8" x14ac:dyDescent="0.3">
      <c r="A2620" s="19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8218</v>
      </c>
      <c r="G2620" s="19" t="s">
        <v>8223</v>
      </c>
      <c r="H2620" s="19" t="s">
        <v>8245</v>
      </c>
      <c r="I2620">
        <v>1449000061</v>
      </c>
      <c r="J2620" s="10">
        <f t="shared" si="241"/>
        <v>42339.834039351852</v>
      </c>
      <c r="K2620">
        <v>1443812461</v>
      </c>
      <c r="L2620" s="10">
        <f t="shared" si="242"/>
        <v>42279.792372685188</v>
      </c>
      <c r="M2620" s="4">
        <f t="shared" si="243"/>
        <v>2015</v>
      </c>
      <c r="N2620" t="b">
        <v>1</v>
      </c>
      <c r="O2620">
        <v>77</v>
      </c>
      <c r="P2620" t="b">
        <v>1</v>
      </c>
      <c r="Q2620" t="s">
        <v>8299</v>
      </c>
      <c r="R2620" s="23">
        <f t="shared" si="244"/>
        <v>1.0538666666666667</v>
      </c>
      <c r="S2620" s="7">
        <f t="shared" si="245"/>
        <v>205.3</v>
      </c>
      <c r="T2620" t="s">
        <v>8316</v>
      </c>
      <c r="U2620" t="s">
        <v>8352</v>
      </c>
      <c r="V2620" s="14">
        <f t="shared" si="246"/>
        <v>60.041666666664241</v>
      </c>
    </row>
    <row r="2621" spans="1:22" ht="43.2" x14ac:dyDescent="0.3">
      <c r="A2621" s="19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8218</v>
      </c>
      <c r="G2621" s="19" t="s">
        <v>8223</v>
      </c>
      <c r="H2621" s="19" t="s">
        <v>8245</v>
      </c>
      <c r="I2621">
        <v>1445598000</v>
      </c>
      <c r="J2621" s="10">
        <f t="shared" si="241"/>
        <v>42300.458333333328</v>
      </c>
      <c r="K2621">
        <v>1443302004</v>
      </c>
      <c r="L2621" s="10">
        <f t="shared" si="242"/>
        <v>42273.884305555555</v>
      </c>
      <c r="M2621" s="4">
        <f t="shared" si="243"/>
        <v>2015</v>
      </c>
      <c r="N2621" t="b">
        <v>1</v>
      </c>
      <c r="O2621">
        <v>53</v>
      </c>
      <c r="P2621" t="b">
        <v>1</v>
      </c>
      <c r="Q2621" t="s">
        <v>8299</v>
      </c>
      <c r="R2621" s="23">
        <f t="shared" si="244"/>
        <v>1.8839999999999999</v>
      </c>
      <c r="S2621" s="7">
        <f t="shared" si="245"/>
        <v>35.549999999999997</v>
      </c>
      <c r="T2621" t="s">
        <v>8316</v>
      </c>
      <c r="U2621" t="s">
        <v>8352</v>
      </c>
      <c r="V2621" s="14">
        <f t="shared" si="246"/>
        <v>26.574027777773154</v>
      </c>
    </row>
    <row r="2622" spans="1:22" ht="43.2" x14ac:dyDescent="0.3">
      <c r="A2622" s="19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8218</v>
      </c>
      <c r="G2622" s="19" t="s">
        <v>8225</v>
      </c>
      <c r="H2622" s="19" t="s">
        <v>8247</v>
      </c>
      <c r="I2622">
        <v>1444525200</v>
      </c>
      <c r="J2622" s="10">
        <f t="shared" si="241"/>
        <v>42288.041666666672</v>
      </c>
      <c r="K2622">
        <v>1441339242</v>
      </c>
      <c r="L2622" s="10">
        <f t="shared" si="242"/>
        <v>42251.16715277778</v>
      </c>
      <c r="M2622" s="4">
        <f t="shared" si="243"/>
        <v>2015</v>
      </c>
      <c r="N2622" t="b">
        <v>1</v>
      </c>
      <c r="O2622">
        <v>1251</v>
      </c>
      <c r="P2622" t="b">
        <v>1</v>
      </c>
      <c r="Q2622" t="s">
        <v>8299</v>
      </c>
      <c r="R2622" s="23">
        <f t="shared" si="244"/>
        <v>1.436523076923077</v>
      </c>
      <c r="S2622" s="7">
        <f t="shared" si="245"/>
        <v>74.64</v>
      </c>
      <c r="T2622" t="s">
        <v>8316</v>
      </c>
      <c r="U2622" t="s">
        <v>8352</v>
      </c>
      <c r="V2622" s="14">
        <f t="shared" si="246"/>
        <v>36.87451388889167</v>
      </c>
    </row>
    <row r="2623" spans="1:22" ht="43.2" x14ac:dyDescent="0.3">
      <c r="A2623" s="19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8218</v>
      </c>
      <c r="G2623" s="19" t="s">
        <v>8223</v>
      </c>
      <c r="H2623" s="19" t="s">
        <v>8245</v>
      </c>
      <c r="I2623">
        <v>1432230988</v>
      </c>
      <c r="J2623" s="10">
        <f t="shared" si="241"/>
        <v>42145.747546296298</v>
      </c>
      <c r="K2623">
        <v>1429638988</v>
      </c>
      <c r="L2623" s="10">
        <f t="shared" si="242"/>
        <v>42115.747546296298</v>
      </c>
      <c r="M2623" s="4">
        <f t="shared" si="243"/>
        <v>2015</v>
      </c>
      <c r="N2623" t="b">
        <v>1</v>
      </c>
      <c r="O2623">
        <v>465</v>
      </c>
      <c r="P2623" t="b">
        <v>1</v>
      </c>
      <c r="Q2623" t="s">
        <v>8299</v>
      </c>
      <c r="R2623" s="23">
        <f t="shared" si="244"/>
        <v>1.4588000000000001</v>
      </c>
      <c r="S2623" s="7">
        <f t="shared" si="245"/>
        <v>47.06</v>
      </c>
      <c r="T2623" t="s">
        <v>8316</v>
      </c>
      <c r="U2623" t="s">
        <v>8352</v>
      </c>
      <c r="V2623" s="14">
        <f t="shared" si="246"/>
        <v>30</v>
      </c>
    </row>
    <row r="2624" spans="1:22" ht="43.2" x14ac:dyDescent="0.3">
      <c r="A2624" s="19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8218</v>
      </c>
      <c r="G2624" s="19" t="s">
        <v>8236</v>
      </c>
      <c r="H2624" s="19" t="s">
        <v>8248</v>
      </c>
      <c r="I2624">
        <v>1483120216</v>
      </c>
      <c r="J2624" s="10">
        <f t="shared" si="241"/>
        <v>42734.74324074074</v>
      </c>
      <c r="K2624">
        <v>1479232216</v>
      </c>
      <c r="L2624" s="10">
        <f t="shared" si="242"/>
        <v>42689.74324074074</v>
      </c>
      <c r="M2624" s="4">
        <f t="shared" si="243"/>
        <v>2016</v>
      </c>
      <c r="N2624" t="b">
        <v>0</v>
      </c>
      <c r="O2624">
        <v>74</v>
      </c>
      <c r="P2624" t="b">
        <v>1</v>
      </c>
      <c r="Q2624" t="s">
        <v>8299</v>
      </c>
      <c r="R2624" s="23">
        <f t="shared" si="244"/>
        <v>1.3118399999999999</v>
      </c>
      <c r="S2624" s="7">
        <f t="shared" si="245"/>
        <v>26.59</v>
      </c>
      <c r="T2624" t="s">
        <v>8316</v>
      </c>
      <c r="U2624" t="s">
        <v>8352</v>
      </c>
      <c r="V2624" s="14">
        <f t="shared" si="246"/>
        <v>45</v>
      </c>
    </row>
    <row r="2625" spans="1:22" ht="43.2" x14ac:dyDescent="0.3">
      <c r="A2625" s="19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8218</v>
      </c>
      <c r="G2625" s="19" t="s">
        <v>8223</v>
      </c>
      <c r="H2625" s="19" t="s">
        <v>8245</v>
      </c>
      <c r="I2625">
        <v>1480658966</v>
      </c>
      <c r="J2625" s="10">
        <f t="shared" si="241"/>
        <v>42706.256550925929</v>
      </c>
      <c r="K2625">
        <v>1479449366</v>
      </c>
      <c r="L2625" s="10">
        <f t="shared" si="242"/>
        <v>42692.256550925929</v>
      </c>
      <c r="M2625" s="4">
        <f t="shared" si="243"/>
        <v>2016</v>
      </c>
      <c r="N2625" t="b">
        <v>0</v>
      </c>
      <c r="O2625">
        <v>62</v>
      </c>
      <c r="P2625" t="b">
        <v>1</v>
      </c>
      <c r="Q2625" t="s">
        <v>8299</v>
      </c>
      <c r="R2625" s="23">
        <f t="shared" si="244"/>
        <v>1.1399999999999999</v>
      </c>
      <c r="S2625" s="7">
        <f t="shared" si="245"/>
        <v>36.770000000000003</v>
      </c>
      <c r="T2625" t="s">
        <v>8316</v>
      </c>
      <c r="U2625" t="s">
        <v>8352</v>
      </c>
      <c r="V2625" s="14">
        <f t="shared" si="246"/>
        <v>14</v>
      </c>
    </row>
    <row r="2626" spans="1:22" ht="43.2" x14ac:dyDescent="0.3">
      <c r="A2626" s="19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8218</v>
      </c>
      <c r="G2626" s="19" t="s">
        <v>8223</v>
      </c>
      <c r="H2626" s="19" t="s">
        <v>8245</v>
      </c>
      <c r="I2626">
        <v>1347530822</v>
      </c>
      <c r="J2626" s="10">
        <f t="shared" si="241"/>
        <v>41165.421550925923</v>
      </c>
      <c r="K2626">
        <v>1345716422</v>
      </c>
      <c r="L2626" s="10">
        <f t="shared" si="242"/>
        <v>41144.421550925923</v>
      </c>
      <c r="M2626" s="4">
        <f t="shared" si="243"/>
        <v>2012</v>
      </c>
      <c r="N2626" t="b">
        <v>0</v>
      </c>
      <c r="O2626">
        <v>3468</v>
      </c>
      <c r="P2626" t="b">
        <v>1</v>
      </c>
      <c r="Q2626" t="s">
        <v>8299</v>
      </c>
      <c r="R2626" s="23">
        <f t="shared" si="244"/>
        <v>13.794206249999998</v>
      </c>
      <c r="S2626" s="7">
        <f t="shared" si="245"/>
        <v>31.82</v>
      </c>
      <c r="T2626" t="s">
        <v>8316</v>
      </c>
      <c r="U2626" t="s">
        <v>8352</v>
      </c>
      <c r="V2626" s="14">
        <f t="shared" si="246"/>
        <v>21</v>
      </c>
    </row>
    <row r="2627" spans="1:22" ht="57.6" x14ac:dyDescent="0.3">
      <c r="A2627" s="19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8218</v>
      </c>
      <c r="G2627" s="19" t="s">
        <v>8235</v>
      </c>
      <c r="H2627" s="19" t="s">
        <v>8248</v>
      </c>
      <c r="I2627">
        <v>1478723208</v>
      </c>
      <c r="J2627" s="10">
        <f t="shared" ref="J2627:J2690" si="247">(I2627/86400)+DATE(1970,1,1)</f>
        <v>42683.851944444439</v>
      </c>
      <c r="K2627">
        <v>1476559608</v>
      </c>
      <c r="L2627" s="10">
        <f t="shared" ref="L2627:L2690" si="248">(K2627/86400)+DATE(1970,1,1)</f>
        <v>42658.810277777782</v>
      </c>
      <c r="M2627" s="4">
        <f t="shared" ref="M2627:M2690" si="249">YEAR(L2627)</f>
        <v>2016</v>
      </c>
      <c r="N2627" t="b">
        <v>0</v>
      </c>
      <c r="O2627">
        <v>52</v>
      </c>
      <c r="P2627" t="b">
        <v>1</v>
      </c>
      <c r="Q2627" t="s">
        <v>8299</v>
      </c>
      <c r="R2627" s="23">
        <f t="shared" ref="R2627:R2690" si="250">(E2627/D2627)</f>
        <v>9.56</v>
      </c>
      <c r="S2627" s="7">
        <f t="shared" ref="S2627:S2690" si="251">IFERROR(ROUND(E2627/O2627,2),0)</f>
        <v>27.58</v>
      </c>
      <c r="T2627" t="s">
        <v>8316</v>
      </c>
      <c r="U2627" t="s">
        <v>8352</v>
      </c>
      <c r="V2627" s="14">
        <f t="shared" ref="V2627:V2690" si="252">J2627-L2627</f>
        <v>25.041666666656965</v>
      </c>
    </row>
    <row r="2628" spans="1:22" ht="43.2" x14ac:dyDescent="0.3">
      <c r="A2628" s="19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8218</v>
      </c>
      <c r="G2628" s="19" t="s">
        <v>8223</v>
      </c>
      <c r="H2628" s="19" t="s">
        <v>8245</v>
      </c>
      <c r="I2628">
        <v>1433343869</v>
      </c>
      <c r="J2628" s="10">
        <f t="shared" si="247"/>
        <v>42158.628113425926</v>
      </c>
      <c r="K2628">
        <v>1430751869</v>
      </c>
      <c r="L2628" s="10">
        <f t="shared" si="248"/>
        <v>42128.628113425926</v>
      </c>
      <c r="M2628" s="4">
        <f t="shared" si="249"/>
        <v>2015</v>
      </c>
      <c r="N2628" t="b">
        <v>0</v>
      </c>
      <c r="O2628">
        <v>50</v>
      </c>
      <c r="P2628" t="b">
        <v>1</v>
      </c>
      <c r="Q2628" t="s">
        <v>8299</v>
      </c>
      <c r="R2628" s="23">
        <f t="shared" si="250"/>
        <v>1.1200000000000001</v>
      </c>
      <c r="S2628" s="7">
        <f t="shared" si="251"/>
        <v>56</v>
      </c>
      <c r="T2628" t="s">
        <v>8316</v>
      </c>
      <c r="U2628" t="s">
        <v>8352</v>
      </c>
      <c r="V2628" s="14">
        <f t="shared" si="252"/>
        <v>30</v>
      </c>
    </row>
    <row r="2629" spans="1:22" ht="43.2" x14ac:dyDescent="0.3">
      <c r="A2629" s="1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8218</v>
      </c>
      <c r="G2629" s="19" t="s">
        <v>8223</v>
      </c>
      <c r="H2629" s="19" t="s">
        <v>8245</v>
      </c>
      <c r="I2629">
        <v>1448571261</v>
      </c>
      <c r="J2629" s="10">
        <f t="shared" si="247"/>
        <v>42334.871076388888</v>
      </c>
      <c r="K2629">
        <v>1445975661</v>
      </c>
      <c r="L2629" s="10">
        <f t="shared" si="248"/>
        <v>42304.829409722224</v>
      </c>
      <c r="M2629" s="4">
        <f t="shared" si="249"/>
        <v>2015</v>
      </c>
      <c r="N2629" t="b">
        <v>0</v>
      </c>
      <c r="O2629">
        <v>45</v>
      </c>
      <c r="P2629" t="b">
        <v>1</v>
      </c>
      <c r="Q2629" t="s">
        <v>8299</v>
      </c>
      <c r="R2629" s="23">
        <f t="shared" si="250"/>
        <v>6.4666666666666668</v>
      </c>
      <c r="S2629" s="7">
        <f t="shared" si="251"/>
        <v>21.56</v>
      </c>
      <c r="T2629" t="s">
        <v>8316</v>
      </c>
      <c r="U2629" t="s">
        <v>8352</v>
      </c>
      <c r="V2629" s="14">
        <f t="shared" si="252"/>
        <v>30.041666666664241</v>
      </c>
    </row>
    <row r="2630" spans="1:22" ht="43.2" x14ac:dyDescent="0.3">
      <c r="A2630" s="19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8218</v>
      </c>
      <c r="G2630" s="19" t="s">
        <v>8223</v>
      </c>
      <c r="H2630" s="19" t="s">
        <v>8245</v>
      </c>
      <c r="I2630">
        <v>1417389067</v>
      </c>
      <c r="J2630" s="10">
        <f t="shared" si="247"/>
        <v>41973.966053240743</v>
      </c>
      <c r="K2630">
        <v>1415661067</v>
      </c>
      <c r="L2630" s="10">
        <f t="shared" si="248"/>
        <v>41953.966053240743</v>
      </c>
      <c r="M2630" s="4">
        <f t="shared" si="249"/>
        <v>2014</v>
      </c>
      <c r="N2630" t="b">
        <v>0</v>
      </c>
      <c r="O2630">
        <v>21</v>
      </c>
      <c r="P2630" t="b">
        <v>1</v>
      </c>
      <c r="Q2630" t="s">
        <v>8299</v>
      </c>
      <c r="R2630" s="23">
        <f t="shared" si="250"/>
        <v>1.1036948748510131</v>
      </c>
      <c r="S2630" s="7">
        <f t="shared" si="251"/>
        <v>44.1</v>
      </c>
      <c r="T2630" t="s">
        <v>8316</v>
      </c>
      <c r="U2630" t="s">
        <v>8352</v>
      </c>
      <c r="V2630" s="14">
        <f t="shared" si="252"/>
        <v>20</v>
      </c>
    </row>
    <row r="2631" spans="1:22" ht="28.8" x14ac:dyDescent="0.3">
      <c r="A2631" s="19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8218</v>
      </c>
      <c r="G2631" s="19" t="s">
        <v>8224</v>
      </c>
      <c r="H2631" s="19" t="s">
        <v>8246</v>
      </c>
      <c r="I2631">
        <v>1431608122</v>
      </c>
      <c r="J2631" s="10">
        <f t="shared" si="247"/>
        <v>42138.538449074069</v>
      </c>
      <c r="K2631">
        <v>1429016122</v>
      </c>
      <c r="L2631" s="10">
        <f t="shared" si="248"/>
        <v>42108.538449074069</v>
      </c>
      <c r="M2631" s="4">
        <f t="shared" si="249"/>
        <v>2015</v>
      </c>
      <c r="N2631" t="b">
        <v>0</v>
      </c>
      <c r="O2631">
        <v>100</v>
      </c>
      <c r="P2631" t="b">
        <v>1</v>
      </c>
      <c r="Q2631" t="s">
        <v>8299</v>
      </c>
      <c r="R2631" s="23">
        <f t="shared" si="250"/>
        <v>1.2774000000000001</v>
      </c>
      <c r="S2631" s="7">
        <f t="shared" si="251"/>
        <v>63.87</v>
      </c>
      <c r="T2631" t="s">
        <v>8316</v>
      </c>
      <c r="U2631" t="s">
        <v>8352</v>
      </c>
      <c r="V2631" s="14">
        <f t="shared" si="252"/>
        <v>30</v>
      </c>
    </row>
    <row r="2632" spans="1:22" ht="43.2" x14ac:dyDescent="0.3">
      <c r="A2632" s="19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8218</v>
      </c>
      <c r="G2632" s="19" t="s">
        <v>8225</v>
      </c>
      <c r="H2632" s="19" t="s">
        <v>8247</v>
      </c>
      <c r="I2632">
        <v>1467280800</v>
      </c>
      <c r="J2632" s="10">
        <f t="shared" si="247"/>
        <v>42551.416666666672</v>
      </c>
      <c r="K2632">
        <v>1464921112</v>
      </c>
      <c r="L2632" s="10">
        <f t="shared" si="248"/>
        <v>42524.105462962965</v>
      </c>
      <c r="M2632" s="4">
        <f t="shared" si="249"/>
        <v>2016</v>
      </c>
      <c r="N2632" t="b">
        <v>0</v>
      </c>
      <c r="O2632">
        <v>81</v>
      </c>
      <c r="P2632" t="b">
        <v>1</v>
      </c>
      <c r="Q2632" t="s">
        <v>8299</v>
      </c>
      <c r="R2632" s="23">
        <f t="shared" si="250"/>
        <v>1.579</v>
      </c>
      <c r="S2632" s="7">
        <f t="shared" si="251"/>
        <v>38.99</v>
      </c>
      <c r="T2632" t="s">
        <v>8316</v>
      </c>
      <c r="U2632" t="s">
        <v>8352</v>
      </c>
      <c r="V2632" s="14">
        <f t="shared" si="252"/>
        <v>27.311203703706269</v>
      </c>
    </row>
    <row r="2633" spans="1:22" ht="43.2" x14ac:dyDescent="0.3">
      <c r="A2633" s="19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8218</v>
      </c>
      <c r="G2633" s="19" t="s">
        <v>8223</v>
      </c>
      <c r="H2633" s="19" t="s">
        <v>8245</v>
      </c>
      <c r="I2633">
        <v>1440907427</v>
      </c>
      <c r="J2633" s="10">
        <f t="shared" si="247"/>
        <v>42246.169293981482</v>
      </c>
      <c r="K2633">
        <v>1438488227</v>
      </c>
      <c r="L2633" s="10">
        <f t="shared" si="248"/>
        <v>42218.169293981482</v>
      </c>
      <c r="M2633" s="4">
        <f t="shared" si="249"/>
        <v>2015</v>
      </c>
      <c r="N2633" t="b">
        <v>0</v>
      </c>
      <c r="O2633">
        <v>286</v>
      </c>
      <c r="P2633" t="b">
        <v>1</v>
      </c>
      <c r="Q2633" t="s">
        <v>8299</v>
      </c>
      <c r="R2633" s="23">
        <f t="shared" si="250"/>
        <v>1.1466525000000001</v>
      </c>
      <c r="S2633" s="7">
        <f t="shared" si="251"/>
        <v>80.19</v>
      </c>
      <c r="T2633" t="s">
        <v>8316</v>
      </c>
      <c r="U2633" t="s">
        <v>8352</v>
      </c>
      <c r="V2633" s="14">
        <f t="shared" si="252"/>
        <v>28</v>
      </c>
    </row>
    <row r="2634" spans="1:22" ht="43.2" x14ac:dyDescent="0.3">
      <c r="A2634" s="19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8218</v>
      </c>
      <c r="G2634" s="19" t="s">
        <v>8223</v>
      </c>
      <c r="H2634" s="19" t="s">
        <v>8245</v>
      </c>
      <c r="I2634">
        <v>1464485339</v>
      </c>
      <c r="J2634" s="10">
        <f t="shared" si="247"/>
        <v>42519.061793981484</v>
      </c>
      <c r="K2634">
        <v>1462325339</v>
      </c>
      <c r="L2634" s="10">
        <f t="shared" si="248"/>
        <v>42494.061793981484</v>
      </c>
      <c r="M2634" s="4">
        <f t="shared" si="249"/>
        <v>2016</v>
      </c>
      <c r="N2634" t="b">
        <v>0</v>
      </c>
      <c r="O2634">
        <v>42</v>
      </c>
      <c r="P2634" t="b">
        <v>1</v>
      </c>
      <c r="Q2634" t="s">
        <v>8299</v>
      </c>
      <c r="R2634" s="23">
        <f t="shared" si="250"/>
        <v>1.3700934579439252</v>
      </c>
      <c r="S2634" s="7">
        <f t="shared" si="251"/>
        <v>34.9</v>
      </c>
      <c r="T2634" t="s">
        <v>8316</v>
      </c>
      <c r="U2634" t="s">
        <v>8352</v>
      </c>
      <c r="V2634" s="14">
        <f t="shared" si="252"/>
        <v>25</v>
      </c>
    </row>
    <row r="2635" spans="1:22" ht="43.2" x14ac:dyDescent="0.3">
      <c r="A2635" s="19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8218</v>
      </c>
      <c r="G2635" s="19" t="s">
        <v>8223</v>
      </c>
      <c r="H2635" s="19" t="s">
        <v>8245</v>
      </c>
      <c r="I2635">
        <v>1393542000</v>
      </c>
      <c r="J2635" s="10">
        <f t="shared" si="247"/>
        <v>41697.958333333336</v>
      </c>
      <c r="K2635">
        <v>1390938332</v>
      </c>
      <c r="L2635" s="10">
        <f t="shared" si="248"/>
        <v>41667.823287037041</v>
      </c>
      <c r="M2635" s="4">
        <f t="shared" si="249"/>
        <v>2014</v>
      </c>
      <c r="N2635" t="b">
        <v>0</v>
      </c>
      <c r="O2635">
        <v>199</v>
      </c>
      <c r="P2635" t="b">
        <v>1</v>
      </c>
      <c r="Q2635" t="s">
        <v>8299</v>
      </c>
      <c r="R2635" s="23">
        <f t="shared" si="250"/>
        <v>3.5461999999999998</v>
      </c>
      <c r="S2635" s="7">
        <f t="shared" si="251"/>
        <v>89.1</v>
      </c>
      <c r="T2635" t="s">
        <v>8316</v>
      </c>
      <c r="U2635" t="s">
        <v>8352</v>
      </c>
      <c r="V2635" s="14">
        <f t="shared" si="252"/>
        <v>30.135046296294604</v>
      </c>
    </row>
    <row r="2636" spans="1:22" ht="43.2" x14ac:dyDescent="0.3">
      <c r="A2636" s="19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8218</v>
      </c>
      <c r="G2636" s="19" t="s">
        <v>8223</v>
      </c>
      <c r="H2636" s="19" t="s">
        <v>8245</v>
      </c>
      <c r="I2636">
        <v>1475163921</v>
      </c>
      <c r="J2636" s="10">
        <f t="shared" si="247"/>
        <v>42642.656493055554</v>
      </c>
      <c r="K2636">
        <v>1472571921</v>
      </c>
      <c r="L2636" s="10">
        <f t="shared" si="248"/>
        <v>42612.656493055554</v>
      </c>
      <c r="M2636" s="4">
        <f t="shared" si="249"/>
        <v>2016</v>
      </c>
      <c r="N2636" t="b">
        <v>0</v>
      </c>
      <c r="O2636">
        <v>25</v>
      </c>
      <c r="P2636" t="b">
        <v>1</v>
      </c>
      <c r="Q2636" t="s">
        <v>8299</v>
      </c>
      <c r="R2636" s="23">
        <f t="shared" si="250"/>
        <v>1.0602150537634409</v>
      </c>
      <c r="S2636" s="7">
        <f t="shared" si="251"/>
        <v>39.44</v>
      </c>
      <c r="T2636" t="s">
        <v>8316</v>
      </c>
      <c r="U2636" t="s">
        <v>8352</v>
      </c>
      <c r="V2636" s="14">
        <f t="shared" si="252"/>
        <v>30</v>
      </c>
    </row>
    <row r="2637" spans="1:22" ht="43.2" x14ac:dyDescent="0.3">
      <c r="A2637" s="19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8218</v>
      </c>
      <c r="G2637" s="19" t="s">
        <v>8228</v>
      </c>
      <c r="H2637" s="19" t="s">
        <v>8250</v>
      </c>
      <c r="I2637">
        <v>1425937761</v>
      </c>
      <c r="J2637" s="10">
        <f t="shared" si="247"/>
        <v>42072.909270833334</v>
      </c>
      <c r="K2637">
        <v>1422917361</v>
      </c>
      <c r="L2637" s="10">
        <f t="shared" si="248"/>
        <v>42037.950937500005</v>
      </c>
      <c r="M2637" s="4">
        <f t="shared" si="249"/>
        <v>2015</v>
      </c>
      <c r="N2637" t="b">
        <v>0</v>
      </c>
      <c r="O2637">
        <v>84</v>
      </c>
      <c r="P2637" t="b">
        <v>1</v>
      </c>
      <c r="Q2637" t="s">
        <v>8299</v>
      </c>
      <c r="R2637" s="23">
        <f t="shared" si="250"/>
        <v>1</v>
      </c>
      <c r="S2637" s="7">
        <f t="shared" si="251"/>
        <v>136.9</v>
      </c>
      <c r="T2637" t="s">
        <v>8316</v>
      </c>
      <c r="U2637" t="s">
        <v>8352</v>
      </c>
      <c r="V2637" s="14">
        <f t="shared" si="252"/>
        <v>34.958333333328483</v>
      </c>
    </row>
    <row r="2638" spans="1:22" ht="57.6" x14ac:dyDescent="0.3">
      <c r="A2638" s="19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8218</v>
      </c>
      <c r="G2638" s="19" t="s">
        <v>8223</v>
      </c>
      <c r="H2638" s="19" t="s">
        <v>8245</v>
      </c>
      <c r="I2638">
        <v>1476579600</v>
      </c>
      <c r="J2638" s="10">
        <f t="shared" si="247"/>
        <v>42659.041666666672</v>
      </c>
      <c r="K2638">
        <v>1474641914</v>
      </c>
      <c r="L2638" s="10">
        <f t="shared" si="248"/>
        <v>42636.614745370374</v>
      </c>
      <c r="M2638" s="4">
        <f t="shared" si="249"/>
        <v>2016</v>
      </c>
      <c r="N2638" t="b">
        <v>0</v>
      </c>
      <c r="O2638">
        <v>50</v>
      </c>
      <c r="P2638" t="b">
        <v>1</v>
      </c>
      <c r="Q2638" t="s">
        <v>8299</v>
      </c>
      <c r="R2638" s="23">
        <f t="shared" si="250"/>
        <v>1.873</v>
      </c>
      <c r="S2638" s="7">
        <f t="shared" si="251"/>
        <v>37.46</v>
      </c>
      <c r="T2638" t="s">
        <v>8316</v>
      </c>
      <c r="U2638" t="s">
        <v>8352</v>
      </c>
      <c r="V2638" s="14">
        <f t="shared" si="252"/>
        <v>22.426921296297223</v>
      </c>
    </row>
    <row r="2639" spans="1:22" ht="28.8" x14ac:dyDescent="0.3">
      <c r="A2639" s="1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8218</v>
      </c>
      <c r="G2639" s="19" t="s">
        <v>8223</v>
      </c>
      <c r="H2639" s="19" t="s">
        <v>8245</v>
      </c>
      <c r="I2639">
        <v>1476277875</v>
      </c>
      <c r="J2639" s="10">
        <f t="shared" si="247"/>
        <v>42655.549479166672</v>
      </c>
      <c r="K2639">
        <v>1474895475</v>
      </c>
      <c r="L2639" s="10">
        <f t="shared" si="248"/>
        <v>42639.549479166672</v>
      </c>
      <c r="M2639" s="4">
        <f t="shared" si="249"/>
        <v>2016</v>
      </c>
      <c r="N2639" t="b">
        <v>0</v>
      </c>
      <c r="O2639">
        <v>26</v>
      </c>
      <c r="P2639" t="b">
        <v>1</v>
      </c>
      <c r="Q2639" t="s">
        <v>8299</v>
      </c>
      <c r="R2639" s="23">
        <f t="shared" si="250"/>
        <v>1.6619999999999999</v>
      </c>
      <c r="S2639" s="7">
        <f t="shared" si="251"/>
        <v>31.96</v>
      </c>
      <c r="T2639" t="s">
        <v>8316</v>
      </c>
      <c r="U2639" t="s">
        <v>8352</v>
      </c>
      <c r="V2639" s="14">
        <f t="shared" si="252"/>
        <v>16</v>
      </c>
    </row>
    <row r="2640" spans="1:22" ht="43.2" x14ac:dyDescent="0.3">
      <c r="A2640" s="19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8218</v>
      </c>
      <c r="G2640" s="19" t="s">
        <v>8223</v>
      </c>
      <c r="H2640" s="19" t="s">
        <v>8245</v>
      </c>
      <c r="I2640">
        <v>1421358895</v>
      </c>
      <c r="J2640" s="10">
        <f t="shared" si="247"/>
        <v>42019.913136574076</v>
      </c>
      <c r="K2640">
        <v>1418766895</v>
      </c>
      <c r="L2640" s="10">
        <f t="shared" si="248"/>
        <v>41989.913136574076</v>
      </c>
      <c r="M2640" s="4">
        <f t="shared" si="249"/>
        <v>2014</v>
      </c>
      <c r="N2640" t="b">
        <v>0</v>
      </c>
      <c r="O2640">
        <v>14</v>
      </c>
      <c r="P2640" t="b">
        <v>1</v>
      </c>
      <c r="Q2640" t="s">
        <v>8299</v>
      </c>
      <c r="R2640" s="23">
        <f t="shared" si="250"/>
        <v>1.0172910662824208</v>
      </c>
      <c r="S2640" s="7">
        <f t="shared" si="251"/>
        <v>25.21</v>
      </c>
      <c r="T2640" t="s">
        <v>8316</v>
      </c>
      <c r="U2640" t="s">
        <v>8352</v>
      </c>
      <c r="V2640" s="14">
        <f t="shared" si="252"/>
        <v>30</v>
      </c>
    </row>
    <row r="2641" spans="1:22" ht="43.2" x14ac:dyDescent="0.3">
      <c r="A2641" s="19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8218</v>
      </c>
      <c r="G2641" s="19" t="s">
        <v>8224</v>
      </c>
      <c r="H2641" s="19" t="s">
        <v>8246</v>
      </c>
      <c r="I2641">
        <v>1424378748</v>
      </c>
      <c r="J2641" s="10">
        <f t="shared" si="247"/>
        <v>42054.86513888889</v>
      </c>
      <c r="K2641">
        <v>1421786748</v>
      </c>
      <c r="L2641" s="10">
        <f t="shared" si="248"/>
        <v>42024.86513888889</v>
      </c>
      <c r="M2641" s="4">
        <f t="shared" si="249"/>
        <v>2015</v>
      </c>
      <c r="N2641" t="b">
        <v>0</v>
      </c>
      <c r="O2641">
        <v>49</v>
      </c>
      <c r="P2641" t="b">
        <v>1</v>
      </c>
      <c r="Q2641" t="s">
        <v>8299</v>
      </c>
      <c r="R2641" s="23">
        <f t="shared" si="250"/>
        <v>1.64</v>
      </c>
      <c r="S2641" s="7">
        <f t="shared" si="251"/>
        <v>10.039999999999999</v>
      </c>
      <c r="T2641" t="s">
        <v>8316</v>
      </c>
      <c r="U2641" t="s">
        <v>8352</v>
      </c>
      <c r="V2641" s="14">
        <f t="shared" si="252"/>
        <v>30</v>
      </c>
    </row>
    <row r="2642" spans="1:22" ht="57.6" x14ac:dyDescent="0.3">
      <c r="A2642" s="19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8218</v>
      </c>
      <c r="G2642" s="19" t="s">
        <v>8223</v>
      </c>
      <c r="H2642" s="19" t="s">
        <v>8245</v>
      </c>
      <c r="I2642">
        <v>1433735474</v>
      </c>
      <c r="J2642" s="10">
        <f t="shared" si="247"/>
        <v>42163.160578703704</v>
      </c>
      <c r="K2642">
        <v>1428551474</v>
      </c>
      <c r="L2642" s="10">
        <f t="shared" si="248"/>
        <v>42103.160578703704</v>
      </c>
      <c r="M2642" s="4">
        <f t="shared" si="249"/>
        <v>2015</v>
      </c>
      <c r="N2642" t="b">
        <v>0</v>
      </c>
      <c r="O2642">
        <v>69</v>
      </c>
      <c r="P2642" t="b">
        <v>1</v>
      </c>
      <c r="Q2642" t="s">
        <v>8299</v>
      </c>
      <c r="R2642" s="23">
        <f t="shared" si="250"/>
        <v>1.0566666666666666</v>
      </c>
      <c r="S2642" s="7">
        <f t="shared" si="251"/>
        <v>45.94</v>
      </c>
      <c r="T2642" t="s">
        <v>8316</v>
      </c>
      <c r="U2642" t="s">
        <v>8352</v>
      </c>
      <c r="V2642" s="14">
        <f t="shared" si="252"/>
        <v>60</v>
      </c>
    </row>
    <row r="2643" spans="1:22" ht="28.8" x14ac:dyDescent="0.3">
      <c r="A2643" s="19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8220</v>
      </c>
      <c r="G2643" s="19" t="s">
        <v>8223</v>
      </c>
      <c r="H2643" s="19" t="s">
        <v>8245</v>
      </c>
      <c r="I2643">
        <v>1410811740</v>
      </c>
      <c r="J2643" s="10">
        <f t="shared" si="247"/>
        <v>41897.839583333334</v>
      </c>
      <c r="K2643">
        <v>1409341863</v>
      </c>
      <c r="L2643" s="10">
        <f t="shared" si="248"/>
        <v>41880.827118055553</v>
      </c>
      <c r="M2643" s="4">
        <f t="shared" si="249"/>
        <v>2014</v>
      </c>
      <c r="N2643" t="b">
        <v>0</v>
      </c>
      <c r="O2643">
        <v>1</v>
      </c>
      <c r="P2643" t="b">
        <v>0</v>
      </c>
      <c r="Q2643" t="s">
        <v>8299</v>
      </c>
      <c r="R2643" s="23">
        <f t="shared" si="250"/>
        <v>0.01</v>
      </c>
      <c r="S2643" s="7">
        <f t="shared" si="251"/>
        <v>15</v>
      </c>
      <c r="T2643" t="s">
        <v>8316</v>
      </c>
      <c r="U2643" t="s">
        <v>8352</v>
      </c>
      <c r="V2643" s="14">
        <f t="shared" si="252"/>
        <v>17.012465277781303</v>
      </c>
    </row>
    <row r="2644" spans="1:22" ht="57.6" x14ac:dyDescent="0.3">
      <c r="A2644" s="19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8220</v>
      </c>
      <c r="G2644" s="19" t="s">
        <v>8235</v>
      </c>
      <c r="H2644" s="19" t="s">
        <v>8248</v>
      </c>
      <c r="I2644">
        <v>1468565820</v>
      </c>
      <c r="J2644" s="10">
        <f t="shared" si="247"/>
        <v>42566.289583333331</v>
      </c>
      <c r="K2644">
        <v>1465970108</v>
      </c>
      <c r="L2644" s="10">
        <f t="shared" si="248"/>
        <v>42536.246620370366</v>
      </c>
      <c r="M2644" s="4">
        <f t="shared" si="249"/>
        <v>2016</v>
      </c>
      <c r="N2644" t="b">
        <v>0</v>
      </c>
      <c r="O2644">
        <v>0</v>
      </c>
      <c r="P2644" t="b">
        <v>0</v>
      </c>
      <c r="Q2644" t="s">
        <v>8299</v>
      </c>
      <c r="R2644" s="23">
        <f t="shared" si="250"/>
        <v>0</v>
      </c>
      <c r="S2644" s="7">
        <f t="shared" si="251"/>
        <v>0</v>
      </c>
      <c r="T2644" t="s">
        <v>8316</v>
      </c>
      <c r="U2644" t="s">
        <v>8352</v>
      </c>
      <c r="V2644" s="14">
        <f t="shared" si="252"/>
        <v>30.042962962965248</v>
      </c>
    </row>
    <row r="2645" spans="1:22" ht="43.2" x14ac:dyDescent="0.3">
      <c r="A2645" s="19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8219</v>
      </c>
      <c r="G2645" s="19" t="s">
        <v>8223</v>
      </c>
      <c r="H2645" s="19" t="s">
        <v>8245</v>
      </c>
      <c r="I2645">
        <v>1482307140</v>
      </c>
      <c r="J2645" s="10">
        <f t="shared" si="247"/>
        <v>42725.332638888889</v>
      </c>
      <c r="K2645">
        <v>1479218315</v>
      </c>
      <c r="L2645" s="10">
        <f t="shared" si="248"/>
        <v>42689.582349537042</v>
      </c>
      <c r="M2645" s="4">
        <f t="shared" si="249"/>
        <v>2016</v>
      </c>
      <c r="N2645" t="b">
        <v>1</v>
      </c>
      <c r="O2645">
        <v>1501</v>
      </c>
      <c r="P2645" t="b">
        <v>0</v>
      </c>
      <c r="Q2645" t="s">
        <v>8299</v>
      </c>
      <c r="R2645" s="23">
        <f t="shared" si="250"/>
        <v>0.33559730999999998</v>
      </c>
      <c r="S2645" s="7">
        <f t="shared" si="251"/>
        <v>223.58</v>
      </c>
      <c r="T2645" t="s">
        <v>8316</v>
      </c>
      <c r="U2645" t="s">
        <v>8352</v>
      </c>
      <c r="V2645" s="14">
        <f t="shared" si="252"/>
        <v>35.750289351846732</v>
      </c>
    </row>
    <row r="2646" spans="1:22" ht="43.2" x14ac:dyDescent="0.3">
      <c r="A2646" s="19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8219</v>
      </c>
      <c r="G2646" s="19" t="s">
        <v>8223</v>
      </c>
      <c r="H2646" s="19" t="s">
        <v>8245</v>
      </c>
      <c r="I2646">
        <v>1489172435</v>
      </c>
      <c r="J2646" s="10">
        <f t="shared" si="247"/>
        <v>42804.792071759264</v>
      </c>
      <c r="K2646">
        <v>1486580435</v>
      </c>
      <c r="L2646" s="10">
        <f t="shared" si="248"/>
        <v>42774.792071759264</v>
      </c>
      <c r="M2646" s="4">
        <f t="shared" si="249"/>
        <v>2017</v>
      </c>
      <c r="N2646" t="b">
        <v>1</v>
      </c>
      <c r="O2646">
        <v>52</v>
      </c>
      <c r="P2646" t="b">
        <v>0</v>
      </c>
      <c r="Q2646" t="s">
        <v>8299</v>
      </c>
      <c r="R2646" s="23">
        <f t="shared" si="250"/>
        <v>2.053E-2</v>
      </c>
      <c r="S2646" s="7">
        <f t="shared" si="251"/>
        <v>39.479999999999997</v>
      </c>
      <c r="T2646" t="s">
        <v>8316</v>
      </c>
      <c r="U2646" t="s">
        <v>8352</v>
      </c>
      <c r="V2646" s="14">
        <f t="shared" si="252"/>
        <v>30</v>
      </c>
    </row>
    <row r="2647" spans="1:22" ht="43.2" x14ac:dyDescent="0.3">
      <c r="A2647" s="19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8219</v>
      </c>
      <c r="G2647" s="19" t="s">
        <v>8225</v>
      </c>
      <c r="H2647" s="19" t="s">
        <v>8247</v>
      </c>
      <c r="I2647">
        <v>1415481203</v>
      </c>
      <c r="J2647" s="10">
        <f t="shared" si="247"/>
        <v>41951.884293981479</v>
      </c>
      <c r="K2647">
        <v>1412885603</v>
      </c>
      <c r="L2647" s="10">
        <f t="shared" si="248"/>
        <v>41921.842627314814</v>
      </c>
      <c r="M2647" s="4">
        <f t="shared" si="249"/>
        <v>2014</v>
      </c>
      <c r="N2647" t="b">
        <v>1</v>
      </c>
      <c r="O2647">
        <v>23</v>
      </c>
      <c r="P2647" t="b">
        <v>0</v>
      </c>
      <c r="Q2647" t="s">
        <v>8299</v>
      </c>
      <c r="R2647" s="23">
        <f t="shared" si="250"/>
        <v>0.105</v>
      </c>
      <c r="S2647" s="7">
        <f t="shared" si="251"/>
        <v>91.3</v>
      </c>
      <c r="T2647" t="s">
        <v>8316</v>
      </c>
      <c r="U2647" t="s">
        <v>8352</v>
      </c>
      <c r="V2647" s="14">
        <f t="shared" si="252"/>
        <v>30.041666666664241</v>
      </c>
    </row>
    <row r="2648" spans="1:22" ht="43.2" x14ac:dyDescent="0.3">
      <c r="A2648" s="19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8219</v>
      </c>
      <c r="G2648" s="19" t="s">
        <v>8223</v>
      </c>
      <c r="H2648" s="19" t="s">
        <v>8245</v>
      </c>
      <c r="I2648">
        <v>1441783869</v>
      </c>
      <c r="J2648" s="10">
        <f t="shared" si="247"/>
        <v>42256.313298611116</v>
      </c>
      <c r="K2648">
        <v>1439191869</v>
      </c>
      <c r="L2648" s="10">
        <f t="shared" si="248"/>
        <v>42226.313298611116</v>
      </c>
      <c r="M2648" s="4">
        <f t="shared" si="249"/>
        <v>2015</v>
      </c>
      <c r="N2648" t="b">
        <v>1</v>
      </c>
      <c r="O2648">
        <v>535</v>
      </c>
      <c r="P2648" t="b">
        <v>0</v>
      </c>
      <c r="Q2648" t="s">
        <v>8299</v>
      </c>
      <c r="R2648" s="23">
        <f t="shared" si="250"/>
        <v>8.4172839999999999E-2</v>
      </c>
      <c r="S2648" s="7">
        <f t="shared" si="251"/>
        <v>78.67</v>
      </c>
      <c r="T2648" t="s">
        <v>8316</v>
      </c>
      <c r="U2648" t="s">
        <v>8352</v>
      </c>
      <c r="V2648" s="14">
        <f t="shared" si="252"/>
        <v>30</v>
      </c>
    </row>
    <row r="2649" spans="1:22" ht="43.2" x14ac:dyDescent="0.3">
      <c r="A2649" s="1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8219</v>
      </c>
      <c r="G2649" s="19" t="s">
        <v>8228</v>
      </c>
      <c r="H2649" s="19" t="s">
        <v>8250</v>
      </c>
      <c r="I2649">
        <v>1439533019</v>
      </c>
      <c r="J2649" s="10">
        <f t="shared" si="247"/>
        <v>42230.261793981481</v>
      </c>
      <c r="K2649">
        <v>1436941019</v>
      </c>
      <c r="L2649" s="10">
        <f t="shared" si="248"/>
        <v>42200.261793981481</v>
      </c>
      <c r="M2649" s="4">
        <f t="shared" si="249"/>
        <v>2015</v>
      </c>
      <c r="N2649" t="b">
        <v>0</v>
      </c>
      <c r="O2649">
        <v>3</v>
      </c>
      <c r="P2649" t="b">
        <v>0</v>
      </c>
      <c r="Q2649" t="s">
        <v>8299</v>
      </c>
      <c r="R2649" s="23">
        <f t="shared" si="250"/>
        <v>1.44E-2</v>
      </c>
      <c r="S2649" s="7">
        <f t="shared" si="251"/>
        <v>12</v>
      </c>
      <c r="T2649" t="s">
        <v>8316</v>
      </c>
      <c r="U2649" t="s">
        <v>8352</v>
      </c>
      <c r="V2649" s="14">
        <f t="shared" si="252"/>
        <v>30</v>
      </c>
    </row>
    <row r="2650" spans="1:22" ht="57.6" x14ac:dyDescent="0.3">
      <c r="A2650" s="19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8219</v>
      </c>
      <c r="G2650" s="19" t="s">
        <v>8223</v>
      </c>
      <c r="H2650" s="19" t="s">
        <v>8245</v>
      </c>
      <c r="I2650">
        <v>1457543360</v>
      </c>
      <c r="J2650" s="10">
        <f t="shared" si="247"/>
        <v>42438.714814814812</v>
      </c>
      <c r="K2650">
        <v>1454951360</v>
      </c>
      <c r="L2650" s="10">
        <f t="shared" si="248"/>
        <v>42408.714814814812</v>
      </c>
      <c r="M2650" s="4">
        <f t="shared" si="249"/>
        <v>2016</v>
      </c>
      <c r="N2650" t="b">
        <v>0</v>
      </c>
      <c r="O2650">
        <v>6</v>
      </c>
      <c r="P2650" t="b">
        <v>0</v>
      </c>
      <c r="Q2650" t="s">
        <v>8299</v>
      </c>
      <c r="R2650" s="23">
        <f t="shared" si="250"/>
        <v>8.8333333333333337E-3</v>
      </c>
      <c r="S2650" s="7">
        <f t="shared" si="251"/>
        <v>17.670000000000002</v>
      </c>
      <c r="T2650" t="s">
        <v>8316</v>
      </c>
      <c r="U2650" t="s">
        <v>8352</v>
      </c>
      <c r="V2650" s="14">
        <f t="shared" si="252"/>
        <v>30</v>
      </c>
    </row>
    <row r="2651" spans="1:22" ht="28.8" x14ac:dyDescent="0.3">
      <c r="A2651" s="19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8219</v>
      </c>
      <c r="G2651" s="19" t="s">
        <v>8223</v>
      </c>
      <c r="H2651" s="19" t="s">
        <v>8245</v>
      </c>
      <c r="I2651">
        <v>1454370941</v>
      </c>
      <c r="J2651" s="10">
        <f t="shared" si="247"/>
        <v>42401.99700231482</v>
      </c>
      <c r="K2651">
        <v>1449186941</v>
      </c>
      <c r="L2651" s="10">
        <f t="shared" si="248"/>
        <v>42341.99700231482</v>
      </c>
      <c r="M2651" s="4">
        <f t="shared" si="249"/>
        <v>2015</v>
      </c>
      <c r="N2651" t="b">
        <v>0</v>
      </c>
      <c r="O2651">
        <v>3</v>
      </c>
      <c r="P2651" t="b">
        <v>0</v>
      </c>
      <c r="Q2651" t="s">
        <v>8299</v>
      </c>
      <c r="R2651" s="23">
        <f t="shared" si="250"/>
        <v>9.9200000000000004E-4</v>
      </c>
      <c r="S2651" s="7">
        <f t="shared" si="251"/>
        <v>41.33</v>
      </c>
      <c r="T2651" t="s">
        <v>8316</v>
      </c>
      <c r="U2651" t="s">
        <v>8352</v>
      </c>
      <c r="V2651" s="14">
        <f t="shared" si="252"/>
        <v>60</v>
      </c>
    </row>
    <row r="2652" spans="1:22" ht="57.6" x14ac:dyDescent="0.3">
      <c r="A2652" s="19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8219</v>
      </c>
      <c r="G2652" s="19" t="s">
        <v>8223</v>
      </c>
      <c r="H2652" s="19" t="s">
        <v>8245</v>
      </c>
      <c r="I2652">
        <v>1482332343</v>
      </c>
      <c r="J2652" s="10">
        <f t="shared" si="247"/>
        <v>42725.624340277776</v>
      </c>
      <c r="K2652">
        <v>1479740343</v>
      </c>
      <c r="L2652" s="10">
        <f t="shared" si="248"/>
        <v>42695.624340277776</v>
      </c>
      <c r="M2652" s="4">
        <f t="shared" si="249"/>
        <v>2016</v>
      </c>
      <c r="N2652" t="b">
        <v>0</v>
      </c>
      <c r="O2652">
        <v>5</v>
      </c>
      <c r="P2652" t="b">
        <v>0</v>
      </c>
      <c r="Q2652" t="s">
        <v>8299</v>
      </c>
      <c r="R2652" s="23">
        <f t="shared" si="250"/>
        <v>5.966666666666667E-3</v>
      </c>
      <c r="S2652" s="7">
        <f t="shared" si="251"/>
        <v>71.599999999999994</v>
      </c>
      <c r="T2652" t="s">
        <v>8316</v>
      </c>
      <c r="U2652" t="s">
        <v>8352</v>
      </c>
      <c r="V2652" s="14">
        <f t="shared" si="252"/>
        <v>30</v>
      </c>
    </row>
    <row r="2653" spans="1:22" ht="43.2" x14ac:dyDescent="0.3">
      <c r="A2653" s="19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8219</v>
      </c>
      <c r="G2653" s="19" t="s">
        <v>8223</v>
      </c>
      <c r="H2653" s="19" t="s">
        <v>8245</v>
      </c>
      <c r="I2653">
        <v>1450380009</v>
      </c>
      <c r="J2653" s="10">
        <f t="shared" si="247"/>
        <v>42355.805659722224</v>
      </c>
      <c r="K2653">
        <v>1447960809</v>
      </c>
      <c r="L2653" s="10">
        <f t="shared" si="248"/>
        <v>42327.805659722224</v>
      </c>
      <c r="M2653" s="4">
        <f t="shared" si="249"/>
        <v>2015</v>
      </c>
      <c r="N2653" t="b">
        <v>0</v>
      </c>
      <c r="O2653">
        <v>17</v>
      </c>
      <c r="P2653" t="b">
        <v>0</v>
      </c>
      <c r="Q2653" t="s">
        <v>8299</v>
      </c>
      <c r="R2653" s="23">
        <f t="shared" si="250"/>
        <v>1.8689285714285714E-2</v>
      </c>
      <c r="S2653" s="7">
        <f t="shared" si="251"/>
        <v>307.82</v>
      </c>
      <c r="T2653" t="s">
        <v>8316</v>
      </c>
      <c r="U2653" t="s">
        <v>8352</v>
      </c>
      <c r="V2653" s="14">
        <f t="shared" si="252"/>
        <v>28</v>
      </c>
    </row>
    <row r="2654" spans="1:22" ht="43.2" x14ac:dyDescent="0.3">
      <c r="A2654" s="19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8219</v>
      </c>
      <c r="G2654" s="19" t="s">
        <v>8225</v>
      </c>
      <c r="H2654" s="19" t="s">
        <v>8247</v>
      </c>
      <c r="I2654">
        <v>1418183325</v>
      </c>
      <c r="J2654" s="10">
        <f t="shared" si="247"/>
        <v>41983.158854166672</v>
      </c>
      <c r="K2654">
        <v>1415591325</v>
      </c>
      <c r="L2654" s="10">
        <f t="shared" si="248"/>
        <v>41953.158854166672</v>
      </c>
      <c r="M2654" s="4">
        <f t="shared" si="249"/>
        <v>2014</v>
      </c>
      <c r="N2654" t="b">
        <v>0</v>
      </c>
      <c r="O2654">
        <v>11</v>
      </c>
      <c r="P2654" t="b">
        <v>0</v>
      </c>
      <c r="Q2654" t="s">
        <v>8299</v>
      </c>
      <c r="R2654" s="23">
        <f t="shared" si="250"/>
        <v>8.8500000000000002E-3</v>
      </c>
      <c r="S2654" s="7">
        <f t="shared" si="251"/>
        <v>80.45</v>
      </c>
      <c r="T2654" t="s">
        <v>8316</v>
      </c>
      <c r="U2654" t="s">
        <v>8352</v>
      </c>
      <c r="V2654" s="14">
        <f t="shared" si="252"/>
        <v>30</v>
      </c>
    </row>
    <row r="2655" spans="1:22" ht="43.2" x14ac:dyDescent="0.3">
      <c r="A2655" s="19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8219</v>
      </c>
      <c r="G2655" s="19" t="s">
        <v>8223</v>
      </c>
      <c r="H2655" s="19" t="s">
        <v>8245</v>
      </c>
      <c r="I2655">
        <v>1402632000</v>
      </c>
      <c r="J2655" s="10">
        <f t="shared" si="247"/>
        <v>41803.166666666664</v>
      </c>
      <c r="K2655">
        <v>1399909127</v>
      </c>
      <c r="L2655" s="10">
        <f t="shared" si="248"/>
        <v>41771.651932870373</v>
      </c>
      <c r="M2655" s="4">
        <f t="shared" si="249"/>
        <v>2014</v>
      </c>
      <c r="N2655" t="b">
        <v>0</v>
      </c>
      <c r="O2655">
        <v>70</v>
      </c>
      <c r="P2655" t="b">
        <v>0</v>
      </c>
      <c r="Q2655" t="s">
        <v>8299</v>
      </c>
      <c r="R2655" s="23">
        <f t="shared" si="250"/>
        <v>0.1152156862745098</v>
      </c>
      <c r="S2655" s="7">
        <f t="shared" si="251"/>
        <v>83.94</v>
      </c>
      <c r="T2655" t="s">
        <v>8316</v>
      </c>
      <c r="U2655" t="s">
        <v>8352</v>
      </c>
      <c r="V2655" s="14">
        <f t="shared" si="252"/>
        <v>31.514733796291694</v>
      </c>
    </row>
    <row r="2656" spans="1:22" ht="43.2" x14ac:dyDescent="0.3">
      <c r="A2656" s="19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8219</v>
      </c>
      <c r="G2656" s="19" t="s">
        <v>8223</v>
      </c>
      <c r="H2656" s="19" t="s">
        <v>8245</v>
      </c>
      <c r="I2656">
        <v>1429622726</v>
      </c>
      <c r="J2656" s="10">
        <f t="shared" si="247"/>
        <v>42115.559328703705</v>
      </c>
      <c r="K2656">
        <v>1424442326</v>
      </c>
      <c r="L2656" s="10">
        <f t="shared" si="248"/>
        <v>42055.600995370369</v>
      </c>
      <c r="M2656" s="4">
        <f t="shared" si="249"/>
        <v>2015</v>
      </c>
      <c r="N2656" t="b">
        <v>0</v>
      </c>
      <c r="O2656">
        <v>6</v>
      </c>
      <c r="P2656" t="b">
        <v>0</v>
      </c>
      <c r="Q2656" t="s">
        <v>8299</v>
      </c>
      <c r="R2656" s="23">
        <f t="shared" si="250"/>
        <v>5.1000000000000004E-4</v>
      </c>
      <c r="S2656" s="7">
        <f t="shared" si="251"/>
        <v>8.5</v>
      </c>
      <c r="T2656" t="s">
        <v>8316</v>
      </c>
      <c r="U2656" t="s">
        <v>8352</v>
      </c>
      <c r="V2656" s="14">
        <f t="shared" si="252"/>
        <v>59.958333333335759</v>
      </c>
    </row>
    <row r="2657" spans="1:22" x14ac:dyDescent="0.3">
      <c r="A2657" s="19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8219</v>
      </c>
      <c r="G2657" s="19" t="s">
        <v>8223</v>
      </c>
      <c r="H2657" s="19" t="s">
        <v>8245</v>
      </c>
      <c r="I2657">
        <v>1455048000</v>
      </c>
      <c r="J2657" s="10">
        <f t="shared" si="247"/>
        <v>42409.833333333328</v>
      </c>
      <c r="K2657">
        <v>1452631647</v>
      </c>
      <c r="L2657" s="10">
        <f t="shared" si="248"/>
        <v>42381.866284722222</v>
      </c>
      <c r="M2657" s="4">
        <f t="shared" si="249"/>
        <v>2016</v>
      </c>
      <c r="N2657" t="b">
        <v>0</v>
      </c>
      <c r="O2657">
        <v>43</v>
      </c>
      <c r="P2657" t="b">
        <v>0</v>
      </c>
      <c r="Q2657" t="s">
        <v>8299</v>
      </c>
      <c r="R2657" s="23">
        <f t="shared" si="250"/>
        <v>0.21033333333333334</v>
      </c>
      <c r="S2657" s="7">
        <f t="shared" si="251"/>
        <v>73.37</v>
      </c>
      <c r="T2657" t="s">
        <v>8316</v>
      </c>
      <c r="U2657" t="s">
        <v>8352</v>
      </c>
      <c r="V2657" s="14">
        <f t="shared" si="252"/>
        <v>27.967048611106293</v>
      </c>
    </row>
    <row r="2658" spans="1:22" ht="28.8" x14ac:dyDescent="0.3">
      <c r="A2658" s="19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8219</v>
      </c>
      <c r="G2658" s="19" t="s">
        <v>8223</v>
      </c>
      <c r="H2658" s="19" t="s">
        <v>8245</v>
      </c>
      <c r="I2658">
        <v>1489345200</v>
      </c>
      <c r="J2658" s="10">
        <f t="shared" si="247"/>
        <v>42806.791666666672</v>
      </c>
      <c r="K2658">
        <v>1485966688</v>
      </c>
      <c r="L2658" s="10">
        <f t="shared" si="248"/>
        <v>42767.688518518524</v>
      </c>
      <c r="M2658" s="4">
        <f t="shared" si="249"/>
        <v>2017</v>
      </c>
      <c r="N2658" t="b">
        <v>0</v>
      </c>
      <c r="O2658">
        <v>152</v>
      </c>
      <c r="P2658" t="b">
        <v>0</v>
      </c>
      <c r="Q2658" t="s">
        <v>8299</v>
      </c>
      <c r="R2658" s="23">
        <f t="shared" si="250"/>
        <v>0.11436666666666667</v>
      </c>
      <c r="S2658" s="7">
        <f t="shared" si="251"/>
        <v>112.86</v>
      </c>
      <c r="T2658" t="s">
        <v>8316</v>
      </c>
      <c r="U2658" t="s">
        <v>8352</v>
      </c>
      <c r="V2658" s="14">
        <f t="shared" si="252"/>
        <v>39.103148148147739</v>
      </c>
    </row>
    <row r="2659" spans="1:22" ht="43.2" x14ac:dyDescent="0.3">
      <c r="A2659" s="1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8219</v>
      </c>
      <c r="G2659" s="19" t="s">
        <v>8223</v>
      </c>
      <c r="H2659" s="19" t="s">
        <v>8245</v>
      </c>
      <c r="I2659">
        <v>1470187800</v>
      </c>
      <c r="J2659" s="10">
        <f t="shared" si="247"/>
        <v>42585.0625</v>
      </c>
      <c r="K2659">
        <v>1467325053</v>
      </c>
      <c r="L2659" s="10">
        <f t="shared" si="248"/>
        <v>42551.928854166668</v>
      </c>
      <c r="M2659" s="4">
        <f t="shared" si="249"/>
        <v>2016</v>
      </c>
      <c r="N2659" t="b">
        <v>0</v>
      </c>
      <c r="O2659">
        <v>59</v>
      </c>
      <c r="P2659" t="b">
        <v>0</v>
      </c>
      <c r="Q2659" t="s">
        <v>8299</v>
      </c>
      <c r="R2659" s="23">
        <f t="shared" si="250"/>
        <v>0.18737933333333334</v>
      </c>
      <c r="S2659" s="7">
        <f t="shared" si="251"/>
        <v>95.28</v>
      </c>
      <c r="T2659" t="s">
        <v>8316</v>
      </c>
      <c r="U2659" t="s">
        <v>8352</v>
      </c>
      <c r="V2659" s="14">
        <f t="shared" si="252"/>
        <v>33.133645833331684</v>
      </c>
    </row>
    <row r="2660" spans="1:22" ht="43.2" x14ac:dyDescent="0.3">
      <c r="A2660" s="19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8219</v>
      </c>
      <c r="G2660" s="19" t="s">
        <v>8223</v>
      </c>
      <c r="H2660" s="19" t="s">
        <v>8245</v>
      </c>
      <c r="I2660">
        <v>1469913194</v>
      </c>
      <c r="J2660" s="10">
        <f t="shared" si="247"/>
        <v>42581.884189814809</v>
      </c>
      <c r="K2660">
        <v>1467321194</v>
      </c>
      <c r="L2660" s="10">
        <f t="shared" si="248"/>
        <v>42551.884189814809</v>
      </c>
      <c r="M2660" s="4">
        <f t="shared" si="249"/>
        <v>2016</v>
      </c>
      <c r="N2660" t="b">
        <v>0</v>
      </c>
      <c r="O2660">
        <v>4</v>
      </c>
      <c r="P2660" t="b">
        <v>0</v>
      </c>
      <c r="Q2660" t="s">
        <v>8299</v>
      </c>
      <c r="R2660" s="23">
        <f t="shared" si="250"/>
        <v>9.2857142857142856E-4</v>
      </c>
      <c r="S2660" s="7">
        <f t="shared" si="251"/>
        <v>22.75</v>
      </c>
      <c r="T2660" t="s">
        <v>8316</v>
      </c>
      <c r="U2660" t="s">
        <v>8352</v>
      </c>
      <c r="V2660" s="14">
        <f t="shared" si="252"/>
        <v>30</v>
      </c>
    </row>
    <row r="2661" spans="1:22" x14ac:dyDescent="0.3">
      <c r="A2661" s="19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8219</v>
      </c>
      <c r="G2661" s="19" t="s">
        <v>8223</v>
      </c>
      <c r="H2661" s="19" t="s">
        <v>8245</v>
      </c>
      <c r="I2661">
        <v>1429321210</v>
      </c>
      <c r="J2661" s="10">
        <f t="shared" si="247"/>
        <v>42112.069560185184</v>
      </c>
      <c r="K2661">
        <v>1426729210</v>
      </c>
      <c r="L2661" s="10">
        <f t="shared" si="248"/>
        <v>42082.069560185184</v>
      </c>
      <c r="M2661" s="4">
        <f t="shared" si="249"/>
        <v>2015</v>
      </c>
      <c r="N2661" t="b">
        <v>0</v>
      </c>
      <c r="O2661">
        <v>10</v>
      </c>
      <c r="P2661" t="b">
        <v>0</v>
      </c>
      <c r="Q2661" t="s">
        <v>8299</v>
      </c>
      <c r="R2661" s="23">
        <f t="shared" si="250"/>
        <v>2.720408163265306E-2</v>
      </c>
      <c r="S2661" s="7">
        <f t="shared" si="251"/>
        <v>133.30000000000001</v>
      </c>
      <c r="T2661" t="s">
        <v>8316</v>
      </c>
      <c r="U2661" t="s">
        <v>8352</v>
      </c>
      <c r="V2661" s="14">
        <f t="shared" si="252"/>
        <v>30</v>
      </c>
    </row>
    <row r="2662" spans="1:22" ht="57.6" x14ac:dyDescent="0.3">
      <c r="A2662" s="19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8219</v>
      </c>
      <c r="G2662" s="19" t="s">
        <v>8223</v>
      </c>
      <c r="H2662" s="19" t="s">
        <v>8245</v>
      </c>
      <c r="I2662">
        <v>1448388418</v>
      </c>
      <c r="J2662" s="10">
        <f t="shared" si="247"/>
        <v>42332.754837962959</v>
      </c>
      <c r="K2662">
        <v>1443200818</v>
      </c>
      <c r="L2662" s="10">
        <f t="shared" si="248"/>
        <v>42272.713171296295</v>
      </c>
      <c r="M2662" s="4">
        <f t="shared" si="249"/>
        <v>2015</v>
      </c>
      <c r="N2662" t="b">
        <v>0</v>
      </c>
      <c r="O2662">
        <v>5</v>
      </c>
      <c r="P2662" t="b">
        <v>0</v>
      </c>
      <c r="Q2662" t="s">
        <v>8299</v>
      </c>
      <c r="R2662" s="23">
        <f t="shared" si="250"/>
        <v>9.5E-4</v>
      </c>
      <c r="S2662" s="7">
        <f t="shared" si="251"/>
        <v>3.8</v>
      </c>
      <c r="T2662" t="s">
        <v>8316</v>
      </c>
      <c r="U2662" t="s">
        <v>8352</v>
      </c>
      <c r="V2662" s="14">
        <f t="shared" si="252"/>
        <v>60.041666666664241</v>
      </c>
    </row>
    <row r="2663" spans="1:22" ht="43.2" x14ac:dyDescent="0.3">
      <c r="A2663" s="19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8218</v>
      </c>
      <c r="G2663" s="19" t="s">
        <v>8223</v>
      </c>
      <c r="H2663" s="19" t="s">
        <v>8245</v>
      </c>
      <c r="I2663">
        <v>1382742010</v>
      </c>
      <c r="J2663" s="10">
        <f t="shared" si="247"/>
        <v>41572.958449074074</v>
      </c>
      <c r="K2663">
        <v>1380150010</v>
      </c>
      <c r="L2663" s="10">
        <f t="shared" si="248"/>
        <v>41542.958449074074</v>
      </c>
      <c r="M2663" s="4">
        <f t="shared" si="249"/>
        <v>2013</v>
      </c>
      <c r="N2663" t="b">
        <v>0</v>
      </c>
      <c r="O2663">
        <v>60</v>
      </c>
      <c r="P2663" t="b">
        <v>1</v>
      </c>
      <c r="Q2663" t="s">
        <v>8300</v>
      </c>
      <c r="R2663" s="23">
        <f t="shared" si="250"/>
        <v>1.0289999999999999</v>
      </c>
      <c r="S2663" s="7">
        <f t="shared" si="251"/>
        <v>85.75</v>
      </c>
      <c r="T2663" t="s">
        <v>8316</v>
      </c>
      <c r="U2663" t="s">
        <v>8353</v>
      </c>
      <c r="V2663" s="14">
        <f t="shared" si="252"/>
        <v>30</v>
      </c>
    </row>
    <row r="2664" spans="1:22" ht="43.2" x14ac:dyDescent="0.3">
      <c r="A2664" s="19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8218</v>
      </c>
      <c r="G2664" s="19" t="s">
        <v>8223</v>
      </c>
      <c r="H2664" s="19" t="s">
        <v>8245</v>
      </c>
      <c r="I2664">
        <v>1440179713</v>
      </c>
      <c r="J2664" s="10">
        <f t="shared" si="247"/>
        <v>42237.746678240743</v>
      </c>
      <c r="K2664">
        <v>1437587713</v>
      </c>
      <c r="L2664" s="10">
        <f t="shared" si="248"/>
        <v>42207.746678240743</v>
      </c>
      <c r="M2664" s="4">
        <f t="shared" si="249"/>
        <v>2015</v>
      </c>
      <c r="N2664" t="b">
        <v>0</v>
      </c>
      <c r="O2664">
        <v>80</v>
      </c>
      <c r="P2664" t="b">
        <v>1</v>
      </c>
      <c r="Q2664" t="s">
        <v>8300</v>
      </c>
      <c r="R2664" s="23">
        <f t="shared" si="250"/>
        <v>1.0680000000000001</v>
      </c>
      <c r="S2664" s="7">
        <f t="shared" si="251"/>
        <v>267</v>
      </c>
      <c r="T2664" t="s">
        <v>8316</v>
      </c>
      <c r="U2664" t="s">
        <v>8353</v>
      </c>
      <c r="V2664" s="14">
        <f t="shared" si="252"/>
        <v>30</v>
      </c>
    </row>
    <row r="2665" spans="1:22" ht="43.2" x14ac:dyDescent="0.3">
      <c r="A2665" s="19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8218</v>
      </c>
      <c r="G2665" s="19" t="s">
        <v>8228</v>
      </c>
      <c r="H2665" s="19" t="s">
        <v>8250</v>
      </c>
      <c r="I2665">
        <v>1441378800</v>
      </c>
      <c r="J2665" s="10">
        <f t="shared" si="247"/>
        <v>42251.625</v>
      </c>
      <c r="K2665">
        <v>1438873007</v>
      </c>
      <c r="L2665" s="10">
        <f t="shared" si="248"/>
        <v>42222.622766203705</v>
      </c>
      <c r="M2665" s="4">
        <f t="shared" si="249"/>
        <v>2015</v>
      </c>
      <c r="N2665" t="b">
        <v>0</v>
      </c>
      <c r="O2665">
        <v>56</v>
      </c>
      <c r="P2665" t="b">
        <v>1</v>
      </c>
      <c r="Q2665" t="s">
        <v>8300</v>
      </c>
      <c r="R2665" s="23">
        <f t="shared" si="250"/>
        <v>1.0459624999999999</v>
      </c>
      <c r="S2665" s="7">
        <f t="shared" si="251"/>
        <v>373.56</v>
      </c>
      <c r="T2665" t="s">
        <v>8316</v>
      </c>
      <c r="U2665" t="s">
        <v>8353</v>
      </c>
      <c r="V2665" s="14">
        <f t="shared" si="252"/>
        <v>29.002233796294604</v>
      </c>
    </row>
    <row r="2666" spans="1:22" ht="43.2" x14ac:dyDescent="0.3">
      <c r="A2666" s="19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8218</v>
      </c>
      <c r="G2666" s="19" t="s">
        <v>8223</v>
      </c>
      <c r="H2666" s="19" t="s">
        <v>8245</v>
      </c>
      <c r="I2666">
        <v>1449644340</v>
      </c>
      <c r="J2666" s="10">
        <f t="shared" si="247"/>
        <v>42347.290972222225</v>
      </c>
      <c r="K2666">
        <v>1446683797</v>
      </c>
      <c r="L2666" s="10">
        <f t="shared" si="248"/>
        <v>42313.02542824074</v>
      </c>
      <c r="M2666" s="4">
        <f t="shared" si="249"/>
        <v>2015</v>
      </c>
      <c r="N2666" t="b">
        <v>0</v>
      </c>
      <c r="O2666">
        <v>104</v>
      </c>
      <c r="P2666" t="b">
        <v>1</v>
      </c>
      <c r="Q2666" t="s">
        <v>8300</v>
      </c>
      <c r="R2666" s="23">
        <f t="shared" si="250"/>
        <v>1.0342857142857143</v>
      </c>
      <c r="S2666" s="7">
        <f t="shared" si="251"/>
        <v>174.04</v>
      </c>
      <c r="T2666" t="s">
        <v>8316</v>
      </c>
      <c r="U2666" t="s">
        <v>8353</v>
      </c>
      <c r="V2666" s="14">
        <f t="shared" si="252"/>
        <v>34.26554398148437</v>
      </c>
    </row>
    <row r="2667" spans="1:22" ht="43.2" x14ac:dyDescent="0.3">
      <c r="A2667" s="19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8218</v>
      </c>
      <c r="G2667" s="19" t="s">
        <v>8223</v>
      </c>
      <c r="H2667" s="19" t="s">
        <v>8245</v>
      </c>
      <c r="I2667">
        <v>1430774974</v>
      </c>
      <c r="J2667" s="10">
        <f t="shared" si="247"/>
        <v>42128.895532407405</v>
      </c>
      <c r="K2667">
        <v>1426886974</v>
      </c>
      <c r="L2667" s="10">
        <f t="shared" si="248"/>
        <v>42083.895532407405</v>
      </c>
      <c r="M2667" s="4">
        <f t="shared" si="249"/>
        <v>2015</v>
      </c>
      <c r="N2667" t="b">
        <v>0</v>
      </c>
      <c r="O2667">
        <v>46</v>
      </c>
      <c r="P2667" t="b">
        <v>1</v>
      </c>
      <c r="Q2667" t="s">
        <v>8300</v>
      </c>
      <c r="R2667" s="23">
        <f t="shared" si="250"/>
        <v>1.2314285714285715</v>
      </c>
      <c r="S2667" s="7">
        <f t="shared" si="251"/>
        <v>93.7</v>
      </c>
      <c r="T2667" t="s">
        <v>8316</v>
      </c>
      <c r="U2667" t="s">
        <v>8353</v>
      </c>
      <c r="V2667" s="14">
        <f t="shared" si="252"/>
        <v>45</v>
      </c>
    </row>
    <row r="2668" spans="1:22" ht="43.2" x14ac:dyDescent="0.3">
      <c r="A2668" s="19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8218</v>
      </c>
      <c r="G2668" s="19" t="s">
        <v>8223</v>
      </c>
      <c r="H2668" s="19" t="s">
        <v>8245</v>
      </c>
      <c r="I2668">
        <v>1443214800</v>
      </c>
      <c r="J2668" s="10">
        <f t="shared" si="247"/>
        <v>42272.875</v>
      </c>
      <c r="K2668">
        <v>1440008439</v>
      </c>
      <c r="L2668" s="10">
        <f t="shared" si="248"/>
        <v>42235.764340277776</v>
      </c>
      <c r="M2668" s="4">
        <f t="shared" si="249"/>
        <v>2015</v>
      </c>
      <c r="N2668" t="b">
        <v>0</v>
      </c>
      <c r="O2668">
        <v>206</v>
      </c>
      <c r="P2668" t="b">
        <v>1</v>
      </c>
      <c r="Q2668" t="s">
        <v>8300</v>
      </c>
      <c r="R2668" s="23">
        <f t="shared" si="250"/>
        <v>1.592951</v>
      </c>
      <c r="S2668" s="7">
        <f t="shared" si="251"/>
        <v>77.33</v>
      </c>
      <c r="T2668" t="s">
        <v>8316</v>
      </c>
      <c r="U2668" t="s">
        <v>8353</v>
      </c>
      <c r="V2668" s="14">
        <f t="shared" si="252"/>
        <v>37.110659722224227</v>
      </c>
    </row>
    <row r="2669" spans="1:22" ht="57.6" x14ac:dyDescent="0.3">
      <c r="A2669" s="1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8218</v>
      </c>
      <c r="G2669" s="19" t="s">
        <v>8223</v>
      </c>
      <c r="H2669" s="19" t="s">
        <v>8245</v>
      </c>
      <c r="I2669">
        <v>1455142416</v>
      </c>
      <c r="J2669" s="10">
        <f t="shared" si="247"/>
        <v>42410.926111111112</v>
      </c>
      <c r="K2669">
        <v>1452550416</v>
      </c>
      <c r="L2669" s="10">
        <f t="shared" si="248"/>
        <v>42380.926111111112</v>
      </c>
      <c r="M2669" s="4">
        <f t="shared" si="249"/>
        <v>2016</v>
      </c>
      <c r="N2669" t="b">
        <v>0</v>
      </c>
      <c r="O2669">
        <v>18</v>
      </c>
      <c r="P2669" t="b">
        <v>1</v>
      </c>
      <c r="Q2669" t="s">
        <v>8300</v>
      </c>
      <c r="R2669" s="23">
        <f t="shared" si="250"/>
        <v>1.1066666666666667</v>
      </c>
      <c r="S2669" s="7">
        <f t="shared" si="251"/>
        <v>92.22</v>
      </c>
      <c r="T2669" t="s">
        <v>8316</v>
      </c>
      <c r="U2669" t="s">
        <v>8353</v>
      </c>
      <c r="V2669" s="14">
        <f t="shared" si="252"/>
        <v>30</v>
      </c>
    </row>
    <row r="2670" spans="1:22" ht="28.8" x14ac:dyDescent="0.3">
      <c r="A2670" s="19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8218</v>
      </c>
      <c r="G2670" s="19" t="s">
        <v>8228</v>
      </c>
      <c r="H2670" s="19" t="s">
        <v>8250</v>
      </c>
      <c r="I2670">
        <v>1447079520</v>
      </c>
      <c r="J2670" s="10">
        <f t="shared" si="247"/>
        <v>42317.60555555555</v>
      </c>
      <c r="K2670">
        <v>1443449265</v>
      </c>
      <c r="L2670" s="10">
        <f t="shared" si="248"/>
        <v>42275.58871527778</v>
      </c>
      <c r="M2670" s="4">
        <f t="shared" si="249"/>
        <v>2015</v>
      </c>
      <c r="N2670" t="b">
        <v>0</v>
      </c>
      <c r="O2670">
        <v>28</v>
      </c>
      <c r="P2670" t="b">
        <v>1</v>
      </c>
      <c r="Q2670" t="s">
        <v>8300</v>
      </c>
      <c r="R2670" s="23">
        <f t="shared" si="250"/>
        <v>1.7070000000000001</v>
      </c>
      <c r="S2670" s="7">
        <f t="shared" si="251"/>
        <v>60.96</v>
      </c>
      <c r="T2670" t="s">
        <v>8316</v>
      </c>
      <c r="U2670" t="s">
        <v>8353</v>
      </c>
      <c r="V2670" s="14">
        <f t="shared" si="252"/>
        <v>42.016840277770825</v>
      </c>
    </row>
    <row r="2671" spans="1:22" ht="43.2" x14ac:dyDescent="0.3">
      <c r="A2671" s="19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8218</v>
      </c>
      <c r="G2671" s="19" t="s">
        <v>8223</v>
      </c>
      <c r="H2671" s="19" t="s">
        <v>8245</v>
      </c>
      <c r="I2671">
        <v>1452387096</v>
      </c>
      <c r="J2671" s="10">
        <f t="shared" si="247"/>
        <v>42379.035833333328</v>
      </c>
      <c r="K2671">
        <v>1447203096</v>
      </c>
      <c r="L2671" s="10">
        <f t="shared" si="248"/>
        <v>42319.035833333328</v>
      </c>
      <c r="M2671" s="4">
        <f t="shared" si="249"/>
        <v>2015</v>
      </c>
      <c r="N2671" t="b">
        <v>0</v>
      </c>
      <c r="O2671">
        <v>11</v>
      </c>
      <c r="P2671" t="b">
        <v>1</v>
      </c>
      <c r="Q2671" t="s">
        <v>8300</v>
      </c>
      <c r="R2671" s="23">
        <f t="shared" si="250"/>
        <v>1.25125</v>
      </c>
      <c r="S2671" s="7">
        <f t="shared" si="251"/>
        <v>91</v>
      </c>
      <c r="T2671" t="s">
        <v>8316</v>
      </c>
      <c r="U2671" t="s">
        <v>8353</v>
      </c>
      <c r="V2671" s="14">
        <f t="shared" si="252"/>
        <v>60</v>
      </c>
    </row>
    <row r="2672" spans="1:22" ht="43.2" x14ac:dyDescent="0.3">
      <c r="A2672" s="19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8220</v>
      </c>
      <c r="G2672" s="19" t="s">
        <v>8225</v>
      </c>
      <c r="H2672" s="19" t="s">
        <v>8247</v>
      </c>
      <c r="I2672">
        <v>1406593780</v>
      </c>
      <c r="J2672" s="10">
        <f t="shared" si="247"/>
        <v>41849.020601851851</v>
      </c>
      <c r="K2672">
        <v>1404174580</v>
      </c>
      <c r="L2672" s="10">
        <f t="shared" si="248"/>
        <v>41821.020601851851</v>
      </c>
      <c r="M2672" s="4">
        <f t="shared" si="249"/>
        <v>2014</v>
      </c>
      <c r="N2672" t="b">
        <v>1</v>
      </c>
      <c r="O2672">
        <v>60</v>
      </c>
      <c r="P2672" t="b">
        <v>0</v>
      </c>
      <c r="Q2672" t="s">
        <v>8300</v>
      </c>
      <c r="R2672" s="23">
        <f t="shared" si="250"/>
        <v>6.4158609339642042E-2</v>
      </c>
      <c r="S2672" s="7">
        <f t="shared" si="251"/>
        <v>41.58</v>
      </c>
      <c r="T2672" t="s">
        <v>8316</v>
      </c>
      <c r="U2672" t="s">
        <v>8353</v>
      </c>
      <c r="V2672" s="14">
        <f t="shared" si="252"/>
        <v>28</v>
      </c>
    </row>
    <row r="2673" spans="1:22" ht="43.2" x14ac:dyDescent="0.3">
      <c r="A2673" s="19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8220</v>
      </c>
      <c r="G2673" s="19" t="s">
        <v>8223</v>
      </c>
      <c r="H2673" s="19" t="s">
        <v>8245</v>
      </c>
      <c r="I2673">
        <v>1419017880</v>
      </c>
      <c r="J2673" s="10">
        <f t="shared" si="247"/>
        <v>41992.818055555559</v>
      </c>
      <c r="K2673">
        <v>1416419916</v>
      </c>
      <c r="L2673" s="10">
        <f t="shared" si="248"/>
        <v>41962.749027777776</v>
      </c>
      <c r="M2673" s="4">
        <f t="shared" si="249"/>
        <v>2014</v>
      </c>
      <c r="N2673" t="b">
        <v>1</v>
      </c>
      <c r="O2673">
        <v>84</v>
      </c>
      <c r="P2673" t="b">
        <v>0</v>
      </c>
      <c r="Q2673" t="s">
        <v>8300</v>
      </c>
      <c r="R2673" s="23">
        <f t="shared" si="250"/>
        <v>0.11344</v>
      </c>
      <c r="S2673" s="7">
        <f t="shared" si="251"/>
        <v>33.76</v>
      </c>
      <c r="T2673" t="s">
        <v>8316</v>
      </c>
      <c r="U2673" t="s">
        <v>8353</v>
      </c>
      <c r="V2673" s="14">
        <f t="shared" si="252"/>
        <v>30.069027777783049</v>
      </c>
    </row>
    <row r="2674" spans="1:22" ht="43.2" x14ac:dyDescent="0.3">
      <c r="A2674" s="19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8220</v>
      </c>
      <c r="G2674" s="19" t="s">
        <v>8223</v>
      </c>
      <c r="H2674" s="19" t="s">
        <v>8245</v>
      </c>
      <c r="I2674">
        <v>1451282400</v>
      </c>
      <c r="J2674" s="10">
        <f t="shared" si="247"/>
        <v>42366.25</v>
      </c>
      <c r="K2674">
        <v>1449436390</v>
      </c>
      <c r="L2674" s="10">
        <f t="shared" si="248"/>
        <v>42344.884143518517</v>
      </c>
      <c r="M2674" s="4">
        <f t="shared" si="249"/>
        <v>2015</v>
      </c>
      <c r="N2674" t="b">
        <v>1</v>
      </c>
      <c r="O2674">
        <v>47</v>
      </c>
      <c r="P2674" t="b">
        <v>0</v>
      </c>
      <c r="Q2674" t="s">
        <v>8300</v>
      </c>
      <c r="R2674" s="23">
        <f t="shared" si="250"/>
        <v>0.33189999999999997</v>
      </c>
      <c r="S2674" s="7">
        <f t="shared" si="251"/>
        <v>70.62</v>
      </c>
      <c r="T2674" t="s">
        <v>8316</v>
      </c>
      <c r="U2674" t="s">
        <v>8353</v>
      </c>
      <c r="V2674" s="14">
        <f t="shared" si="252"/>
        <v>21.365856481483206</v>
      </c>
    </row>
    <row r="2675" spans="1:22" ht="43.2" x14ac:dyDescent="0.3">
      <c r="A2675" s="19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8220</v>
      </c>
      <c r="G2675" s="19" t="s">
        <v>8223</v>
      </c>
      <c r="H2675" s="19" t="s">
        <v>8245</v>
      </c>
      <c r="I2675">
        <v>1414622700</v>
      </c>
      <c r="J2675" s="10">
        <f t="shared" si="247"/>
        <v>41941.947916666664</v>
      </c>
      <c r="K2675">
        <v>1412081999</v>
      </c>
      <c r="L2675" s="10">
        <f t="shared" si="248"/>
        <v>41912.541655092595</v>
      </c>
      <c r="M2675" s="4">
        <f t="shared" si="249"/>
        <v>2014</v>
      </c>
      <c r="N2675" t="b">
        <v>1</v>
      </c>
      <c r="O2675">
        <v>66</v>
      </c>
      <c r="P2675" t="b">
        <v>0</v>
      </c>
      <c r="Q2675" t="s">
        <v>8300</v>
      </c>
      <c r="R2675" s="23">
        <f t="shared" si="250"/>
        <v>0.27579999999999999</v>
      </c>
      <c r="S2675" s="7">
        <f t="shared" si="251"/>
        <v>167.15</v>
      </c>
      <c r="T2675" t="s">
        <v>8316</v>
      </c>
      <c r="U2675" t="s">
        <v>8353</v>
      </c>
      <c r="V2675" s="14">
        <f t="shared" si="252"/>
        <v>29.406261574069504</v>
      </c>
    </row>
    <row r="2676" spans="1:22" ht="57.6" x14ac:dyDescent="0.3">
      <c r="A2676" s="19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8220</v>
      </c>
      <c r="G2676" s="19" t="s">
        <v>8223</v>
      </c>
      <c r="H2676" s="19" t="s">
        <v>8245</v>
      </c>
      <c r="I2676">
        <v>1467694740</v>
      </c>
      <c r="J2676" s="10">
        <f t="shared" si="247"/>
        <v>42556.207638888889</v>
      </c>
      <c r="K2676">
        <v>1465398670</v>
      </c>
      <c r="L2676" s="10">
        <f t="shared" si="248"/>
        <v>42529.632754629631</v>
      </c>
      <c r="M2676" s="4">
        <f t="shared" si="249"/>
        <v>2016</v>
      </c>
      <c r="N2676" t="b">
        <v>1</v>
      </c>
      <c r="O2676">
        <v>171</v>
      </c>
      <c r="P2676" t="b">
        <v>0</v>
      </c>
      <c r="Q2676" t="s">
        <v>8300</v>
      </c>
      <c r="R2676" s="23">
        <f t="shared" si="250"/>
        <v>0.62839999999999996</v>
      </c>
      <c r="S2676" s="7">
        <f t="shared" si="251"/>
        <v>128.62</v>
      </c>
      <c r="T2676" t="s">
        <v>8316</v>
      </c>
      <c r="U2676" t="s">
        <v>8353</v>
      </c>
      <c r="V2676" s="14">
        <f t="shared" si="252"/>
        <v>26.574884259258397</v>
      </c>
    </row>
    <row r="2677" spans="1:22" ht="57.6" x14ac:dyDescent="0.3">
      <c r="A2677" s="19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8220</v>
      </c>
      <c r="G2677" s="19" t="s">
        <v>8223</v>
      </c>
      <c r="H2677" s="19" t="s">
        <v>8245</v>
      </c>
      <c r="I2677">
        <v>1415655289</v>
      </c>
      <c r="J2677" s="10">
        <f t="shared" si="247"/>
        <v>41953.899178240739</v>
      </c>
      <c r="K2677">
        <v>1413059689</v>
      </c>
      <c r="L2677" s="10">
        <f t="shared" si="248"/>
        <v>41923.857511574075</v>
      </c>
      <c r="M2677" s="4">
        <f t="shared" si="249"/>
        <v>2014</v>
      </c>
      <c r="N2677" t="b">
        <v>1</v>
      </c>
      <c r="O2677">
        <v>29</v>
      </c>
      <c r="P2677" t="b">
        <v>0</v>
      </c>
      <c r="Q2677" t="s">
        <v>8300</v>
      </c>
      <c r="R2677" s="23">
        <f t="shared" si="250"/>
        <v>7.5880000000000003E-2</v>
      </c>
      <c r="S2677" s="7">
        <f t="shared" si="251"/>
        <v>65.41</v>
      </c>
      <c r="T2677" t="s">
        <v>8316</v>
      </c>
      <c r="U2677" t="s">
        <v>8353</v>
      </c>
      <c r="V2677" s="14">
        <f t="shared" si="252"/>
        <v>30.041666666664241</v>
      </c>
    </row>
    <row r="2678" spans="1:22" ht="43.2" x14ac:dyDescent="0.3">
      <c r="A2678" s="19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8220</v>
      </c>
      <c r="G2678" s="19" t="s">
        <v>8228</v>
      </c>
      <c r="H2678" s="19" t="s">
        <v>8250</v>
      </c>
      <c r="I2678">
        <v>1463929174</v>
      </c>
      <c r="J2678" s="10">
        <f t="shared" si="247"/>
        <v>42512.624699074076</v>
      </c>
      <c r="K2678">
        <v>1461337174</v>
      </c>
      <c r="L2678" s="10">
        <f t="shared" si="248"/>
        <v>42482.624699074076</v>
      </c>
      <c r="M2678" s="4">
        <f t="shared" si="249"/>
        <v>2016</v>
      </c>
      <c r="N2678" t="b">
        <v>0</v>
      </c>
      <c r="O2678">
        <v>9</v>
      </c>
      <c r="P2678" t="b">
        <v>0</v>
      </c>
      <c r="Q2678" t="s">
        <v>8300</v>
      </c>
      <c r="R2678" s="23">
        <f t="shared" si="250"/>
        <v>0.50380952380952382</v>
      </c>
      <c r="S2678" s="7">
        <f t="shared" si="251"/>
        <v>117.56</v>
      </c>
      <c r="T2678" t="s">
        <v>8316</v>
      </c>
      <c r="U2678" t="s">
        <v>8353</v>
      </c>
      <c r="V2678" s="14">
        <f t="shared" si="252"/>
        <v>30</v>
      </c>
    </row>
    <row r="2679" spans="1:22" ht="43.2" x14ac:dyDescent="0.3">
      <c r="A2679" s="1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8220</v>
      </c>
      <c r="G2679" s="19" t="s">
        <v>8223</v>
      </c>
      <c r="H2679" s="19" t="s">
        <v>8245</v>
      </c>
      <c r="I2679">
        <v>1404348143</v>
      </c>
      <c r="J2679" s="10">
        <f t="shared" si="247"/>
        <v>41823.029432870375</v>
      </c>
      <c r="K2679">
        <v>1401756143</v>
      </c>
      <c r="L2679" s="10">
        <f t="shared" si="248"/>
        <v>41793.029432870375</v>
      </c>
      <c r="M2679" s="4">
        <f t="shared" si="249"/>
        <v>2014</v>
      </c>
      <c r="N2679" t="b">
        <v>0</v>
      </c>
      <c r="O2679">
        <v>27</v>
      </c>
      <c r="P2679" t="b">
        <v>0</v>
      </c>
      <c r="Q2679" t="s">
        <v>8300</v>
      </c>
      <c r="R2679" s="23">
        <f t="shared" si="250"/>
        <v>0.17512820512820512</v>
      </c>
      <c r="S2679" s="7">
        <f t="shared" si="251"/>
        <v>126.48</v>
      </c>
      <c r="T2679" t="s">
        <v>8316</v>
      </c>
      <c r="U2679" t="s">
        <v>8353</v>
      </c>
      <c r="V2679" s="14">
        <f t="shared" si="252"/>
        <v>30</v>
      </c>
    </row>
    <row r="2680" spans="1:22" ht="43.2" x14ac:dyDescent="0.3">
      <c r="A2680" s="19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8220</v>
      </c>
      <c r="G2680" s="19" t="s">
        <v>8226</v>
      </c>
      <c r="H2680" s="19" t="s">
        <v>8248</v>
      </c>
      <c r="I2680">
        <v>1443121765</v>
      </c>
      <c r="J2680" s="10">
        <f t="shared" si="247"/>
        <v>42271.798206018517</v>
      </c>
      <c r="K2680">
        <v>1440529765</v>
      </c>
      <c r="L2680" s="10">
        <f t="shared" si="248"/>
        <v>42241.798206018517</v>
      </c>
      <c r="M2680" s="4">
        <f t="shared" si="249"/>
        <v>2015</v>
      </c>
      <c r="N2680" t="b">
        <v>0</v>
      </c>
      <c r="O2680">
        <v>2</v>
      </c>
      <c r="P2680" t="b">
        <v>0</v>
      </c>
      <c r="Q2680" t="s">
        <v>8300</v>
      </c>
      <c r="R2680" s="23">
        <f t="shared" si="250"/>
        <v>1.3750000000000001E-4</v>
      </c>
      <c r="S2680" s="7">
        <f t="shared" si="251"/>
        <v>550</v>
      </c>
      <c r="T2680" t="s">
        <v>8316</v>
      </c>
      <c r="U2680" t="s">
        <v>8353</v>
      </c>
      <c r="V2680" s="14">
        <f t="shared" si="252"/>
        <v>30</v>
      </c>
    </row>
    <row r="2681" spans="1:22" ht="57.6" x14ac:dyDescent="0.3">
      <c r="A2681" s="19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8220</v>
      </c>
      <c r="G2681" s="19" t="s">
        <v>8223</v>
      </c>
      <c r="H2681" s="19" t="s">
        <v>8245</v>
      </c>
      <c r="I2681">
        <v>1425081694</v>
      </c>
      <c r="J2681" s="10">
        <f t="shared" si="247"/>
        <v>42063.001087962963</v>
      </c>
      <c r="K2681">
        <v>1422489694</v>
      </c>
      <c r="L2681" s="10">
        <f t="shared" si="248"/>
        <v>42033.001087962963</v>
      </c>
      <c r="M2681" s="4">
        <f t="shared" si="249"/>
        <v>2015</v>
      </c>
      <c r="N2681" t="b">
        <v>0</v>
      </c>
      <c r="O2681">
        <v>3</v>
      </c>
      <c r="P2681" t="b">
        <v>0</v>
      </c>
      <c r="Q2681" t="s">
        <v>8300</v>
      </c>
      <c r="R2681" s="23">
        <f t="shared" si="250"/>
        <v>3.3E-3</v>
      </c>
      <c r="S2681" s="7">
        <f t="shared" si="251"/>
        <v>44</v>
      </c>
      <c r="T2681" t="s">
        <v>8316</v>
      </c>
      <c r="U2681" t="s">
        <v>8353</v>
      </c>
      <c r="V2681" s="14">
        <f t="shared" si="252"/>
        <v>30</v>
      </c>
    </row>
    <row r="2682" spans="1:22" x14ac:dyDescent="0.3">
      <c r="A2682" s="19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8220</v>
      </c>
      <c r="G2682" s="19" t="s">
        <v>8226</v>
      </c>
      <c r="H2682" s="19" t="s">
        <v>8248</v>
      </c>
      <c r="I2682">
        <v>1459915491</v>
      </c>
      <c r="J2682" s="10">
        <f t="shared" si="247"/>
        <v>42466.170034722221</v>
      </c>
      <c r="K2682">
        <v>1457327091</v>
      </c>
      <c r="L2682" s="10">
        <f t="shared" si="248"/>
        <v>42436.211701388893</v>
      </c>
      <c r="M2682" s="4">
        <f t="shared" si="249"/>
        <v>2016</v>
      </c>
      <c r="N2682" t="b">
        <v>0</v>
      </c>
      <c r="O2682">
        <v>4</v>
      </c>
      <c r="P2682" t="b">
        <v>0</v>
      </c>
      <c r="Q2682" t="s">
        <v>8300</v>
      </c>
      <c r="R2682" s="23">
        <f t="shared" si="250"/>
        <v>8.6250000000000007E-3</v>
      </c>
      <c r="S2682" s="7">
        <f t="shared" si="251"/>
        <v>69</v>
      </c>
      <c r="T2682" t="s">
        <v>8316</v>
      </c>
      <c r="U2682" t="s">
        <v>8353</v>
      </c>
      <c r="V2682" s="14">
        <f t="shared" si="252"/>
        <v>29.958333333328483</v>
      </c>
    </row>
    <row r="2683" spans="1:22" ht="43.2" x14ac:dyDescent="0.3">
      <c r="A2683" s="19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8220</v>
      </c>
      <c r="G2683" s="19" t="s">
        <v>8223</v>
      </c>
      <c r="H2683" s="19" t="s">
        <v>8245</v>
      </c>
      <c r="I2683">
        <v>1405027750</v>
      </c>
      <c r="J2683" s="10">
        <f t="shared" si="247"/>
        <v>41830.895254629628</v>
      </c>
      <c r="K2683">
        <v>1402867750</v>
      </c>
      <c r="L2683" s="10">
        <f t="shared" si="248"/>
        <v>41805.895254629628</v>
      </c>
      <c r="M2683" s="4">
        <f t="shared" si="249"/>
        <v>2014</v>
      </c>
      <c r="N2683" t="b">
        <v>0</v>
      </c>
      <c r="O2683">
        <v>2</v>
      </c>
      <c r="P2683" t="b">
        <v>0</v>
      </c>
      <c r="Q2683" t="s">
        <v>8282</v>
      </c>
      <c r="R2683" s="23">
        <f t="shared" si="250"/>
        <v>6.875E-3</v>
      </c>
      <c r="S2683" s="7">
        <f t="shared" si="251"/>
        <v>27.5</v>
      </c>
      <c r="T2683" t="s">
        <v>8333</v>
      </c>
      <c r="U2683" t="s">
        <v>8334</v>
      </c>
      <c r="V2683" s="14">
        <f t="shared" si="252"/>
        <v>25</v>
      </c>
    </row>
    <row r="2684" spans="1:22" ht="43.2" x14ac:dyDescent="0.3">
      <c r="A2684" s="19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8220</v>
      </c>
      <c r="G2684" s="19" t="s">
        <v>8223</v>
      </c>
      <c r="H2684" s="19" t="s">
        <v>8245</v>
      </c>
      <c r="I2684">
        <v>1416635940</v>
      </c>
      <c r="J2684" s="10">
        <f t="shared" si="247"/>
        <v>41965.249305555553</v>
      </c>
      <c r="K2684">
        <v>1413838540</v>
      </c>
      <c r="L2684" s="10">
        <f t="shared" si="248"/>
        <v>41932.871990740743</v>
      </c>
      <c r="M2684" s="4">
        <f t="shared" si="249"/>
        <v>2014</v>
      </c>
      <c r="N2684" t="b">
        <v>0</v>
      </c>
      <c r="O2684">
        <v>20</v>
      </c>
      <c r="P2684" t="b">
        <v>0</v>
      </c>
      <c r="Q2684" t="s">
        <v>8282</v>
      </c>
      <c r="R2684" s="23">
        <f t="shared" si="250"/>
        <v>0.28299999999999997</v>
      </c>
      <c r="S2684" s="7">
        <f t="shared" si="251"/>
        <v>84.9</v>
      </c>
      <c r="T2684" t="s">
        <v>8333</v>
      </c>
      <c r="U2684" t="s">
        <v>8334</v>
      </c>
      <c r="V2684" s="14">
        <f t="shared" si="252"/>
        <v>32.377314814810234</v>
      </c>
    </row>
    <row r="2685" spans="1:22" ht="43.2" x14ac:dyDescent="0.3">
      <c r="A2685" s="19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8220</v>
      </c>
      <c r="G2685" s="19" t="s">
        <v>8223</v>
      </c>
      <c r="H2685" s="19" t="s">
        <v>8245</v>
      </c>
      <c r="I2685">
        <v>1425233240</v>
      </c>
      <c r="J2685" s="10">
        <f t="shared" si="247"/>
        <v>42064.75509259259</v>
      </c>
      <c r="K2685">
        <v>1422641240</v>
      </c>
      <c r="L2685" s="10">
        <f t="shared" si="248"/>
        <v>42034.75509259259</v>
      </c>
      <c r="M2685" s="4">
        <f t="shared" si="249"/>
        <v>2015</v>
      </c>
      <c r="N2685" t="b">
        <v>0</v>
      </c>
      <c r="O2685">
        <v>3</v>
      </c>
      <c r="P2685" t="b">
        <v>0</v>
      </c>
      <c r="Q2685" t="s">
        <v>8282</v>
      </c>
      <c r="R2685" s="23">
        <f t="shared" si="250"/>
        <v>2.3999999999999998E-3</v>
      </c>
      <c r="S2685" s="7">
        <f t="shared" si="251"/>
        <v>12</v>
      </c>
      <c r="T2685" t="s">
        <v>8333</v>
      </c>
      <c r="U2685" t="s">
        <v>8334</v>
      </c>
      <c r="V2685" s="14">
        <f t="shared" si="252"/>
        <v>30</v>
      </c>
    </row>
    <row r="2686" spans="1:22" ht="43.2" x14ac:dyDescent="0.3">
      <c r="A2686" s="19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8220</v>
      </c>
      <c r="G2686" s="19" t="s">
        <v>8223</v>
      </c>
      <c r="H2686" s="19" t="s">
        <v>8245</v>
      </c>
      <c r="I2686">
        <v>1407621425</v>
      </c>
      <c r="J2686" s="10">
        <f t="shared" si="247"/>
        <v>41860.914641203708</v>
      </c>
      <c r="K2686">
        <v>1404165425</v>
      </c>
      <c r="L2686" s="10">
        <f t="shared" si="248"/>
        <v>41820.914641203708</v>
      </c>
      <c r="M2686" s="4">
        <f t="shared" si="249"/>
        <v>2014</v>
      </c>
      <c r="N2686" t="b">
        <v>0</v>
      </c>
      <c r="O2686">
        <v>4</v>
      </c>
      <c r="P2686" t="b">
        <v>0</v>
      </c>
      <c r="Q2686" t="s">
        <v>8282</v>
      </c>
      <c r="R2686" s="23">
        <f t="shared" si="250"/>
        <v>1.1428571428571429E-2</v>
      </c>
      <c r="S2686" s="7">
        <f t="shared" si="251"/>
        <v>200</v>
      </c>
      <c r="T2686" t="s">
        <v>8333</v>
      </c>
      <c r="U2686" t="s">
        <v>8334</v>
      </c>
      <c r="V2686" s="14">
        <f t="shared" si="252"/>
        <v>40</v>
      </c>
    </row>
    <row r="2687" spans="1:22" ht="43.2" x14ac:dyDescent="0.3">
      <c r="A2687" s="19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8220</v>
      </c>
      <c r="G2687" s="19" t="s">
        <v>8223</v>
      </c>
      <c r="H2687" s="19" t="s">
        <v>8245</v>
      </c>
      <c r="I2687">
        <v>1430149330</v>
      </c>
      <c r="J2687" s="10">
        <f t="shared" si="247"/>
        <v>42121.654282407406</v>
      </c>
      <c r="K2687">
        <v>1424968930</v>
      </c>
      <c r="L2687" s="10">
        <f t="shared" si="248"/>
        <v>42061.69594907407</v>
      </c>
      <c r="M2687" s="4">
        <f t="shared" si="249"/>
        <v>2015</v>
      </c>
      <c r="N2687" t="b">
        <v>0</v>
      </c>
      <c r="O2687">
        <v>1</v>
      </c>
      <c r="P2687" t="b">
        <v>0</v>
      </c>
      <c r="Q2687" t="s">
        <v>8282</v>
      </c>
      <c r="R2687" s="23">
        <f t="shared" si="250"/>
        <v>2.0000000000000001E-4</v>
      </c>
      <c r="S2687" s="7">
        <f t="shared" si="251"/>
        <v>10</v>
      </c>
      <c r="T2687" t="s">
        <v>8333</v>
      </c>
      <c r="U2687" t="s">
        <v>8334</v>
      </c>
      <c r="V2687" s="14">
        <f t="shared" si="252"/>
        <v>59.958333333335759</v>
      </c>
    </row>
    <row r="2688" spans="1:22" ht="43.2" x14ac:dyDescent="0.3">
      <c r="A2688" s="19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8220</v>
      </c>
      <c r="G2688" s="19" t="s">
        <v>8223</v>
      </c>
      <c r="H2688" s="19" t="s">
        <v>8245</v>
      </c>
      <c r="I2688">
        <v>1412119423</v>
      </c>
      <c r="J2688" s="10">
        <f t="shared" si="247"/>
        <v>41912.974803240737</v>
      </c>
      <c r="K2688">
        <v>1410391423</v>
      </c>
      <c r="L2688" s="10">
        <f t="shared" si="248"/>
        <v>41892.974803240737</v>
      </c>
      <c r="M2688" s="4">
        <f t="shared" si="249"/>
        <v>2014</v>
      </c>
      <c r="N2688" t="b">
        <v>0</v>
      </c>
      <c r="O2688">
        <v>0</v>
      </c>
      <c r="P2688" t="b">
        <v>0</v>
      </c>
      <c r="Q2688" t="s">
        <v>8282</v>
      </c>
      <c r="R2688" s="23">
        <f t="shared" si="250"/>
        <v>0</v>
      </c>
      <c r="S2688" s="7">
        <f t="shared" si="251"/>
        <v>0</v>
      </c>
      <c r="T2688" t="s">
        <v>8333</v>
      </c>
      <c r="U2688" t="s">
        <v>8334</v>
      </c>
      <c r="V2688" s="14">
        <f t="shared" si="252"/>
        <v>20</v>
      </c>
    </row>
    <row r="2689" spans="1:22" ht="43.2" x14ac:dyDescent="0.3">
      <c r="A2689" s="1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8220</v>
      </c>
      <c r="G2689" s="19" t="s">
        <v>8223</v>
      </c>
      <c r="H2689" s="19" t="s">
        <v>8245</v>
      </c>
      <c r="I2689">
        <v>1435591318</v>
      </c>
      <c r="J2689" s="10">
        <f t="shared" si="247"/>
        <v>42184.64025462963</v>
      </c>
      <c r="K2689">
        <v>1432999318</v>
      </c>
      <c r="L2689" s="10">
        <f t="shared" si="248"/>
        <v>42154.64025462963</v>
      </c>
      <c r="M2689" s="4">
        <f t="shared" si="249"/>
        <v>2015</v>
      </c>
      <c r="N2689" t="b">
        <v>0</v>
      </c>
      <c r="O2689">
        <v>0</v>
      </c>
      <c r="P2689" t="b">
        <v>0</v>
      </c>
      <c r="Q2689" t="s">
        <v>8282</v>
      </c>
      <c r="R2689" s="23">
        <f t="shared" si="250"/>
        <v>0</v>
      </c>
      <c r="S2689" s="7">
        <f t="shared" si="251"/>
        <v>0</v>
      </c>
      <c r="T2689" t="s">
        <v>8333</v>
      </c>
      <c r="U2689" t="s">
        <v>8334</v>
      </c>
      <c r="V2689" s="14">
        <f t="shared" si="252"/>
        <v>30</v>
      </c>
    </row>
    <row r="2690" spans="1:22" ht="28.8" x14ac:dyDescent="0.3">
      <c r="A2690" s="19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8220</v>
      </c>
      <c r="G2690" s="19" t="s">
        <v>8223</v>
      </c>
      <c r="H2690" s="19" t="s">
        <v>8245</v>
      </c>
      <c r="I2690">
        <v>1424746800</v>
      </c>
      <c r="J2690" s="10">
        <f t="shared" si="247"/>
        <v>42059.125</v>
      </c>
      <c r="K2690">
        <v>1422067870</v>
      </c>
      <c r="L2690" s="10">
        <f t="shared" si="248"/>
        <v>42028.11886574074</v>
      </c>
      <c r="M2690" s="4">
        <f t="shared" si="249"/>
        <v>2015</v>
      </c>
      <c r="N2690" t="b">
        <v>0</v>
      </c>
      <c r="O2690">
        <v>14</v>
      </c>
      <c r="P2690" t="b">
        <v>0</v>
      </c>
      <c r="Q2690" t="s">
        <v>8282</v>
      </c>
      <c r="R2690" s="23">
        <f t="shared" si="250"/>
        <v>1.48E-3</v>
      </c>
      <c r="S2690" s="7">
        <f t="shared" si="251"/>
        <v>5.29</v>
      </c>
      <c r="T2690" t="s">
        <v>8333</v>
      </c>
      <c r="U2690" t="s">
        <v>8334</v>
      </c>
      <c r="V2690" s="14">
        <f t="shared" si="252"/>
        <v>31.006134259259852</v>
      </c>
    </row>
    <row r="2691" spans="1:22" ht="43.2" x14ac:dyDescent="0.3">
      <c r="A2691" s="19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8220</v>
      </c>
      <c r="G2691" s="19" t="s">
        <v>8223</v>
      </c>
      <c r="H2691" s="19" t="s">
        <v>8245</v>
      </c>
      <c r="I2691">
        <v>1469919890</v>
      </c>
      <c r="J2691" s="10">
        <f t="shared" ref="J2691:J2754" si="253">(I2691/86400)+DATE(1970,1,1)</f>
        <v>42581.961689814816</v>
      </c>
      <c r="K2691">
        <v>1467327890</v>
      </c>
      <c r="L2691" s="10">
        <f t="shared" ref="L2691:L2754" si="254">(K2691/86400)+DATE(1970,1,1)</f>
        <v>42551.961689814816</v>
      </c>
      <c r="M2691" s="4">
        <f t="shared" ref="M2691:M2754" si="255">YEAR(L2691)</f>
        <v>2016</v>
      </c>
      <c r="N2691" t="b">
        <v>0</v>
      </c>
      <c r="O2691">
        <v>1</v>
      </c>
      <c r="P2691" t="b">
        <v>0</v>
      </c>
      <c r="Q2691" t="s">
        <v>8282</v>
      </c>
      <c r="R2691" s="23">
        <f t="shared" ref="R2691:R2754" si="256">(E2691/D2691)</f>
        <v>2.8571428571428571E-5</v>
      </c>
      <c r="S2691" s="7">
        <f t="shared" ref="S2691:S2754" si="257">IFERROR(ROUND(E2691/O2691,2),0)</f>
        <v>1</v>
      </c>
      <c r="T2691" t="s">
        <v>8333</v>
      </c>
      <c r="U2691" t="s">
        <v>8334</v>
      </c>
      <c r="V2691" s="14">
        <f t="shared" ref="V2691:V2754" si="258">J2691-L2691</f>
        <v>30</v>
      </c>
    </row>
    <row r="2692" spans="1:22" ht="57.6" x14ac:dyDescent="0.3">
      <c r="A2692" s="19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8220</v>
      </c>
      <c r="G2692" s="19" t="s">
        <v>8223</v>
      </c>
      <c r="H2692" s="19" t="s">
        <v>8245</v>
      </c>
      <c r="I2692">
        <v>1433298676</v>
      </c>
      <c r="J2692" s="10">
        <f t="shared" si="253"/>
        <v>42158.105046296296</v>
      </c>
      <c r="K2692">
        <v>1429410676</v>
      </c>
      <c r="L2692" s="10">
        <f t="shared" si="254"/>
        <v>42113.105046296296</v>
      </c>
      <c r="M2692" s="4">
        <f t="shared" si="255"/>
        <v>2015</v>
      </c>
      <c r="N2692" t="b">
        <v>0</v>
      </c>
      <c r="O2692">
        <v>118</v>
      </c>
      <c r="P2692" t="b">
        <v>0</v>
      </c>
      <c r="Q2692" t="s">
        <v>8282</v>
      </c>
      <c r="R2692" s="23">
        <f t="shared" si="256"/>
        <v>0.107325</v>
      </c>
      <c r="S2692" s="7">
        <f t="shared" si="257"/>
        <v>72.760000000000005</v>
      </c>
      <c r="T2692" t="s">
        <v>8333</v>
      </c>
      <c r="U2692" t="s">
        <v>8334</v>
      </c>
      <c r="V2692" s="14">
        <f t="shared" si="258"/>
        <v>45</v>
      </c>
    </row>
    <row r="2693" spans="1:22" ht="28.8" x14ac:dyDescent="0.3">
      <c r="A2693" s="19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8220</v>
      </c>
      <c r="G2693" s="19" t="s">
        <v>8228</v>
      </c>
      <c r="H2693" s="19" t="s">
        <v>8250</v>
      </c>
      <c r="I2693">
        <v>1431278557</v>
      </c>
      <c r="J2693" s="10">
        <f t="shared" si="253"/>
        <v>42134.724039351851</v>
      </c>
      <c r="K2693">
        <v>1427390557</v>
      </c>
      <c r="L2693" s="10">
        <f t="shared" si="254"/>
        <v>42089.724039351851</v>
      </c>
      <c r="M2693" s="4">
        <f t="shared" si="255"/>
        <v>2015</v>
      </c>
      <c r="N2693" t="b">
        <v>0</v>
      </c>
      <c r="O2693">
        <v>2</v>
      </c>
      <c r="P2693" t="b">
        <v>0</v>
      </c>
      <c r="Q2693" t="s">
        <v>8282</v>
      </c>
      <c r="R2693" s="23">
        <f t="shared" si="256"/>
        <v>5.3846153846153844E-4</v>
      </c>
      <c r="S2693" s="7">
        <f t="shared" si="257"/>
        <v>17.5</v>
      </c>
      <c r="T2693" t="s">
        <v>8333</v>
      </c>
      <c r="U2693" t="s">
        <v>8334</v>
      </c>
      <c r="V2693" s="14">
        <f t="shared" si="258"/>
        <v>45</v>
      </c>
    </row>
    <row r="2694" spans="1:22" ht="43.2" x14ac:dyDescent="0.3">
      <c r="A2694" s="19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8220</v>
      </c>
      <c r="G2694" s="19" t="s">
        <v>8223</v>
      </c>
      <c r="H2694" s="19" t="s">
        <v>8245</v>
      </c>
      <c r="I2694">
        <v>1427266860</v>
      </c>
      <c r="J2694" s="10">
        <f t="shared" si="253"/>
        <v>42088.292361111111</v>
      </c>
      <c r="K2694">
        <v>1424678460</v>
      </c>
      <c r="L2694" s="10">
        <f t="shared" si="254"/>
        <v>42058.334027777775</v>
      </c>
      <c r="M2694" s="4">
        <f t="shared" si="255"/>
        <v>2015</v>
      </c>
      <c r="N2694" t="b">
        <v>0</v>
      </c>
      <c r="O2694">
        <v>1</v>
      </c>
      <c r="P2694" t="b">
        <v>0</v>
      </c>
      <c r="Q2694" t="s">
        <v>8282</v>
      </c>
      <c r="R2694" s="23">
        <f t="shared" si="256"/>
        <v>7.1428571428571426E-3</v>
      </c>
      <c r="S2694" s="7">
        <f t="shared" si="257"/>
        <v>25</v>
      </c>
      <c r="T2694" t="s">
        <v>8333</v>
      </c>
      <c r="U2694" t="s">
        <v>8334</v>
      </c>
      <c r="V2694" s="14">
        <f t="shared" si="258"/>
        <v>29.958333333335759</v>
      </c>
    </row>
    <row r="2695" spans="1:22" ht="43.2" x14ac:dyDescent="0.3">
      <c r="A2695" s="19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8220</v>
      </c>
      <c r="G2695" s="19" t="s">
        <v>8223</v>
      </c>
      <c r="H2695" s="19" t="s">
        <v>8245</v>
      </c>
      <c r="I2695">
        <v>1407899966</v>
      </c>
      <c r="J2695" s="10">
        <f t="shared" si="253"/>
        <v>41864.138495370367</v>
      </c>
      <c r="K2695">
        <v>1405307966</v>
      </c>
      <c r="L2695" s="10">
        <f t="shared" si="254"/>
        <v>41834.138495370367</v>
      </c>
      <c r="M2695" s="4">
        <f t="shared" si="255"/>
        <v>2014</v>
      </c>
      <c r="N2695" t="b">
        <v>0</v>
      </c>
      <c r="O2695">
        <v>3</v>
      </c>
      <c r="P2695" t="b">
        <v>0</v>
      </c>
      <c r="Q2695" t="s">
        <v>8282</v>
      </c>
      <c r="R2695" s="23">
        <f t="shared" si="256"/>
        <v>8.0000000000000002E-3</v>
      </c>
      <c r="S2695" s="7">
        <f t="shared" si="257"/>
        <v>13.33</v>
      </c>
      <c r="T2695" t="s">
        <v>8333</v>
      </c>
      <c r="U2695" t="s">
        <v>8334</v>
      </c>
      <c r="V2695" s="14">
        <f t="shared" si="258"/>
        <v>30</v>
      </c>
    </row>
    <row r="2696" spans="1:22" ht="57.6" x14ac:dyDescent="0.3">
      <c r="A2696" s="19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8220</v>
      </c>
      <c r="G2696" s="19" t="s">
        <v>8223</v>
      </c>
      <c r="H2696" s="19" t="s">
        <v>8245</v>
      </c>
      <c r="I2696">
        <v>1411701739</v>
      </c>
      <c r="J2696" s="10">
        <f t="shared" si="253"/>
        <v>41908.140497685185</v>
      </c>
      <c r="K2696">
        <v>1409109739</v>
      </c>
      <c r="L2696" s="10">
        <f t="shared" si="254"/>
        <v>41878.140497685185</v>
      </c>
      <c r="M2696" s="4">
        <f t="shared" si="255"/>
        <v>2014</v>
      </c>
      <c r="N2696" t="b">
        <v>0</v>
      </c>
      <c r="O2696">
        <v>1</v>
      </c>
      <c r="P2696" t="b">
        <v>0</v>
      </c>
      <c r="Q2696" t="s">
        <v>8282</v>
      </c>
      <c r="R2696" s="23">
        <f t="shared" si="256"/>
        <v>3.3333333333333335E-5</v>
      </c>
      <c r="S2696" s="7">
        <f t="shared" si="257"/>
        <v>1</v>
      </c>
      <c r="T2696" t="s">
        <v>8333</v>
      </c>
      <c r="U2696" t="s">
        <v>8334</v>
      </c>
      <c r="V2696" s="14">
        <f t="shared" si="258"/>
        <v>30</v>
      </c>
    </row>
    <row r="2697" spans="1:22" ht="43.2" x14ac:dyDescent="0.3">
      <c r="A2697" s="19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8220</v>
      </c>
      <c r="G2697" s="19" t="s">
        <v>8223</v>
      </c>
      <c r="H2697" s="19" t="s">
        <v>8245</v>
      </c>
      <c r="I2697">
        <v>1428981718</v>
      </c>
      <c r="J2697" s="10">
        <f t="shared" si="253"/>
        <v>42108.14025462963</v>
      </c>
      <c r="K2697">
        <v>1423801318</v>
      </c>
      <c r="L2697" s="10">
        <f t="shared" si="254"/>
        <v>42048.181921296295</v>
      </c>
      <c r="M2697" s="4">
        <f t="shared" si="255"/>
        <v>2015</v>
      </c>
      <c r="N2697" t="b">
        <v>0</v>
      </c>
      <c r="O2697">
        <v>3</v>
      </c>
      <c r="P2697" t="b">
        <v>0</v>
      </c>
      <c r="Q2697" t="s">
        <v>8282</v>
      </c>
      <c r="R2697" s="23">
        <f t="shared" si="256"/>
        <v>4.7333333333333333E-3</v>
      </c>
      <c r="S2697" s="7">
        <f t="shared" si="257"/>
        <v>23.67</v>
      </c>
      <c r="T2697" t="s">
        <v>8333</v>
      </c>
      <c r="U2697" t="s">
        <v>8334</v>
      </c>
      <c r="V2697" s="14">
        <f t="shared" si="258"/>
        <v>59.958333333335759</v>
      </c>
    </row>
    <row r="2698" spans="1:22" ht="57.6" x14ac:dyDescent="0.3">
      <c r="A2698" s="19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8220</v>
      </c>
      <c r="G2698" s="19" t="s">
        <v>8223</v>
      </c>
      <c r="H2698" s="19" t="s">
        <v>8245</v>
      </c>
      <c r="I2698">
        <v>1419538560</v>
      </c>
      <c r="J2698" s="10">
        <f t="shared" si="253"/>
        <v>41998.844444444447</v>
      </c>
      <c r="K2698">
        <v>1416600960</v>
      </c>
      <c r="L2698" s="10">
        <f t="shared" si="254"/>
        <v>41964.844444444447</v>
      </c>
      <c r="M2698" s="4">
        <f t="shared" si="255"/>
        <v>2014</v>
      </c>
      <c r="N2698" t="b">
        <v>0</v>
      </c>
      <c r="O2698">
        <v>38</v>
      </c>
      <c r="P2698" t="b">
        <v>0</v>
      </c>
      <c r="Q2698" t="s">
        <v>8282</v>
      </c>
      <c r="R2698" s="23">
        <f t="shared" si="256"/>
        <v>5.6500000000000002E-2</v>
      </c>
      <c r="S2698" s="7">
        <f t="shared" si="257"/>
        <v>89.21</v>
      </c>
      <c r="T2698" t="s">
        <v>8333</v>
      </c>
      <c r="U2698" t="s">
        <v>8334</v>
      </c>
      <c r="V2698" s="14">
        <f t="shared" si="258"/>
        <v>34</v>
      </c>
    </row>
    <row r="2699" spans="1:22" ht="43.2" x14ac:dyDescent="0.3">
      <c r="A2699" s="1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8220</v>
      </c>
      <c r="G2699" s="19" t="s">
        <v>8223</v>
      </c>
      <c r="H2699" s="19" t="s">
        <v>8245</v>
      </c>
      <c r="I2699">
        <v>1438552800</v>
      </c>
      <c r="J2699" s="10">
        <f t="shared" si="253"/>
        <v>42218.916666666672</v>
      </c>
      <c r="K2699">
        <v>1435876423</v>
      </c>
      <c r="L2699" s="10">
        <f t="shared" si="254"/>
        <v>42187.940081018518</v>
      </c>
      <c r="M2699" s="4">
        <f t="shared" si="255"/>
        <v>2015</v>
      </c>
      <c r="N2699" t="b">
        <v>0</v>
      </c>
      <c r="O2699">
        <v>52</v>
      </c>
      <c r="P2699" t="b">
        <v>0</v>
      </c>
      <c r="Q2699" t="s">
        <v>8282</v>
      </c>
      <c r="R2699" s="23">
        <f t="shared" si="256"/>
        <v>0.26352173913043481</v>
      </c>
      <c r="S2699" s="7">
        <f t="shared" si="257"/>
        <v>116.56</v>
      </c>
      <c r="T2699" t="s">
        <v>8333</v>
      </c>
      <c r="U2699" t="s">
        <v>8334</v>
      </c>
      <c r="V2699" s="14">
        <f t="shared" si="258"/>
        <v>30.976585648153559</v>
      </c>
    </row>
    <row r="2700" spans="1:22" ht="43.2" x14ac:dyDescent="0.3">
      <c r="A2700" s="19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8220</v>
      </c>
      <c r="G2700" s="19" t="s">
        <v>8223</v>
      </c>
      <c r="H2700" s="19" t="s">
        <v>8245</v>
      </c>
      <c r="I2700">
        <v>1403904808</v>
      </c>
      <c r="J2700" s="10">
        <f t="shared" si="253"/>
        <v>41817.898240740738</v>
      </c>
      <c r="K2700">
        <v>1401312808</v>
      </c>
      <c r="L2700" s="10">
        <f t="shared" si="254"/>
        <v>41787.898240740738</v>
      </c>
      <c r="M2700" s="4">
        <f t="shared" si="255"/>
        <v>2014</v>
      </c>
      <c r="N2700" t="b">
        <v>0</v>
      </c>
      <c r="O2700">
        <v>2</v>
      </c>
      <c r="P2700" t="b">
        <v>0</v>
      </c>
      <c r="Q2700" t="s">
        <v>8282</v>
      </c>
      <c r="R2700" s="23">
        <f t="shared" si="256"/>
        <v>3.2512500000000002E-3</v>
      </c>
      <c r="S2700" s="7">
        <f t="shared" si="257"/>
        <v>13.01</v>
      </c>
      <c r="T2700" t="s">
        <v>8333</v>
      </c>
      <c r="U2700" t="s">
        <v>8334</v>
      </c>
      <c r="V2700" s="14">
        <f t="shared" si="258"/>
        <v>30</v>
      </c>
    </row>
    <row r="2701" spans="1:22" ht="43.2" x14ac:dyDescent="0.3">
      <c r="A2701" s="19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8220</v>
      </c>
      <c r="G2701" s="19" t="s">
        <v>8228</v>
      </c>
      <c r="H2701" s="19" t="s">
        <v>8250</v>
      </c>
      <c r="I2701">
        <v>1407533463</v>
      </c>
      <c r="J2701" s="10">
        <f t="shared" si="253"/>
        <v>41859.896562499998</v>
      </c>
      <c r="K2701">
        <v>1404941463</v>
      </c>
      <c r="L2701" s="10">
        <f t="shared" si="254"/>
        <v>41829.896562499998</v>
      </c>
      <c r="M2701" s="4">
        <f t="shared" si="255"/>
        <v>2014</v>
      </c>
      <c r="N2701" t="b">
        <v>0</v>
      </c>
      <c r="O2701">
        <v>0</v>
      </c>
      <c r="P2701" t="b">
        <v>0</v>
      </c>
      <c r="Q2701" t="s">
        <v>8282</v>
      </c>
      <c r="R2701" s="23">
        <f t="shared" si="256"/>
        <v>0</v>
      </c>
      <c r="S2701" s="7">
        <f t="shared" si="257"/>
        <v>0</v>
      </c>
      <c r="T2701" t="s">
        <v>8333</v>
      </c>
      <c r="U2701" t="s">
        <v>8334</v>
      </c>
      <c r="V2701" s="14">
        <f t="shared" si="258"/>
        <v>30</v>
      </c>
    </row>
    <row r="2702" spans="1:22" ht="43.2" x14ac:dyDescent="0.3">
      <c r="A2702" s="19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8220</v>
      </c>
      <c r="G2702" s="19" t="s">
        <v>8223</v>
      </c>
      <c r="H2702" s="19" t="s">
        <v>8245</v>
      </c>
      <c r="I2702">
        <v>1411073972</v>
      </c>
      <c r="J2702" s="10">
        <f t="shared" si="253"/>
        <v>41900.874675925923</v>
      </c>
      <c r="K2702">
        <v>1408481972</v>
      </c>
      <c r="L2702" s="10">
        <f t="shared" si="254"/>
        <v>41870.874675925923</v>
      </c>
      <c r="M2702" s="4">
        <f t="shared" si="255"/>
        <v>2014</v>
      </c>
      <c r="N2702" t="b">
        <v>0</v>
      </c>
      <c r="O2702">
        <v>4</v>
      </c>
      <c r="P2702" t="b">
        <v>0</v>
      </c>
      <c r="Q2702" t="s">
        <v>8282</v>
      </c>
      <c r="R2702" s="23">
        <f t="shared" si="256"/>
        <v>7.0007000700070005E-3</v>
      </c>
      <c r="S2702" s="7">
        <f t="shared" si="257"/>
        <v>17.5</v>
      </c>
      <c r="T2702" t="s">
        <v>8333</v>
      </c>
      <c r="U2702" t="s">
        <v>8334</v>
      </c>
      <c r="V2702" s="14">
        <f t="shared" si="258"/>
        <v>30</v>
      </c>
    </row>
    <row r="2703" spans="1:22" ht="43.2" x14ac:dyDescent="0.3">
      <c r="A2703" s="19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8221</v>
      </c>
      <c r="G2703" s="19" t="s">
        <v>8240</v>
      </c>
      <c r="H2703" s="19" t="s">
        <v>8248</v>
      </c>
      <c r="I2703">
        <v>1491586534</v>
      </c>
      <c r="J2703" s="10">
        <f t="shared" si="253"/>
        <v>42832.733032407406</v>
      </c>
      <c r="K2703">
        <v>1488911734</v>
      </c>
      <c r="L2703" s="10">
        <f t="shared" si="254"/>
        <v>42801.774699074071</v>
      </c>
      <c r="M2703" s="4">
        <f t="shared" si="255"/>
        <v>2017</v>
      </c>
      <c r="N2703" t="b">
        <v>0</v>
      </c>
      <c r="O2703">
        <v>46</v>
      </c>
      <c r="P2703" t="b">
        <v>0</v>
      </c>
      <c r="Q2703" t="s">
        <v>8301</v>
      </c>
      <c r="R2703" s="23">
        <f t="shared" si="256"/>
        <v>0.46176470588235297</v>
      </c>
      <c r="S2703" s="7">
        <f t="shared" si="257"/>
        <v>34.130000000000003</v>
      </c>
      <c r="T2703" t="s">
        <v>8314</v>
      </c>
      <c r="U2703" t="s">
        <v>8354</v>
      </c>
      <c r="V2703" s="14">
        <f t="shared" si="258"/>
        <v>30.958333333335759</v>
      </c>
    </row>
    <row r="2704" spans="1:22" ht="43.2" x14ac:dyDescent="0.3">
      <c r="A2704" s="19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8221</v>
      </c>
      <c r="G2704" s="19" t="s">
        <v>8223</v>
      </c>
      <c r="H2704" s="19" t="s">
        <v>8245</v>
      </c>
      <c r="I2704">
        <v>1491416077</v>
      </c>
      <c r="J2704" s="10">
        <f t="shared" si="253"/>
        <v>42830.760150462964</v>
      </c>
      <c r="K2704">
        <v>1488827677</v>
      </c>
      <c r="L2704" s="10">
        <f t="shared" si="254"/>
        <v>42800.801817129628</v>
      </c>
      <c r="M2704" s="4">
        <f t="shared" si="255"/>
        <v>2017</v>
      </c>
      <c r="N2704" t="b">
        <v>1</v>
      </c>
      <c r="O2704">
        <v>26</v>
      </c>
      <c r="P2704" t="b">
        <v>0</v>
      </c>
      <c r="Q2704" t="s">
        <v>8301</v>
      </c>
      <c r="R2704" s="23">
        <f t="shared" si="256"/>
        <v>0.34410000000000002</v>
      </c>
      <c r="S2704" s="7">
        <f t="shared" si="257"/>
        <v>132.35</v>
      </c>
      <c r="T2704" t="s">
        <v>8314</v>
      </c>
      <c r="U2704" t="s">
        <v>8354</v>
      </c>
      <c r="V2704" s="14">
        <f t="shared" si="258"/>
        <v>29.958333333335759</v>
      </c>
    </row>
    <row r="2705" spans="1:22" ht="28.8" x14ac:dyDescent="0.3">
      <c r="A2705" s="19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8221</v>
      </c>
      <c r="G2705" s="19" t="s">
        <v>8237</v>
      </c>
      <c r="H2705" s="19" t="s">
        <v>8255</v>
      </c>
      <c r="I2705">
        <v>1490196830</v>
      </c>
      <c r="J2705" s="10">
        <f t="shared" si="253"/>
        <v>42816.648495370369</v>
      </c>
      <c r="K2705">
        <v>1485016430</v>
      </c>
      <c r="L2705" s="10">
        <f t="shared" si="254"/>
        <v>42756.690162037034</v>
      </c>
      <c r="M2705" s="4">
        <f t="shared" si="255"/>
        <v>2017</v>
      </c>
      <c r="N2705" t="b">
        <v>0</v>
      </c>
      <c r="O2705">
        <v>45</v>
      </c>
      <c r="P2705" t="b">
        <v>0</v>
      </c>
      <c r="Q2705" t="s">
        <v>8301</v>
      </c>
      <c r="R2705" s="23">
        <f t="shared" si="256"/>
        <v>1.0375000000000001</v>
      </c>
      <c r="S2705" s="7">
        <f t="shared" si="257"/>
        <v>922.22</v>
      </c>
      <c r="T2705" t="s">
        <v>8314</v>
      </c>
      <c r="U2705" t="s">
        <v>8354</v>
      </c>
      <c r="V2705" s="14">
        <f t="shared" si="258"/>
        <v>59.958333333335759</v>
      </c>
    </row>
    <row r="2706" spans="1:22" ht="43.2" x14ac:dyDescent="0.3">
      <c r="A2706" s="19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8221</v>
      </c>
      <c r="G2706" s="19" t="s">
        <v>8223</v>
      </c>
      <c r="H2706" s="19" t="s">
        <v>8245</v>
      </c>
      <c r="I2706">
        <v>1491421314</v>
      </c>
      <c r="J2706" s="10">
        <f t="shared" si="253"/>
        <v>42830.820763888885</v>
      </c>
      <c r="K2706">
        <v>1487709714</v>
      </c>
      <c r="L2706" s="10">
        <f t="shared" si="254"/>
        <v>42787.862430555557</v>
      </c>
      <c r="M2706" s="4">
        <f t="shared" si="255"/>
        <v>2017</v>
      </c>
      <c r="N2706" t="b">
        <v>0</v>
      </c>
      <c r="O2706">
        <v>7</v>
      </c>
      <c r="P2706" t="b">
        <v>0</v>
      </c>
      <c r="Q2706" t="s">
        <v>8301</v>
      </c>
      <c r="R2706" s="23">
        <f t="shared" si="256"/>
        <v>6.0263157894736845E-2</v>
      </c>
      <c r="S2706" s="7">
        <f t="shared" si="257"/>
        <v>163.57</v>
      </c>
      <c r="T2706" t="s">
        <v>8314</v>
      </c>
      <c r="U2706" t="s">
        <v>8354</v>
      </c>
      <c r="V2706" s="14">
        <f t="shared" si="258"/>
        <v>42.958333333328483</v>
      </c>
    </row>
    <row r="2707" spans="1:22" ht="28.8" x14ac:dyDescent="0.3">
      <c r="A2707" s="19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8221</v>
      </c>
      <c r="G2707" s="19" t="s">
        <v>8223</v>
      </c>
      <c r="H2707" s="19" t="s">
        <v>8245</v>
      </c>
      <c r="I2707">
        <v>1490389158</v>
      </c>
      <c r="J2707" s="10">
        <f t="shared" si="253"/>
        <v>42818.874513888892</v>
      </c>
      <c r="K2707">
        <v>1486504758</v>
      </c>
      <c r="L2707" s="10">
        <f t="shared" si="254"/>
        <v>42773.916180555556</v>
      </c>
      <c r="M2707" s="4">
        <f t="shared" si="255"/>
        <v>2017</v>
      </c>
      <c r="N2707" t="b">
        <v>0</v>
      </c>
      <c r="O2707">
        <v>8</v>
      </c>
      <c r="P2707" t="b">
        <v>0</v>
      </c>
      <c r="Q2707" t="s">
        <v>8301</v>
      </c>
      <c r="R2707" s="23">
        <f t="shared" si="256"/>
        <v>0.10539393939393939</v>
      </c>
      <c r="S2707" s="7">
        <f t="shared" si="257"/>
        <v>217.38</v>
      </c>
      <c r="T2707" t="s">
        <v>8314</v>
      </c>
      <c r="U2707" t="s">
        <v>8354</v>
      </c>
      <c r="V2707" s="14">
        <f t="shared" si="258"/>
        <v>44.958333333335759</v>
      </c>
    </row>
    <row r="2708" spans="1:22" ht="43.2" x14ac:dyDescent="0.3">
      <c r="A2708" s="19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8218</v>
      </c>
      <c r="G2708" s="19" t="s">
        <v>8223</v>
      </c>
      <c r="H2708" s="19" t="s">
        <v>8245</v>
      </c>
      <c r="I2708">
        <v>1413442740</v>
      </c>
      <c r="J2708" s="10">
        <f t="shared" si="253"/>
        <v>41928.290972222225</v>
      </c>
      <c r="K2708">
        <v>1410937483</v>
      </c>
      <c r="L2708" s="10">
        <f t="shared" si="254"/>
        <v>41899.294942129629</v>
      </c>
      <c r="M2708" s="4">
        <f t="shared" si="255"/>
        <v>2014</v>
      </c>
      <c r="N2708" t="b">
        <v>1</v>
      </c>
      <c r="O2708">
        <v>263</v>
      </c>
      <c r="P2708" t="b">
        <v>1</v>
      </c>
      <c r="Q2708" t="s">
        <v>8301</v>
      </c>
      <c r="R2708" s="23">
        <f t="shared" si="256"/>
        <v>1.1229714285714285</v>
      </c>
      <c r="S2708" s="7">
        <f t="shared" si="257"/>
        <v>149.44</v>
      </c>
      <c r="T2708" t="s">
        <v>8314</v>
      </c>
      <c r="U2708" t="s">
        <v>8354</v>
      </c>
      <c r="V2708" s="14">
        <f t="shared" si="258"/>
        <v>28.996030092595902</v>
      </c>
    </row>
    <row r="2709" spans="1:22" ht="43.2" x14ac:dyDescent="0.3">
      <c r="A2709" s="1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8218</v>
      </c>
      <c r="G2709" s="19" t="s">
        <v>8223</v>
      </c>
      <c r="H2709" s="19" t="s">
        <v>8245</v>
      </c>
      <c r="I2709">
        <v>1369637940</v>
      </c>
      <c r="J2709" s="10">
        <f t="shared" si="253"/>
        <v>41421.290972222225</v>
      </c>
      <c r="K2709">
        <v>1367088443</v>
      </c>
      <c r="L2709" s="10">
        <f t="shared" si="254"/>
        <v>41391.782905092594</v>
      </c>
      <c r="M2709" s="4">
        <f t="shared" si="255"/>
        <v>2013</v>
      </c>
      <c r="N2709" t="b">
        <v>1</v>
      </c>
      <c r="O2709">
        <v>394</v>
      </c>
      <c r="P2709" t="b">
        <v>1</v>
      </c>
      <c r="Q2709" t="s">
        <v>8301</v>
      </c>
      <c r="R2709" s="23">
        <f t="shared" si="256"/>
        <v>3.50844625</v>
      </c>
      <c r="S2709" s="7">
        <f t="shared" si="257"/>
        <v>71.239999999999995</v>
      </c>
      <c r="T2709" t="s">
        <v>8314</v>
      </c>
      <c r="U2709" t="s">
        <v>8354</v>
      </c>
      <c r="V2709" s="14">
        <f t="shared" si="258"/>
        <v>29.508067129630945</v>
      </c>
    </row>
    <row r="2710" spans="1:22" ht="43.2" x14ac:dyDescent="0.3">
      <c r="A2710" s="19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8218</v>
      </c>
      <c r="G2710" s="19" t="s">
        <v>8224</v>
      </c>
      <c r="H2710" s="19" t="s">
        <v>8246</v>
      </c>
      <c r="I2710">
        <v>1469119526</v>
      </c>
      <c r="J2710" s="10">
        <f t="shared" si="253"/>
        <v>42572.698217592595</v>
      </c>
      <c r="K2710">
        <v>1463935526</v>
      </c>
      <c r="L2710" s="10">
        <f t="shared" si="254"/>
        <v>42512.698217592595</v>
      </c>
      <c r="M2710" s="4">
        <f t="shared" si="255"/>
        <v>2016</v>
      </c>
      <c r="N2710" t="b">
        <v>1</v>
      </c>
      <c r="O2710">
        <v>1049</v>
      </c>
      <c r="P2710" t="b">
        <v>1</v>
      </c>
      <c r="Q2710" t="s">
        <v>8301</v>
      </c>
      <c r="R2710" s="23">
        <f t="shared" si="256"/>
        <v>2.3321535</v>
      </c>
      <c r="S2710" s="7">
        <f t="shared" si="257"/>
        <v>44.46</v>
      </c>
      <c r="T2710" t="s">
        <v>8314</v>
      </c>
      <c r="U2710" t="s">
        <v>8354</v>
      </c>
      <c r="V2710" s="14">
        <f t="shared" si="258"/>
        <v>60</v>
      </c>
    </row>
    <row r="2711" spans="1:22" ht="43.2" x14ac:dyDescent="0.3">
      <c r="A2711" s="19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8218</v>
      </c>
      <c r="G2711" s="19" t="s">
        <v>8223</v>
      </c>
      <c r="H2711" s="19" t="s">
        <v>8245</v>
      </c>
      <c r="I2711">
        <v>1475553540</v>
      </c>
      <c r="J2711" s="10">
        <f t="shared" si="253"/>
        <v>42647.165972222225</v>
      </c>
      <c r="K2711">
        <v>1472528141</v>
      </c>
      <c r="L2711" s="10">
        <f t="shared" si="254"/>
        <v>42612.149780092594</v>
      </c>
      <c r="M2711" s="4">
        <f t="shared" si="255"/>
        <v>2016</v>
      </c>
      <c r="N2711" t="b">
        <v>1</v>
      </c>
      <c r="O2711">
        <v>308</v>
      </c>
      <c r="P2711" t="b">
        <v>1</v>
      </c>
      <c r="Q2711" t="s">
        <v>8301</v>
      </c>
      <c r="R2711" s="23">
        <f t="shared" si="256"/>
        <v>1.01606</v>
      </c>
      <c r="S2711" s="7">
        <f t="shared" si="257"/>
        <v>164.94</v>
      </c>
      <c r="T2711" t="s">
        <v>8314</v>
      </c>
      <c r="U2711" t="s">
        <v>8354</v>
      </c>
      <c r="V2711" s="14">
        <f t="shared" si="258"/>
        <v>35.016192129631236</v>
      </c>
    </row>
    <row r="2712" spans="1:22" ht="28.8" x14ac:dyDescent="0.3">
      <c r="A2712" s="19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8218</v>
      </c>
      <c r="G2712" s="19" t="s">
        <v>8223</v>
      </c>
      <c r="H2712" s="19" t="s">
        <v>8245</v>
      </c>
      <c r="I2712">
        <v>1407549600</v>
      </c>
      <c r="J2712" s="10">
        <f t="shared" si="253"/>
        <v>41860.083333333336</v>
      </c>
      <c r="K2712">
        <v>1404797428</v>
      </c>
      <c r="L2712" s="10">
        <f t="shared" si="254"/>
        <v>41828.229490740741</v>
      </c>
      <c r="M2712" s="4">
        <f t="shared" si="255"/>
        <v>2014</v>
      </c>
      <c r="N2712" t="b">
        <v>1</v>
      </c>
      <c r="O2712">
        <v>1088</v>
      </c>
      <c r="P2712" t="b">
        <v>1</v>
      </c>
      <c r="Q2712" t="s">
        <v>8301</v>
      </c>
      <c r="R2712" s="23">
        <f t="shared" si="256"/>
        <v>1.5390035000000002</v>
      </c>
      <c r="S2712" s="7">
        <f t="shared" si="257"/>
        <v>84.87</v>
      </c>
      <c r="T2712" t="s">
        <v>8314</v>
      </c>
      <c r="U2712" t="s">
        <v>8354</v>
      </c>
      <c r="V2712" s="14">
        <f t="shared" si="258"/>
        <v>31.853842592594447</v>
      </c>
    </row>
    <row r="2713" spans="1:22" ht="43.2" x14ac:dyDescent="0.3">
      <c r="A2713" s="19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8218</v>
      </c>
      <c r="G2713" s="19" t="s">
        <v>8224</v>
      </c>
      <c r="H2713" s="19" t="s">
        <v>8246</v>
      </c>
      <c r="I2713">
        <v>1403301660</v>
      </c>
      <c r="J2713" s="10">
        <f t="shared" si="253"/>
        <v>41810.917361111111</v>
      </c>
      <c r="K2713">
        <v>1400694790</v>
      </c>
      <c r="L2713" s="10">
        <f t="shared" si="254"/>
        <v>41780.745254629626</v>
      </c>
      <c r="M2713" s="4">
        <f t="shared" si="255"/>
        <v>2014</v>
      </c>
      <c r="N2713" t="b">
        <v>1</v>
      </c>
      <c r="O2713">
        <v>73</v>
      </c>
      <c r="P2713" t="b">
        <v>1</v>
      </c>
      <c r="Q2713" t="s">
        <v>8301</v>
      </c>
      <c r="R2713" s="23">
        <f t="shared" si="256"/>
        <v>1.007161125319693</v>
      </c>
      <c r="S2713" s="7">
        <f t="shared" si="257"/>
        <v>53.95</v>
      </c>
      <c r="T2713" t="s">
        <v>8314</v>
      </c>
      <c r="U2713" t="s">
        <v>8354</v>
      </c>
      <c r="V2713" s="14">
        <f t="shared" si="258"/>
        <v>30.172106481484661</v>
      </c>
    </row>
    <row r="2714" spans="1:22" ht="43.2" x14ac:dyDescent="0.3">
      <c r="A2714" s="19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8218</v>
      </c>
      <c r="G2714" s="19" t="s">
        <v>8223</v>
      </c>
      <c r="H2714" s="19" t="s">
        <v>8245</v>
      </c>
      <c r="I2714">
        <v>1373738400</v>
      </c>
      <c r="J2714" s="10">
        <f t="shared" si="253"/>
        <v>41468.75</v>
      </c>
      <c r="K2714">
        <v>1370568560</v>
      </c>
      <c r="L2714" s="10">
        <f t="shared" si="254"/>
        <v>41432.062037037038</v>
      </c>
      <c r="M2714" s="4">
        <f t="shared" si="255"/>
        <v>2013</v>
      </c>
      <c r="N2714" t="b">
        <v>1</v>
      </c>
      <c r="O2714">
        <v>143</v>
      </c>
      <c r="P2714" t="b">
        <v>1</v>
      </c>
      <c r="Q2714" t="s">
        <v>8301</v>
      </c>
      <c r="R2714" s="23">
        <f t="shared" si="256"/>
        <v>1.3138181818181818</v>
      </c>
      <c r="S2714" s="7">
        <f t="shared" si="257"/>
        <v>50.53</v>
      </c>
      <c r="T2714" t="s">
        <v>8314</v>
      </c>
      <c r="U2714" t="s">
        <v>8354</v>
      </c>
      <c r="V2714" s="14">
        <f t="shared" si="258"/>
        <v>36.687962962962047</v>
      </c>
    </row>
    <row r="2715" spans="1:22" ht="43.2" x14ac:dyDescent="0.3">
      <c r="A2715" s="19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8218</v>
      </c>
      <c r="G2715" s="19" t="s">
        <v>8223</v>
      </c>
      <c r="H2715" s="19" t="s">
        <v>8245</v>
      </c>
      <c r="I2715">
        <v>1450971684</v>
      </c>
      <c r="J2715" s="10">
        <f t="shared" si="253"/>
        <v>42362.653749999998</v>
      </c>
      <c r="K2715">
        <v>1447515684</v>
      </c>
      <c r="L2715" s="10">
        <f t="shared" si="254"/>
        <v>42322.653749999998</v>
      </c>
      <c r="M2715" s="4">
        <f t="shared" si="255"/>
        <v>2015</v>
      </c>
      <c r="N2715" t="b">
        <v>1</v>
      </c>
      <c r="O2715">
        <v>1420</v>
      </c>
      <c r="P2715" t="b">
        <v>1</v>
      </c>
      <c r="Q2715" t="s">
        <v>8301</v>
      </c>
      <c r="R2715" s="23">
        <f t="shared" si="256"/>
        <v>1.0224133333333334</v>
      </c>
      <c r="S2715" s="7">
        <f t="shared" si="257"/>
        <v>108</v>
      </c>
      <c r="T2715" t="s">
        <v>8314</v>
      </c>
      <c r="U2715" t="s">
        <v>8354</v>
      </c>
      <c r="V2715" s="14">
        <f t="shared" si="258"/>
        <v>40</v>
      </c>
    </row>
    <row r="2716" spans="1:22" ht="28.8" x14ac:dyDescent="0.3">
      <c r="A2716" s="19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8218</v>
      </c>
      <c r="G2716" s="19" t="s">
        <v>8223</v>
      </c>
      <c r="H2716" s="19" t="s">
        <v>8245</v>
      </c>
      <c r="I2716">
        <v>1476486000</v>
      </c>
      <c r="J2716" s="10">
        <f t="shared" si="253"/>
        <v>42657.958333333328</v>
      </c>
      <c r="K2716">
        <v>1474040596</v>
      </c>
      <c r="L2716" s="10">
        <f t="shared" si="254"/>
        <v>42629.655046296291</v>
      </c>
      <c r="M2716" s="4">
        <f t="shared" si="255"/>
        <v>2016</v>
      </c>
      <c r="N2716" t="b">
        <v>1</v>
      </c>
      <c r="O2716">
        <v>305</v>
      </c>
      <c r="P2716" t="b">
        <v>1</v>
      </c>
      <c r="Q2716" t="s">
        <v>8301</v>
      </c>
      <c r="R2716" s="23">
        <f t="shared" si="256"/>
        <v>1.1635599999999999</v>
      </c>
      <c r="S2716" s="7">
        <f t="shared" si="257"/>
        <v>95.37</v>
      </c>
      <c r="T2716" t="s">
        <v>8314</v>
      </c>
      <c r="U2716" t="s">
        <v>8354</v>
      </c>
      <c r="V2716" s="14">
        <f t="shared" si="258"/>
        <v>28.30328703703708</v>
      </c>
    </row>
    <row r="2717" spans="1:22" ht="43.2" x14ac:dyDescent="0.3">
      <c r="A2717" s="19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8218</v>
      </c>
      <c r="G2717" s="19" t="s">
        <v>8223</v>
      </c>
      <c r="H2717" s="19" t="s">
        <v>8245</v>
      </c>
      <c r="I2717">
        <v>1456047228</v>
      </c>
      <c r="J2717" s="10">
        <f t="shared" si="253"/>
        <v>42421.398472222223</v>
      </c>
      <c r="K2717">
        <v>1453109628</v>
      </c>
      <c r="L2717" s="10">
        <f t="shared" si="254"/>
        <v>42387.398472222223</v>
      </c>
      <c r="M2717" s="4">
        <f t="shared" si="255"/>
        <v>2016</v>
      </c>
      <c r="N2717" t="b">
        <v>1</v>
      </c>
      <c r="O2717">
        <v>551</v>
      </c>
      <c r="P2717" t="b">
        <v>1</v>
      </c>
      <c r="Q2717" t="s">
        <v>8301</v>
      </c>
      <c r="R2717" s="23">
        <f t="shared" si="256"/>
        <v>2.6462241666666664</v>
      </c>
      <c r="S2717" s="7">
        <f t="shared" si="257"/>
        <v>57.63</v>
      </c>
      <c r="T2717" t="s">
        <v>8314</v>
      </c>
      <c r="U2717" t="s">
        <v>8354</v>
      </c>
      <c r="V2717" s="14">
        <f t="shared" si="258"/>
        <v>34</v>
      </c>
    </row>
    <row r="2718" spans="1:22" ht="72" x14ac:dyDescent="0.3">
      <c r="A2718" s="19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8218</v>
      </c>
      <c r="G2718" s="19" t="s">
        <v>8235</v>
      </c>
      <c r="H2718" s="19" t="s">
        <v>8248</v>
      </c>
      <c r="I2718">
        <v>1444291193</v>
      </c>
      <c r="J2718" s="10">
        <f t="shared" si="253"/>
        <v>42285.333252314813</v>
      </c>
      <c r="K2718">
        <v>1441699193</v>
      </c>
      <c r="L2718" s="10">
        <f t="shared" si="254"/>
        <v>42255.333252314813</v>
      </c>
      <c r="M2718" s="4">
        <f t="shared" si="255"/>
        <v>2015</v>
      </c>
      <c r="N2718" t="b">
        <v>1</v>
      </c>
      <c r="O2718">
        <v>187</v>
      </c>
      <c r="P2718" t="b">
        <v>1</v>
      </c>
      <c r="Q2718" t="s">
        <v>8301</v>
      </c>
      <c r="R2718" s="23">
        <f t="shared" si="256"/>
        <v>1.1998010000000001</v>
      </c>
      <c r="S2718" s="7">
        <f t="shared" si="257"/>
        <v>64.16</v>
      </c>
      <c r="T2718" t="s">
        <v>8314</v>
      </c>
      <c r="U2718" t="s">
        <v>8354</v>
      </c>
      <c r="V2718" s="14">
        <f t="shared" si="258"/>
        <v>30</v>
      </c>
    </row>
    <row r="2719" spans="1:22" ht="43.2" x14ac:dyDescent="0.3">
      <c r="A2719" s="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8218</v>
      </c>
      <c r="G2719" s="19" t="s">
        <v>8223</v>
      </c>
      <c r="H2719" s="19" t="s">
        <v>8245</v>
      </c>
      <c r="I2719">
        <v>1417906649</v>
      </c>
      <c r="J2719" s="10">
        <f t="shared" si="253"/>
        <v>41979.956585648149</v>
      </c>
      <c r="K2719">
        <v>1414015049</v>
      </c>
      <c r="L2719" s="10">
        <f t="shared" si="254"/>
        <v>41934.914918981478</v>
      </c>
      <c r="M2719" s="4">
        <f t="shared" si="255"/>
        <v>2014</v>
      </c>
      <c r="N2719" t="b">
        <v>1</v>
      </c>
      <c r="O2719">
        <v>325</v>
      </c>
      <c r="P2719" t="b">
        <v>1</v>
      </c>
      <c r="Q2719" t="s">
        <v>8301</v>
      </c>
      <c r="R2719" s="23">
        <f t="shared" si="256"/>
        <v>1.2010400000000001</v>
      </c>
      <c r="S2719" s="7">
        <f t="shared" si="257"/>
        <v>92.39</v>
      </c>
      <c r="T2719" t="s">
        <v>8314</v>
      </c>
      <c r="U2719" t="s">
        <v>8354</v>
      </c>
      <c r="V2719" s="14">
        <f t="shared" si="258"/>
        <v>45.041666666671517</v>
      </c>
    </row>
    <row r="2720" spans="1:22" ht="43.2" x14ac:dyDescent="0.3">
      <c r="A2720" s="19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8218</v>
      </c>
      <c r="G2720" s="19" t="s">
        <v>8223</v>
      </c>
      <c r="H2720" s="19" t="s">
        <v>8245</v>
      </c>
      <c r="I2720">
        <v>1462316400</v>
      </c>
      <c r="J2720" s="10">
        <f t="shared" si="253"/>
        <v>42493.958333333328</v>
      </c>
      <c r="K2720">
        <v>1459865945</v>
      </c>
      <c r="L2720" s="10">
        <f t="shared" si="254"/>
        <v>42465.596585648149</v>
      </c>
      <c r="M2720" s="4">
        <f t="shared" si="255"/>
        <v>2016</v>
      </c>
      <c r="N2720" t="b">
        <v>1</v>
      </c>
      <c r="O2720">
        <v>148</v>
      </c>
      <c r="P2720" t="b">
        <v>1</v>
      </c>
      <c r="Q2720" t="s">
        <v>8301</v>
      </c>
      <c r="R2720" s="23">
        <f t="shared" si="256"/>
        <v>1.0358333333333334</v>
      </c>
      <c r="S2720" s="7">
        <f t="shared" si="257"/>
        <v>125.98</v>
      </c>
      <c r="T2720" t="s">
        <v>8314</v>
      </c>
      <c r="U2720" t="s">
        <v>8354</v>
      </c>
      <c r="V2720" s="14">
        <f t="shared" si="258"/>
        <v>28.36174768517958</v>
      </c>
    </row>
    <row r="2721" spans="1:22" ht="43.2" x14ac:dyDescent="0.3">
      <c r="A2721" s="19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8218</v>
      </c>
      <c r="G2721" s="19" t="s">
        <v>8223</v>
      </c>
      <c r="H2721" s="19" t="s">
        <v>8245</v>
      </c>
      <c r="I2721">
        <v>1460936694</v>
      </c>
      <c r="J2721" s="10">
        <f t="shared" si="253"/>
        <v>42477.98951388889</v>
      </c>
      <c r="K2721">
        <v>1455756294</v>
      </c>
      <c r="L2721" s="10">
        <f t="shared" si="254"/>
        <v>42418.031180555554</v>
      </c>
      <c r="M2721" s="4">
        <f t="shared" si="255"/>
        <v>2016</v>
      </c>
      <c r="N2721" t="b">
        <v>0</v>
      </c>
      <c r="O2721">
        <v>69</v>
      </c>
      <c r="P2721" t="b">
        <v>1</v>
      </c>
      <c r="Q2721" t="s">
        <v>8301</v>
      </c>
      <c r="R2721" s="23">
        <f t="shared" si="256"/>
        <v>1.0883333333333334</v>
      </c>
      <c r="S2721" s="7">
        <f t="shared" si="257"/>
        <v>94.64</v>
      </c>
      <c r="T2721" t="s">
        <v>8314</v>
      </c>
      <c r="U2721" t="s">
        <v>8354</v>
      </c>
      <c r="V2721" s="14">
        <f t="shared" si="258"/>
        <v>59.958333333335759</v>
      </c>
    </row>
    <row r="2722" spans="1:22" ht="43.2" x14ac:dyDescent="0.3">
      <c r="A2722" s="19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8218</v>
      </c>
      <c r="G2722" s="19" t="s">
        <v>8223</v>
      </c>
      <c r="H2722" s="19" t="s">
        <v>8245</v>
      </c>
      <c r="I2722">
        <v>1478866253</v>
      </c>
      <c r="J2722" s="10">
        <f t="shared" si="253"/>
        <v>42685.507557870369</v>
      </c>
      <c r="K2722">
        <v>1476270653</v>
      </c>
      <c r="L2722" s="10">
        <f t="shared" si="254"/>
        <v>42655.465891203705</v>
      </c>
      <c r="M2722" s="4">
        <f t="shared" si="255"/>
        <v>2016</v>
      </c>
      <c r="N2722" t="b">
        <v>0</v>
      </c>
      <c r="O2722">
        <v>173</v>
      </c>
      <c r="P2722" t="b">
        <v>1</v>
      </c>
      <c r="Q2722" t="s">
        <v>8301</v>
      </c>
      <c r="R2722" s="23">
        <f t="shared" si="256"/>
        <v>1.1812400000000001</v>
      </c>
      <c r="S2722" s="7">
        <f t="shared" si="257"/>
        <v>170.7</v>
      </c>
      <c r="T2722" t="s">
        <v>8314</v>
      </c>
      <c r="U2722" t="s">
        <v>8354</v>
      </c>
      <c r="V2722" s="14">
        <f t="shared" si="258"/>
        <v>30.041666666664241</v>
      </c>
    </row>
    <row r="2723" spans="1:22" ht="43.2" x14ac:dyDescent="0.3">
      <c r="A2723" s="19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8218</v>
      </c>
      <c r="G2723" s="19" t="s">
        <v>8224</v>
      </c>
      <c r="H2723" s="19" t="s">
        <v>8246</v>
      </c>
      <c r="I2723">
        <v>1378494000</v>
      </c>
      <c r="J2723" s="10">
        <f t="shared" si="253"/>
        <v>41523.791666666664</v>
      </c>
      <c r="K2723">
        <v>1375880598</v>
      </c>
      <c r="L2723" s="10">
        <f t="shared" si="254"/>
        <v>41493.543958333335</v>
      </c>
      <c r="M2723" s="4">
        <f t="shared" si="255"/>
        <v>2013</v>
      </c>
      <c r="N2723" t="b">
        <v>0</v>
      </c>
      <c r="O2723">
        <v>269</v>
      </c>
      <c r="P2723" t="b">
        <v>1</v>
      </c>
      <c r="Q2723" t="s">
        <v>8293</v>
      </c>
      <c r="R2723" s="23">
        <f t="shared" si="256"/>
        <v>14.62</v>
      </c>
      <c r="S2723" s="7">
        <f t="shared" si="257"/>
        <v>40.76</v>
      </c>
      <c r="T2723" t="s">
        <v>8316</v>
      </c>
      <c r="U2723" t="s">
        <v>8346</v>
      </c>
      <c r="V2723" s="14">
        <f t="shared" si="258"/>
        <v>30.247708333328774</v>
      </c>
    </row>
    <row r="2724" spans="1:22" ht="43.2" x14ac:dyDescent="0.3">
      <c r="A2724" s="19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8218</v>
      </c>
      <c r="G2724" s="19" t="s">
        <v>8223</v>
      </c>
      <c r="H2724" s="19" t="s">
        <v>8245</v>
      </c>
      <c r="I2724">
        <v>1485722053</v>
      </c>
      <c r="J2724" s="10">
        <f t="shared" si="253"/>
        <v>42764.857094907406</v>
      </c>
      <c r="K2724">
        <v>1480538053</v>
      </c>
      <c r="L2724" s="10">
        <f t="shared" si="254"/>
        <v>42704.857094907406</v>
      </c>
      <c r="M2724" s="4">
        <f t="shared" si="255"/>
        <v>2016</v>
      </c>
      <c r="N2724" t="b">
        <v>0</v>
      </c>
      <c r="O2724">
        <v>185</v>
      </c>
      <c r="P2724" t="b">
        <v>1</v>
      </c>
      <c r="Q2724" t="s">
        <v>8293</v>
      </c>
      <c r="R2724" s="23">
        <f t="shared" si="256"/>
        <v>2.5253999999999999</v>
      </c>
      <c r="S2724" s="7">
        <f t="shared" si="257"/>
        <v>68.25</v>
      </c>
      <c r="T2724" t="s">
        <v>8316</v>
      </c>
      <c r="U2724" t="s">
        <v>8346</v>
      </c>
      <c r="V2724" s="14">
        <f t="shared" si="258"/>
        <v>60</v>
      </c>
    </row>
    <row r="2725" spans="1:22" ht="43.2" x14ac:dyDescent="0.3">
      <c r="A2725" s="19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8218</v>
      </c>
      <c r="G2725" s="19" t="s">
        <v>8223</v>
      </c>
      <c r="H2725" s="19" t="s">
        <v>8245</v>
      </c>
      <c r="I2725">
        <v>1420060088</v>
      </c>
      <c r="J2725" s="10">
        <f t="shared" si="253"/>
        <v>42004.880648148144</v>
      </c>
      <c r="K2725">
        <v>1414872488</v>
      </c>
      <c r="L2725" s="10">
        <f t="shared" si="254"/>
        <v>41944.83898148148</v>
      </c>
      <c r="M2725" s="4">
        <f t="shared" si="255"/>
        <v>2014</v>
      </c>
      <c r="N2725" t="b">
        <v>0</v>
      </c>
      <c r="O2725">
        <v>176</v>
      </c>
      <c r="P2725" t="b">
        <v>1</v>
      </c>
      <c r="Q2725" t="s">
        <v>8293</v>
      </c>
      <c r="R2725" s="23">
        <f t="shared" si="256"/>
        <v>1.4005000000000001</v>
      </c>
      <c r="S2725" s="7">
        <f t="shared" si="257"/>
        <v>95.49</v>
      </c>
      <c r="T2725" t="s">
        <v>8316</v>
      </c>
      <c r="U2725" t="s">
        <v>8346</v>
      </c>
      <c r="V2725" s="14">
        <f t="shared" si="258"/>
        <v>60.041666666664241</v>
      </c>
    </row>
    <row r="2726" spans="1:22" ht="43.2" x14ac:dyDescent="0.3">
      <c r="A2726" s="19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8218</v>
      </c>
      <c r="G2726" s="19" t="s">
        <v>8224</v>
      </c>
      <c r="H2726" s="19" t="s">
        <v>8246</v>
      </c>
      <c r="I2726">
        <v>1439625059</v>
      </c>
      <c r="J2726" s="10">
        <f t="shared" si="253"/>
        <v>42231.32707175926</v>
      </c>
      <c r="K2726">
        <v>1436860259</v>
      </c>
      <c r="L2726" s="10">
        <f t="shared" si="254"/>
        <v>42199.32707175926</v>
      </c>
      <c r="M2726" s="4">
        <f t="shared" si="255"/>
        <v>2015</v>
      </c>
      <c r="N2726" t="b">
        <v>0</v>
      </c>
      <c r="O2726">
        <v>1019</v>
      </c>
      <c r="P2726" t="b">
        <v>1</v>
      </c>
      <c r="Q2726" t="s">
        <v>8293</v>
      </c>
      <c r="R2726" s="23">
        <f t="shared" si="256"/>
        <v>2.9687520259319289</v>
      </c>
      <c r="S2726" s="7">
        <f t="shared" si="257"/>
        <v>7.19</v>
      </c>
      <c r="T2726" t="s">
        <v>8316</v>
      </c>
      <c r="U2726" t="s">
        <v>8346</v>
      </c>
      <c r="V2726" s="14">
        <f t="shared" si="258"/>
        <v>32</v>
      </c>
    </row>
    <row r="2727" spans="1:22" ht="43.2" x14ac:dyDescent="0.3">
      <c r="A2727" s="19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8218</v>
      </c>
      <c r="G2727" s="19" t="s">
        <v>8228</v>
      </c>
      <c r="H2727" s="19" t="s">
        <v>8250</v>
      </c>
      <c r="I2727">
        <v>1488390735</v>
      </c>
      <c r="J2727" s="10">
        <f t="shared" si="253"/>
        <v>42795.744618055556</v>
      </c>
      <c r="K2727">
        <v>1484070735</v>
      </c>
      <c r="L2727" s="10">
        <f t="shared" si="254"/>
        <v>42745.744618055556</v>
      </c>
      <c r="M2727" s="4">
        <f t="shared" si="255"/>
        <v>2017</v>
      </c>
      <c r="N2727" t="b">
        <v>0</v>
      </c>
      <c r="O2727">
        <v>113</v>
      </c>
      <c r="P2727" t="b">
        <v>1</v>
      </c>
      <c r="Q2727" t="s">
        <v>8293</v>
      </c>
      <c r="R2727" s="23">
        <f t="shared" si="256"/>
        <v>1.445425</v>
      </c>
      <c r="S2727" s="7">
        <f t="shared" si="257"/>
        <v>511.65</v>
      </c>
      <c r="T2727" t="s">
        <v>8316</v>
      </c>
      <c r="U2727" t="s">
        <v>8346</v>
      </c>
      <c r="V2727" s="14">
        <f t="shared" si="258"/>
        <v>50</v>
      </c>
    </row>
    <row r="2728" spans="1:22" x14ac:dyDescent="0.3">
      <c r="A2728" s="19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8218</v>
      </c>
      <c r="G2728" s="19" t="s">
        <v>8223</v>
      </c>
      <c r="H2728" s="19" t="s">
        <v>8245</v>
      </c>
      <c r="I2728">
        <v>1461333311</v>
      </c>
      <c r="J2728" s="10">
        <f t="shared" si="253"/>
        <v>42482.579988425925</v>
      </c>
      <c r="K2728">
        <v>1458741311</v>
      </c>
      <c r="L2728" s="10">
        <f t="shared" si="254"/>
        <v>42452.579988425925</v>
      </c>
      <c r="M2728" s="4">
        <f t="shared" si="255"/>
        <v>2016</v>
      </c>
      <c r="N2728" t="b">
        <v>0</v>
      </c>
      <c r="O2728">
        <v>404</v>
      </c>
      <c r="P2728" t="b">
        <v>1</v>
      </c>
      <c r="Q2728" t="s">
        <v>8293</v>
      </c>
      <c r="R2728" s="23">
        <f t="shared" si="256"/>
        <v>1.05745</v>
      </c>
      <c r="S2728" s="7">
        <f t="shared" si="257"/>
        <v>261.75</v>
      </c>
      <c r="T2728" t="s">
        <v>8316</v>
      </c>
      <c r="U2728" t="s">
        <v>8346</v>
      </c>
      <c r="V2728" s="14">
        <f t="shared" si="258"/>
        <v>30</v>
      </c>
    </row>
    <row r="2729" spans="1:22" ht="43.2" x14ac:dyDescent="0.3">
      <c r="A2729" s="1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8218</v>
      </c>
      <c r="G2729" s="19" t="s">
        <v>8223</v>
      </c>
      <c r="H2729" s="19" t="s">
        <v>8245</v>
      </c>
      <c r="I2729">
        <v>1438964063</v>
      </c>
      <c r="J2729" s="10">
        <f t="shared" si="253"/>
        <v>42223.676655092597</v>
      </c>
      <c r="K2729">
        <v>1436804063</v>
      </c>
      <c r="L2729" s="10">
        <f t="shared" si="254"/>
        <v>42198.676655092597</v>
      </c>
      <c r="M2729" s="4">
        <f t="shared" si="255"/>
        <v>2015</v>
      </c>
      <c r="N2729" t="b">
        <v>0</v>
      </c>
      <c r="O2729">
        <v>707</v>
      </c>
      <c r="P2729" t="b">
        <v>1</v>
      </c>
      <c r="Q2729" t="s">
        <v>8293</v>
      </c>
      <c r="R2729" s="23">
        <f t="shared" si="256"/>
        <v>4.9321000000000002</v>
      </c>
      <c r="S2729" s="7">
        <f t="shared" si="257"/>
        <v>69.760000000000005</v>
      </c>
      <c r="T2729" t="s">
        <v>8316</v>
      </c>
      <c r="U2729" t="s">
        <v>8346</v>
      </c>
      <c r="V2729" s="14">
        <f t="shared" si="258"/>
        <v>25</v>
      </c>
    </row>
    <row r="2730" spans="1:22" ht="28.8" x14ac:dyDescent="0.3">
      <c r="A2730" s="19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8218</v>
      </c>
      <c r="G2730" s="19" t="s">
        <v>8223</v>
      </c>
      <c r="H2730" s="19" t="s">
        <v>8245</v>
      </c>
      <c r="I2730">
        <v>1451485434</v>
      </c>
      <c r="J2730" s="10">
        <f t="shared" si="253"/>
        <v>42368.59993055556</v>
      </c>
      <c r="K2730">
        <v>1448461434</v>
      </c>
      <c r="L2730" s="10">
        <f t="shared" si="254"/>
        <v>42333.59993055556</v>
      </c>
      <c r="M2730" s="4">
        <f t="shared" si="255"/>
        <v>2015</v>
      </c>
      <c r="N2730" t="b">
        <v>0</v>
      </c>
      <c r="O2730">
        <v>392</v>
      </c>
      <c r="P2730" t="b">
        <v>1</v>
      </c>
      <c r="Q2730" t="s">
        <v>8293</v>
      </c>
      <c r="R2730" s="23">
        <f t="shared" si="256"/>
        <v>2.0182666666666669</v>
      </c>
      <c r="S2730" s="7">
        <f t="shared" si="257"/>
        <v>77.23</v>
      </c>
      <c r="T2730" t="s">
        <v>8316</v>
      </c>
      <c r="U2730" t="s">
        <v>8346</v>
      </c>
      <c r="V2730" s="14">
        <f t="shared" si="258"/>
        <v>35</v>
      </c>
    </row>
    <row r="2731" spans="1:22" ht="28.8" x14ac:dyDescent="0.3">
      <c r="A2731" s="19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8218</v>
      </c>
      <c r="G2731" s="19" t="s">
        <v>8223</v>
      </c>
      <c r="H2731" s="19" t="s">
        <v>8245</v>
      </c>
      <c r="I2731">
        <v>1430459197</v>
      </c>
      <c r="J2731" s="10">
        <f t="shared" si="253"/>
        <v>42125.240706018521</v>
      </c>
      <c r="K2731">
        <v>1427867197</v>
      </c>
      <c r="L2731" s="10">
        <f t="shared" si="254"/>
        <v>42095.240706018521</v>
      </c>
      <c r="M2731" s="4">
        <f t="shared" si="255"/>
        <v>2015</v>
      </c>
      <c r="N2731" t="b">
        <v>0</v>
      </c>
      <c r="O2731">
        <v>23</v>
      </c>
      <c r="P2731" t="b">
        <v>1</v>
      </c>
      <c r="Q2731" t="s">
        <v>8293</v>
      </c>
      <c r="R2731" s="23">
        <f t="shared" si="256"/>
        <v>1.0444</v>
      </c>
      <c r="S2731" s="7">
        <f t="shared" si="257"/>
        <v>340.57</v>
      </c>
      <c r="T2731" t="s">
        <v>8316</v>
      </c>
      <c r="U2731" t="s">
        <v>8346</v>
      </c>
      <c r="V2731" s="14">
        <f t="shared" si="258"/>
        <v>30</v>
      </c>
    </row>
    <row r="2732" spans="1:22" ht="43.2" x14ac:dyDescent="0.3">
      <c r="A2732" s="19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8218</v>
      </c>
      <c r="G2732" s="19" t="s">
        <v>8223</v>
      </c>
      <c r="H2732" s="19" t="s">
        <v>8245</v>
      </c>
      <c r="I2732">
        <v>1366635575</v>
      </c>
      <c r="J2732" s="10">
        <f t="shared" si="253"/>
        <v>41386.541377314818</v>
      </c>
      <c r="K2732">
        <v>1363611575</v>
      </c>
      <c r="L2732" s="10">
        <f t="shared" si="254"/>
        <v>41351.541377314818</v>
      </c>
      <c r="M2732" s="4">
        <f t="shared" si="255"/>
        <v>2013</v>
      </c>
      <c r="N2732" t="b">
        <v>0</v>
      </c>
      <c r="O2732">
        <v>682</v>
      </c>
      <c r="P2732" t="b">
        <v>1</v>
      </c>
      <c r="Q2732" t="s">
        <v>8293</v>
      </c>
      <c r="R2732" s="23">
        <f t="shared" si="256"/>
        <v>1.7029262962962963</v>
      </c>
      <c r="S2732" s="7">
        <f t="shared" si="257"/>
        <v>67.42</v>
      </c>
      <c r="T2732" t="s">
        <v>8316</v>
      </c>
      <c r="U2732" t="s">
        <v>8346</v>
      </c>
      <c r="V2732" s="14">
        <f t="shared" si="258"/>
        <v>35</v>
      </c>
    </row>
    <row r="2733" spans="1:22" ht="57.6" x14ac:dyDescent="0.3">
      <c r="A2733" s="19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8218</v>
      </c>
      <c r="G2733" s="19" t="s">
        <v>8223</v>
      </c>
      <c r="H2733" s="19" t="s">
        <v>8245</v>
      </c>
      <c r="I2733">
        <v>1413604800</v>
      </c>
      <c r="J2733" s="10">
        <f t="shared" si="253"/>
        <v>41930.166666666664</v>
      </c>
      <c r="K2733">
        <v>1408624622</v>
      </c>
      <c r="L2733" s="10">
        <f t="shared" si="254"/>
        <v>41872.525717592594</v>
      </c>
      <c r="M2733" s="4">
        <f t="shared" si="255"/>
        <v>2014</v>
      </c>
      <c r="N2733" t="b">
        <v>0</v>
      </c>
      <c r="O2733">
        <v>37</v>
      </c>
      <c r="P2733" t="b">
        <v>1</v>
      </c>
      <c r="Q2733" t="s">
        <v>8293</v>
      </c>
      <c r="R2733" s="23">
        <f t="shared" si="256"/>
        <v>1.0430333333333333</v>
      </c>
      <c r="S2733" s="7">
        <f t="shared" si="257"/>
        <v>845.7</v>
      </c>
      <c r="T2733" t="s">
        <v>8316</v>
      </c>
      <c r="U2733" t="s">
        <v>8346</v>
      </c>
      <c r="V2733" s="14">
        <f t="shared" si="258"/>
        <v>57.640949074069795</v>
      </c>
    </row>
    <row r="2734" spans="1:22" ht="43.2" x14ac:dyDescent="0.3">
      <c r="A2734" s="19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8218</v>
      </c>
      <c r="G2734" s="19" t="s">
        <v>8223</v>
      </c>
      <c r="H2734" s="19" t="s">
        <v>8245</v>
      </c>
      <c r="I2734">
        <v>1369699200</v>
      </c>
      <c r="J2734" s="10">
        <f t="shared" si="253"/>
        <v>41422</v>
      </c>
      <c r="K2734">
        <v>1366917828</v>
      </c>
      <c r="L2734" s="10">
        <f t="shared" si="254"/>
        <v>41389.808194444442</v>
      </c>
      <c r="M2734" s="4">
        <f t="shared" si="255"/>
        <v>2013</v>
      </c>
      <c r="N2734" t="b">
        <v>0</v>
      </c>
      <c r="O2734">
        <v>146</v>
      </c>
      <c r="P2734" t="b">
        <v>1</v>
      </c>
      <c r="Q2734" t="s">
        <v>8293</v>
      </c>
      <c r="R2734" s="23">
        <f t="shared" si="256"/>
        <v>1.1825000000000001</v>
      </c>
      <c r="S2734" s="7">
        <f t="shared" si="257"/>
        <v>97.19</v>
      </c>
      <c r="T2734" t="s">
        <v>8316</v>
      </c>
      <c r="U2734" t="s">
        <v>8346</v>
      </c>
      <c r="V2734" s="14">
        <f t="shared" si="258"/>
        <v>32.191805555557949</v>
      </c>
    </row>
    <row r="2735" spans="1:22" ht="43.2" x14ac:dyDescent="0.3">
      <c r="A2735" s="19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8218</v>
      </c>
      <c r="G2735" s="19" t="s">
        <v>8223</v>
      </c>
      <c r="H2735" s="19" t="s">
        <v>8245</v>
      </c>
      <c r="I2735">
        <v>1428643974</v>
      </c>
      <c r="J2735" s="10">
        <f t="shared" si="253"/>
        <v>42104.231180555551</v>
      </c>
      <c r="K2735">
        <v>1423463574</v>
      </c>
      <c r="L2735" s="10">
        <f t="shared" si="254"/>
        <v>42044.272847222222</v>
      </c>
      <c r="M2735" s="4">
        <f t="shared" si="255"/>
        <v>2015</v>
      </c>
      <c r="N2735" t="b">
        <v>0</v>
      </c>
      <c r="O2735">
        <v>119</v>
      </c>
      <c r="P2735" t="b">
        <v>1</v>
      </c>
      <c r="Q2735" t="s">
        <v>8293</v>
      </c>
      <c r="R2735" s="23">
        <f t="shared" si="256"/>
        <v>1.07538</v>
      </c>
      <c r="S2735" s="7">
        <f t="shared" si="257"/>
        <v>451.84</v>
      </c>
      <c r="T2735" t="s">
        <v>8316</v>
      </c>
      <c r="U2735" t="s">
        <v>8346</v>
      </c>
      <c r="V2735" s="14">
        <f t="shared" si="258"/>
        <v>59.958333333328483</v>
      </c>
    </row>
    <row r="2736" spans="1:22" ht="43.2" x14ac:dyDescent="0.3">
      <c r="A2736" s="19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8218</v>
      </c>
      <c r="G2736" s="19" t="s">
        <v>8223</v>
      </c>
      <c r="H2736" s="19" t="s">
        <v>8245</v>
      </c>
      <c r="I2736">
        <v>1476395940</v>
      </c>
      <c r="J2736" s="10">
        <f t="shared" si="253"/>
        <v>42656.915972222225</v>
      </c>
      <c r="K2736">
        <v>1473782592</v>
      </c>
      <c r="L2736" s="10">
        <f t="shared" si="254"/>
        <v>42626.668888888889</v>
      </c>
      <c r="M2736" s="4">
        <f t="shared" si="255"/>
        <v>2016</v>
      </c>
      <c r="N2736" t="b">
        <v>0</v>
      </c>
      <c r="O2736">
        <v>163</v>
      </c>
      <c r="P2736" t="b">
        <v>1</v>
      </c>
      <c r="Q2736" t="s">
        <v>8293</v>
      </c>
      <c r="R2736" s="23">
        <f t="shared" si="256"/>
        <v>22603</v>
      </c>
      <c r="S2736" s="7">
        <f t="shared" si="257"/>
        <v>138.66999999999999</v>
      </c>
      <c r="T2736" t="s">
        <v>8316</v>
      </c>
      <c r="U2736" t="s">
        <v>8346</v>
      </c>
      <c r="V2736" s="14">
        <f t="shared" si="258"/>
        <v>30.247083333335468</v>
      </c>
    </row>
    <row r="2737" spans="1:22" ht="43.2" x14ac:dyDescent="0.3">
      <c r="A2737" s="19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8218</v>
      </c>
      <c r="G2737" s="19" t="s">
        <v>8224</v>
      </c>
      <c r="H2737" s="19" t="s">
        <v>8246</v>
      </c>
      <c r="I2737">
        <v>1363204800</v>
      </c>
      <c r="J2737" s="10">
        <f t="shared" si="253"/>
        <v>41346.833333333336</v>
      </c>
      <c r="K2737">
        <v>1360551250</v>
      </c>
      <c r="L2737" s="10">
        <f t="shared" si="254"/>
        <v>41316.120949074073</v>
      </c>
      <c r="M2737" s="4">
        <f t="shared" si="255"/>
        <v>2013</v>
      </c>
      <c r="N2737" t="b">
        <v>0</v>
      </c>
      <c r="O2737">
        <v>339</v>
      </c>
      <c r="P2737" t="b">
        <v>1</v>
      </c>
      <c r="Q2737" t="s">
        <v>8293</v>
      </c>
      <c r="R2737" s="23">
        <f t="shared" si="256"/>
        <v>9.7813466666666677</v>
      </c>
      <c r="S2737" s="7">
        <f t="shared" si="257"/>
        <v>21.64</v>
      </c>
      <c r="T2737" t="s">
        <v>8316</v>
      </c>
      <c r="U2737" t="s">
        <v>8346</v>
      </c>
      <c r="V2737" s="14">
        <f t="shared" si="258"/>
        <v>30.712384259262762</v>
      </c>
    </row>
    <row r="2738" spans="1:22" ht="57.6" x14ac:dyDescent="0.3">
      <c r="A2738" s="19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8218</v>
      </c>
      <c r="G2738" s="19" t="s">
        <v>8228</v>
      </c>
      <c r="H2738" s="19" t="s">
        <v>8250</v>
      </c>
      <c r="I2738">
        <v>1398268773</v>
      </c>
      <c r="J2738" s="10">
        <f t="shared" si="253"/>
        <v>41752.666354166664</v>
      </c>
      <c r="K2738">
        <v>1395676773</v>
      </c>
      <c r="L2738" s="10">
        <f t="shared" si="254"/>
        <v>41722.666354166664</v>
      </c>
      <c r="M2738" s="4">
        <f t="shared" si="255"/>
        <v>2014</v>
      </c>
      <c r="N2738" t="b">
        <v>0</v>
      </c>
      <c r="O2738">
        <v>58</v>
      </c>
      <c r="P2738" t="b">
        <v>1</v>
      </c>
      <c r="Q2738" t="s">
        <v>8293</v>
      </c>
      <c r="R2738" s="23">
        <f t="shared" si="256"/>
        <v>1.2290000000000001</v>
      </c>
      <c r="S2738" s="7">
        <f t="shared" si="257"/>
        <v>169.52</v>
      </c>
      <c r="T2738" t="s">
        <v>8316</v>
      </c>
      <c r="U2738" t="s">
        <v>8346</v>
      </c>
      <c r="V2738" s="14">
        <f t="shared" si="258"/>
        <v>30</v>
      </c>
    </row>
    <row r="2739" spans="1:22" ht="43.2" x14ac:dyDescent="0.3">
      <c r="A2739" s="1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8218</v>
      </c>
      <c r="G2739" s="19" t="s">
        <v>8223</v>
      </c>
      <c r="H2739" s="19" t="s">
        <v>8245</v>
      </c>
      <c r="I2739">
        <v>1389812400</v>
      </c>
      <c r="J2739" s="10">
        <f t="shared" si="253"/>
        <v>41654.791666666664</v>
      </c>
      <c r="K2739">
        <v>1386108087</v>
      </c>
      <c r="L2739" s="10">
        <f t="shared" si="254"/>
        <v>41611.917673611111</v>
      </c>
      <c r="M2739" s="4">
        <f t="shared" si="255"/>
        <v>2013</v>
      </c>
      <c r="N2739" t="b">
        <v>0</v>
      </c>
      <c r="O2739">
        <v>456</v>
      </c>
      <c r="P2739" t="b">
        <v>1</v>
      </c>
      <c r="Q2739" t="s">
        <v>8293</v>
      </c>
      <c r="R2739" s="23">
        <f t="shared" si="256"/>
        <v>2.4606080000000001</v>
      </c>
      <c r="S2739" s="7">
        <f t="shared" si="257"/>
        <v>161.88</v>
      </c>
      <c r="T2739" t="s">
        <v>8316</v>
      </c>
      <c r="U2739" t="s">
        <v>8346</v>
      </c>
      <c r="V2739" s="14">
        <f t="shared" si="258"/>
        <v>42.873993055553001</v>
      </c>
    </row>
    <row r="2740" spans="1:22" ht="43.2" x14ac:dyDescent="0.3">
      <c r="A2740" s="19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8218</v>
      </c>
      <c r="G2740" s="19" t="s">
        <v>8223</v>
      </c>
      <c r="H2740" s="19" t="s">
        <v>8245</v>
      </c>
      <c r="I2740">
        <v>1478402804</v>
      </c>
      <c r="J2740" s="10">
        <f t="shared" si="253"/>
        <v>42680.143564814818</v>
      </c>
      <c r="K2740">
        <v>1473218804</v>
      </c>
      <c r="L2740" s="10">
        <f t="shared" si="254"/>
        <v>42620.143564814818</v>
      </c>
      <c r="M2740" s="4">
        <f t="shared" si="255"/>
        <v>2016</v>
      </c>
      <c r="N2740" t="b">
        <v>0</v>
      </c>
      <c r="O2740">
        <v>15</v>
      </c>
      <c r="P2740" t="b">
        <v>1</v>
      </c>
      <c r="Q2740" t="s">
        <v>8293</v>
      </c>
      <c r="R2740" s="23">
        <f t="shared" si="256"/>
        <v>1.4794</v>
      </c>
      <c r="S2740" s="7">
        <f t="shared" si="257"/>
        <v>493.13</v>
      </c>
      <c r="T2740" t="s">
        <v>8316</v>
      </c>
      <c r="U2740" t="s">
        <v>8346</v>
      </c>
      <c r="V2740" s="14">
        <f t="shared" si="258"/>
        <v>60</v>
      </c>
    </row>
    <row r="2741" spans="1:22" ht="43.2" x14ac:dyDescent="0.3">
      <c r="A2741" s="19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8218</v>
      </c>
      <c r="G2741" s="19" t="s">
        <v>8224</v>
      </c>
      <c r="H2741" s="19" t="s">
        <v>8246</v>
      </c>
      <c r="I2741">
        <v>1399324717</v>
      </c>
      <c r="J2741" s="10">
        <f t="shared" si="253"/>
        <v>41764.887928240743</v>
      </c>
      <c r="K2741">
        <v>1395436717</v>
      </c>
      <c r="L2741" s="10">
        <f t="shared" si="254"/>
        <v>41719.887928240743</v>
      </c>
      <c r="M2741" s="4">
        <f t="shared" si="255"/>
        <v>2014</v>
      </c>
      <c r="N2741" t="b">
        <v>0</v>
      </c>
      <c r="O2741">
        <v>191</v>
      </c>
      <c r="P2741" t="b">
        <v>1</v>
      </c>
      <c r="Q2741" t="s">
        <v>8293</v>
      </c>
      <c r="R2741" s="23">
        <f t="shared" si="256"/>
        <v>3.8409090909090908</v>
      </c>
      <c r="S2741" s="7">
        <f t="shared" si="257"/>
        <v>22.12</v>
      </c>
      <c r="T2741" t="s">
        <v>8316</v>
      </c>
      <c r="U2741" t="s">
        <v>8346</v>
      </c>
      <c r="V2741" s="14">
        <f t="shared" si="258"/>
        <v>45</v>
      </c>
    </row>
    <row r="2742" spans="1:22" ht="43.2" x14ac:dyDescent="0.3">
      <c r="A2742" s="19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8218</v>
      </c>
      <c r="G2742" s="19" t="s">
        <v>8223</v>
      </c>
      <c r="H2742" s="19" t="s">
        <v>8245</v>
      </c>
      <c r="I2742">
        <v>1426117552</v>
      </c>
      <c r="J2742" s="10">
        <f t="shared" si="253"/>
        <v>42074.99018518519</v>
      </c>
      <c r="K2742">
        <v>1423529152</v>
      </c>
      <c r="L2742" s="10">
        <f t="shared" si="254"/>
        <v>42045.031851851847</v>
      </c>
      <c r="M2742" s="4">
        <f t="shared" si="255"/>
        <v>2015</v>
      </c>
      <c r="N2742" t="b">
        <v>0</v>
      </c>
      <c r="O2742">
        <v>17</v>
      </c>
      <c r="P2742" t="b">
        <v>1</v>
      </c>
      <c r="Q2742" t="s">
        <v>8293</v>
      </c>
      <c r="R2742" s="23">
        <f t="shared" si="256"/>
        <v>1.0333333333333334</v>
      </c>
      <c r="S2742" s="7">
        <f t="shared" si="257"/>
        <v>18.239999999999998</v>
      </c>
      <c r="T2742" t="s">
        <v>8316</v>
      </c>
      <c r="U2742" t="s">
        <v>8346</v>
      </c>
      <c r="V2742" s="14">
        <f t="shared" si="258"/>
        <v>29.958333333343035</v>
      </c>
    </row>
    <row r="2743" spans="1:22" ht="28.8" x14ac:dyDescent="0.3">
      <c r="A2743" s="19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8220</v>
      </c>
      <c r="G2743" s="19" t="s">
        <v>8223</v>
      </c>
      <c r="H2743" s="19" t="s">
        <v>8245</v>
      </c>
      <c r="I2743">
        <v>1413770820</v>
      </c>
      <c r="J2743" s="10">
        <f t="shared" si="253"/>
        <v>41932.088194444441</v>
      </c>
      <c r="K2743">
        <v>1412005602</v>
      </c>
      <c r="L2743" s="10">
        <f t="shared" si="254"/>
        <v>41911.657430555555</v>
      </c>
      <c r="M2743" s="4">
        <f t="shared" si="255"/>
        <v>2014</v>
      </c>
      <c r="N2743" t="b">
        <v>0</v>
      </c>
      <c r="O2743">
        <v>4</v>
      </c>
      <c r="P2743" t="b">
        <v>0</v>
      </c>
      <c r="Q2743" t="s">
        <v>8302</v>
      </c>
      <c r="R2743" s="23">
        <f t="shared" si="256"/>
        <v>4.3750000000000004E-3</v>
      </c>
      <c r="S2743" s="7">
        <f t="shared" si="257"/>
        <v>8.75</v>
      </c>
      <c r="T2743" t="s">
        <v>8319</v>
      </c>
      <c r="U2743" t="s">
        <v>8355</v>
      </c>
      <c r="V2743" s="14">
        <f t="shared" si="258"/>
        <v>20.430763888885849</v>
      </c>
    </row>
    <row r="2744" spans="1:22" ht="43.2" x14ac:dyDescent="0.3">
      <c r="A2744" s="19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8220</v>
      </c>
      <c r="G2744" s="19" t="s">
        <v>8223</v>
      </c>
      <c r="H2744" s="19" t="s">
        <v>8245</v>
      </c>
      <c r="I2744">
        <v>1337102187</v>
      </c>
      <c r="J2744" s="10">
        <f t="shared" si="253"/>
        <v>41044.719756944447</v>
      </c>
      <c r="K2744">
        <v>1335892587</v>
      </c>
      <c r="L2744" s="10">
        <f t="shared" si="254"/>
        <v>41030.719756944447</v>
      </c>
      <c r="M2744" s="4">
        <f t="shared" si="255"/>
        <v>2012</v>
      </c>
      <c r="N2744" t="b">
        <v>0</v>
      </c>
      <c r="O2744">
        <v>18</v>
      </c>
      <c r="P2744" t="b">
        <v>0</v>
      </c>
      <c r="Q2744" t="s">
        <v>8302</v>
      </c>
      <c r="R2744" s="23">
        <f t="shared" si="256"/>
        <v>0.29239999999999999</v>
      </c>
      <c r="S2744" s="7">
        <f t="shared" si="257"/>
        <v>40.61</v>
      </c>
      <c r="T2744" t="s">
        <v>8319</v>
      </c>
      <c r="U2744" t="s">
        <v>8355</v>
      </c>
      <c r="V2744" s="14">
        <f t="shared" si="258"/>
        <v>14</v>
      </c>
    </row>
    <row r="2745" spans="1:22" ht="57.6" x14ac:dyDescent="0.3">
      <c r="A2745" s="19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8220</v>
      </c>
      <c r="G2745" s="19" t="s">
        <v>8223</v>
      </c>
      <c r="H2745" s="19" t="s">
        <v>8245</v>
      </c>
      <c r="I2745">
        <v>1476863607</v>
      </c>
      <c r="J2745" s="10">
        <f t="shared" si="253"/>
        <v>42662.328784722224</v>
      </c>
      <c r="K2745">
        <v>1474271607</v>
      </c>
      <c r="L2745" s="10">
        <f t="shared" si="254"/>
        <v>42632.328784722224</v>
      </c>
      <c r="M2745" s="4">
        <f t="shared" si="255"/>
        <v>2016</v>
      </c>
      <c r="N2745" t="b">
        <v>0</v>
      </c>
      <c r="O2745">
        <v>0</v>
      </c>
      <c r="P2745" t="b">
        <v>0</v>
      </c>
      <c r="Q2745" t="s">
        <v>8302</v>
      </c>
      <c r="R2745" s="23">
        <f t="shared" si="256"/>
        <v>0</v>
      </c>
      <c r="S2745" s="7">
        <f t="shared" si="257"/>
        <v>0</v>
      </c>
      <c r="T2745" t="s">
        <v>8319</v>
      </c>
      <c r="U2745" t="s">
        <v>8355</v>
      </c>
      <c r="V2745" s="14">
        <f t="shared" si="258"/>
        <v>30</v>
      </c>
    </row>
    <row r="2746" spans="1:22" ht="43.2" x14ac:dyDescent="0.3">
      <c r="A2746" s="19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8220</v>
      </c>
      <c r="G2746" s="19" t="s">
        <v>8223</v>
      </c>
      <c r="H2746" s="19" t="s">
        <v>8245</v>
      </c>
      <c r="I2746">
        <v>1330478998</v>
      </c>
      <c r="J2746" s="10">
        <f t="shared" si="253"/>
        <v>40968.062476851854</v>
      </c>
      <c r="K2746">
        <v>1327886998</v>
      </c>
      <c r="L2746" s="10">
        <f t="shared" si="254"/>
        <v>40938.062476851854</v>
      </c>
      <c r="M2746" s="4">
        <f t="shared" si="255"/>
        <v>2012</v>
      </c>
      <c r="N2746" t="b">
        <v>0</v>
      </c>
      <c r="O2746">
        <v>22</v>
      </c>
      <c r="P2746" t="b">
        <v>0</v>
      </c>
      <c r="Q2746" t="s">
        <v>8302</v>
      </c>
      <c r="R2746" s="23">
        <f t="shared" si="256"/>
        <v>5.2187499999999998E-2</v>
      </c>
      <c r="S2746" s="7">
        <f t="shared" si="257"/>
        <v>37.950000000000003</v>
      </c>
      <c r="T2746" t="s">
        <v>8319</v>
      </c>
      <c r="U2746" t="s">
        <v>8355</v>
      </c>
      <c r="V2746" s="14">
        <f t="shared" si="258"/>
        <v>30</v>
      </c>
    </row>
    <row r="2747" spans="1:22" ht="43.2" x14ac:dyDescent="0.3">
      <c r="A2747" s="19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8220</v>
      </c>
      <c r="G2747" s="19" t="s">
        <v>8223</v>
      </c>
      <c r="H2747" s="19" t="s">
        <v>8245</v>
      </c>
      <c r="I2747">
        <v>1342309368</v>
      </c>
      <c r="J2747" s="10">
        <f t="shared" si="253"/>
        <v>41104.988055555557</v>
      </c>
      <c r="K2747">
        <v>1337125368</v>
      </c>
      <c r="L2747" s="10">
        <f t="shared" si="254"/>
        <v>41044.988055555557</v>
      </c>
      <c r="M2747" s="4">
        <f t="shared" si="255"/>
        <v>2012</v>
      </c>
      <c r="N2747" t="b">
        <v>0</v>
      </c>
      <c r="O2747">
        <v>49</v>
      </c>
      <c r="P2747" t="b">
        <v>0</v>
      </c>
      <c r="Q2747" t="s">
        <v>8302</v>
      </c>
      <c r="R2747" s="23">
        <f t="shared" si="256"/>
        <v>0.21887499999999999</v>
      </c>
      <c r="S2747" s="7">
        <f t="shared" si="257"/>
        <v>35.729999999999997</v>
      </c>
      <c r="T2747" t="s">
        <v>8319</v>
      </c>
      <c r="U2747" t="s">
        <v>8355</v>
      </c>
      <c r="V2747" s="14">
        <f t="shared" si="258"/>
        <v>60</v>
      </c>
    </row>
    <row r="2748" spans="1:22" ht="43.2" x14ac:dyDescent="0.3">
      <c r="A2748" s="19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8220</v>
      </c>
      <c r="G2748" s="19" t="s">
        <v>8223</v>
      </c>
      <c r="H2748" s="19" t="s">
        <v>8245</v>
      </c>
      <c r="I2748">
        <v>1409337911</v>
      </c>
      <c r="J2748" s="10">
        <f t="shared" si="253"/>
        <v>41880.781377314815</v>
      </c>
      <c r="K2748">
        <v>1406745911</v>
      </c>
      <c r="L2748" s="10">
        <f t="shared" si="254"/>
        <v>41850.781377314815</v>
      </c>
      <c r="M2748" s="4">
        <f t="shared" si="255"/>
        <v>2014</v>
      </c>
      <c r="N2748" t="b">
        <v>0</v>
      </c>
      <c r="O2748">
        <v>19</v>
      </c>
      <c r="P2748" t="b">
        <v>0</v>
      </c>
      <c r="Q2748" t="s">
        <v>8302</v>
      </c>
      <c r="R2748" s="23">
        <f t="shared" si="256"/>
        <v>0.26700000000000002</v>
      </c>
      <c r="S2748" s="7">
        <f t="shared" si="257"/>
        <v>42.16</v>
      </c>
      <c r="T2748" t="s">
        <v>8319</v>
      </c>
      <c r="U2748" t="s">
        <v>8355</v>
      </c>
      <c r="V2748" s="14">
        <f t="shared" si="258"/>
        <v>30</v>
      </c>
    </row>
    <row r="2749" spans="1:22" ht="43.2" x14ac:dyDescent="0.3">
      <c r="A2749" s="1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8220</v>
      </c>
      <c r="G2749" s="19" t="s">
        <v>8223</v>
      </c>
      <c r="H2749" s="19" t="s">
        <v>8245</v>
      </c>
      <c r="I2749">
        <v>1339816200</v>
      </c>
      <c r="J2749" s="10">
        <f t="shared" si="253"/>
        <v>41076.131944444445</v>
      </c>
      <c r="K2749">
        <v>1337095997</v>
      </c>
      <c r="L2749" s="10">
        <f t="shared" si="254"/>
        <v>41044.648113425923</v>
      </c>
      <c r="M2749" s="4">
        <f t="shared" si="255"/>
        <v>2012</v>
      </c>
      <c r="N2749" t="b">
        <v>0</v>
      </c>
      <c r="O2749">
        <v>4</v>
      </c>
      <c r="P2749" t="b">
        <v>0</v>
      </c>
      <c r="Q2749" t="s">
        <v>8302</v>
      </c>
      <c r="R2749" s="23">
        <f t="shared" si="256"/>
        <v>0.28000000000000003</v>
      </c>
      <c r="S2749" s="7">
        <f t="shared" si="257"/>
        <v>35</v>
      </c>
      <c r="T2749" t="s">
        <v>8319</v>
      </c>
      <c r="U2749" t="s">
        <v>8355</v>
      </c>
      <c r="V2749" s="14">
        <f t="shared" si="258"/>
        <v>31.483831018522324</v>
      </c>
    </row>
    <row r="2750" spans="1:22" ht="43.2" x14ac:dyDescent="0.3">
      <c r="A2750" s="19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8220</v>
      </c>
      <c r="G2750" s="19" t="s">
        <v>8223</v>
      </c>
      <c r="H2750" s="19" t="s">
        <v>8245</v>
      </c>
      <c r="I2750">
        <v>1472835802</v>
      </c>
      <c r="J2750" s="10">
        <f t="shared" si="253"/>
        <v>42615.7106712963</v>
      </c>
      <c r="K2750">
        <v>1470243802</v>
      </c>
      <c r="L2750" s="10">
        <f t="shared" si="254"/>
        <v>42585.7106712963</v>
      </c>
      <c r="M2750" s="4">
        <f t="shared" si="255"/>
        <v>2016</v>
      </c>
      <c r="N2750" t="b">
        <v>0</v>
      </c>
      <c r="O2750">
        <v>4</v>
      </c>
      <c r="P2750" t="b">
        <v>0</v>
      </c>
      <c r="Q2750" t="s">
        <v>8302</v>
      </c>
      <c r="R2750" s="23">
        <f t="shared" si="256"/>
        <v>1.06E-2</v>
      </c>
      <c r="S2750" s="7">
        <f t="shared" si="257"/>
        <v>13.25</v>
      </c>
      <c r="T2750" t="s">
        <v>8319</v>
      </c>
      <c r="U2750" t="s">
        <v>8355</v>
      </c>
      <c r="V2750" s="14">
        <f t="shared" si="258"/>
        <v>30</v>
      </c>
    </row>
    <row r="2751" spans="1:22" ht="28.8" x14ac:dyDescent="0.3">
      <c r="A2751" s="19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8220</v>
      </c>
      <c r="G2751" s="19" t="s">
        <v>8223</v>
      </c>
      <c r="H2751" s="19" t="s">
        <v>8245</v>
      </c>
      <c r="I2751">
        <v>1428171037</v>
      </c>
      <c r="J2751" s="10">
        <f t="shared" si="253"/>
        <v>42098.757372685184</v>
      </c>
      <c r="K2751">
        <v>1425582637</v>
      </c>
      <c r="L2751" s="10">
        <f t="shared" si="254"/>
        <v>42068.799039351856</v>
      </c>
      <c r="M2751" s="4">
        <f t="shared" si="255"/>
        <v>2015</v>
      </c>
      <c r="N2751" t="b">
        <v>0</v>
      </c>
      <c r="O2751">
        <v>2</v>
      </c>
      <c r="P2751" t="b">
        <v>0</v>
      </c>
      <c r="Q2751" t="s">
        <v>8302</v>
      </c>
      <c r="R2751" s="23">
        <f t="shared" si="256"/>
        <v>1.0999999999999999E-2</v>
      </c>
      <c r="S2751" s="7">
        <f t="shared" si="257"/>
        <v>55</v>
      </c>
      <c r="T2751" t="s">
        <v>8319</v>
      </c>
      <c r="U2751" t="s">
        <v>8355</v>
      </c>
      <c r="V2751" s="14">
        <f t="shared" si="258"/>
        <v>29.958333333328483</v>
      </c>
    </row>
    <row r="2752" spans="1:22" ht="43.2" x14ac:dyDescent="0.3">
      <c r="A2752" s="19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8220</v>
      </c>
      <c r="G2752" s="19" t="s">
        <v>8223</v>
      </c>
      <c r="H2752" s="19" t="s">
        <v>8245</v>
      </c>
      <c r="I2752">
        <v>1341086400</v>
      </c>
      <c r="J2752" s="10">
        <f t="shared" si="253"/>
        <v>41090.833333333336</v>
      </c>
      <c r="K2752">
        <v>1340055345</v>
      </c>
      <c r="L2752" s="10">
        <f t="shared" si="254"/>
        <v>41078.899826388893</v>
      </c>
      <c r="M2752" s="4">
        <f t="shared" si="255"/>
        <v>2012</v>
      </c>
      <c r="N2752" t="b">
        <v>0</v>
      </c>
      <c r="O2752">
        <v>0</v>
      </c>
      <c r="P2752" t="b">
        <v>0</v>
      </c>
      <c r="Q2752" t="s">
        <v>8302</v>
      </c>
      <c r="R2752" s="23">
        <f t="shared" si="256"/>
        <v>0</v>
      </c>
      <c r="S2752" s="7">
        <f t="shared" si="257"/>
        <v>0</v>
      </c>
      <c r="T2752" t="s">
        <v>8319</v>
      </c>
      <c r="U2752" t="s">
        <v>8355</v>
      </c>
      <c r="V2752" s="14">
        <f t="shared" si="258"/>
        <v>11.933506944442343</v>
      </c>
    </row>
    <row r="2753" spans="1:22" ht="43.2" x14ac:dyDescent="0.3">
      <c r="A2753" s="19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8220</v>
      </c>
      <c r="G2753" s="19" t="s">
        <v>8223</v>
      </c>
      <c r="H2753" s="19" t="s">
        <v>8245</v>
      </c>
      <c r="I2753">
        <v>1403039842</v>
      </c>
      <c r="J2753" s="10">
        <f t="shared" si="253"/>
        <v>41807.887060185181</v>
      </c>
      <c r="K2753">
        <v>1397855842</v>
      </c>
      <c r="L2753" s="10">
        <f t="shared" si="254"/>
        <v>41747.887060185181</v>
      </c>
      <c r="M2753" s="4">
        <f t="shared" si="255"/>
        <v>2014</v>
      </c>
      <c r="N2753" t="b">
        <v>0</v>
      </c>
      <c r="O2753">
        <v>0</v>
      </c>
      <c r="P2753" t="b">
        <v>0</v>
      </c>
      <c r="Q2753" t="s">
        <v>8302</v>
      </c>
      <c r="R2753" s="23">
        <f t="shared" si="256"/>
        <v>0</v>
      </c>
      <c r="S2753" s="7">
        <f t="shared" si="257"/>
        <v>0</v>
      </c>
      <c r="T2753" t="s">
        <v>8319</v>
      </c>
      <c r="U2753" t="s">
        <v>8355</v>
      </c>
      <c r="V2753" s="14">
        <f t="shared" si="258"/>
        <v>60</v>
      </c>
    </row>
    <row r="2754" spans="1:22" ht="43.2" x14ac:dyDescent="0.3">
      <c r="A2754" s="19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8220</v>
      </c>
      <c r="G2754" s="19" t="s">
        <v>8223</v>
      </c>
      <c r="H2754" s="19" t="s">
        <v>8245</v>
      </c>
      <c r="I2754">
        <v>1324232504</v>
      </c>
      <c r="J2754" s="10">
        <f t="shared" si="253"/>
        <v>40895.765092592592</v>
      </c>
      <c r="K2754">
        <v>1320776504</v>
      </c>
      <c r="L2754" s="10">
        <f t="shared" si="254"/>
        <v>40855.765092592592</v>
      </c>
      <c r="M2754" s="4">
        <f t="shared" si="255"/>
        <v>2011</v>
      </c>
      <c r="N2754" t="b">
        <v>0</v>
      </c>
      <c r="O2754">
        <v>14</v>
      </c>
      <c r="P2754" t="b">
        <v>0</v>
      </c>
      <c r="Q2754" t="s">
        <v>8302</v>
      </c>
      <c r="R2754" s="23">
        <f t="shared" si="256"/>
        <v>0.11458333333333333</v>
      </c>
      <c r="S2754" s="7">
        <f t="shared" si="257"/>
        <v>39.29</v>
      </c>
      <c r="T2754" t="s">
        <v>8319</v>
      </c>
      <c r="U2754" t="s">
        <v>8355</v>
      </c>
      <c r="V2754" s="14">
        <f t="shared" si="258"/>
        <v>40</v>
      </c>
    </row>
    <row r="2755" spans="1:22" ht="43.2" x14ac:dyDescent="0.3">
      <c r="A2755" s="19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8220</v>
      </c>
      <c r="G2755" s="19" t="s">
        <v>8223</v>
      </c>
      <c r="H2755" s="19" t="s">
        <v>8245</v>
      </c>
      <c r="I2755">
        <v>1346017023</v>
      </c>
      <c r="J2755" s="10">
        <f t="shared" ref="J2755:J2818" si="259">(I2755/86400)+DATE(1970,1,1)</f>
        <v>41147.900729166664</v>
      </c>
      <c r="K2755">
        <v>1343425023</v>
      </c>
      <c r="L2755" s="10">
        <f t="shared" ref="L2755:L2818" si="260">(K2755/86400)+DATE(1970,1,1)</f>
        <v>41117.900729166664</v>
      </c>
      <c r="M2755" s="4">
        <f t="shared" ref="M2755:M2818" si="261">YEAR(L2755)</f>
        <v>2012</v>
      </c>
      <c r="N2755" t="b">
        <v>0</v>
      </c>
      <c r="O2755">
        <v>8</v>
      </c>
      <c r="P2755" t="b">
        <v>0</v>
      </c>
      <c r="Q2755" t="s">
        <v>8302</v>
      </c>
      <c r="R2755" s="23">
        <f t="shared" ref="R2755:R2818" si="262">(E2755/D2755)</f>
        <v>0.19</v>
      </c>
      <c r="S2755" s="7">
        <f t="shared" ref="S2755:S2818" si="263">IFERROR(ROUND(E2755/O2755,2),0)</f>
        <v>47.5</v>
      </c>
      <c r="T2755" t="s">
        <v>8319</v>
      </c>
      <c r="U2755" t="s">
        <v>8355</v>
      </c>
      <c r="V2755" s="14">
        <f t="shared" ref="V2755:V2818" si="264">J2755-L2755</f>
        <v>30</v>
      </c>
    </row>
    <row r="2756" spans="1:22" ht="43.2" x14ac:dyDescent="0.3">
      <c r="A2756" s="19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8220</v>
      </c>
      <c r="G2756" s="19" t="s">
        <v>8223</v>
      </c>
      <c r="H2756" s="19" t="s">
        <v>8245</v>
      </c>
      <c r="I2756">
        <v>1410448551</v>
      </c>
      <c r="J2756" s="10">
        <f t="shared" si="259"/>
        <v>41893.636006944442</v>
      </c>
      <c r="K2756">
        <v>1407856551</v>
      </c>
      <c r="L2756" s="10">
        <f t="shared" si="260"/>
        <v>41863.636006944442</v>
      </c>
      <c r="M2756" s="4">
        <f t="shared" si="261"/>
        <v>2014</v>
      </c>
      <c r="N2756" t="b">
        <v>0</v>
      </c>
      <c r="O2756">
        <v>0</v>
      </c>
      <c r="P2756" t="b">
        <v>0</v>
      </c>
      <c r="Q2756" t="s">
        <v>8302</v>
      </c>
      <c r="R2756" s="23">
        <f t="shared" si="262"/>
        <v>0</v>
      </c>
      <c r="S2756" s="7">
        <f t="shared" si="263"/>
        <v>0</v>
      </c>
      <c r="T2756" t="s">
        <v>8319</v>
      </c>
      <c r="U2756" t="s">
        <v>8355</v>
      </c>
      <c r="V2756" s="14">
        <f t="shared" si="264"/>
        <v>30</v>
      </c>
    </row>
    <row r="2757" spans="1:22" ht="43.2" x14ac:dyDescent="0.3">
      <c r="A2757" s="19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8220</v>
      </c>
      <c r="G2757" s="19" t="s">
        <v>8240</v>
      </c>
      <c r="H2757" s="19" t="s">
        <v>8248</v>
      </c>
      <c r="I2757">
        <v>1428519527</v>
      </c>
      <c r="J2757" s="10">
        <f t="shared" si="259"/>
        <v>42102.790821759263</v>
      </c>
      <c r="K2757">
        <v>1425927527</v>
      </c>
      <c r="L2757" s="10">
        <f t="shared" si="260"/>
        <v>42072.790821759263</v>
      </c>
      <c r="M2757" s="4">
        <f t="shared" si="261"/>
        <v>2015</v>
      </c>
      <c r="N2757" t="b">
        <v>0</v>
      </c>
      <c r="O2757">
        <v>15</v>
      </c>
      <c r="P2757" t="b">
        <v>0</v>
      </c>
      <c r="Q2757" t="s">
        <v>8302</v>
      </c>
      <c r="R2757" s="23">
        <f t="shared" si="262"/>
        <v>0.52</v>
      </c>
      <c r="S2757" s="7">
        <f t="shared" si="263"/>
        <v>17.329999999999998</v>
      </c>
      <c r="T2757" t="s">
        <v>8319</v>
      </c>
      <c r="U2757" t="s">
        <v>8355</v>
      </c>
      <c r="V2757" s="14">
        <f t="shared" si="264"/>
        <v>30</v>
      </c>
    </row>
    <row r="2758" spans="1:22" ht="43.2" x14ac:dyDescent="0.3">
      <c r="A2758" s="19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8220</v>
      </c>
      <c r="G2758" s="19" t="s">
        <v>8223</v>
      </c>
      <c r="H2758" s="19" t="s">
        <v>8245</v>
      </c>
      <c r="I2758">
        <v>1389476201</v>
      </c>
      <c r="J2758" s="10">
        <f t="shared" si="259"/>
        <v>41650.900474537033</v>
      </c>
      <c r="K2758">
        <v>1386884201</v>
      </c>
      <c r="L2758" s="10">
        <f t="shared" si="260"/>
        <v>41620.900474537033</v>
      </c>
      <c r="M2758" s="4">
        <f t="shared" si="261"/>
        <v>2013</v>
      </c>
      <c r="N2758" t="b">
        <v>0</v>
      </c>
      <c r="O2758">
        <v>33</v>
      </c>
      <c r="P2758" t="b">
        <v>0</v>
      </c>
      <c r="Q2758" t="s">
        <v>8302</v>
      </c>
      <c r="R2758" s="23">
        <f t="shared" si="262"/>
        <v>0.1048</v>
      </c>
      <c r="S2758" s="7">
        <f t="shared" si="263"/>
        <v>31.76</v>
      </c>
      <c r="T2758" t="s">
        <v>8319</v>
      </c>
      <c r="U2758" t="s">
        <v>8355</v>
      </c>
      <c r="V2758" s="14">
        <f t="shared" si="264"/>
        <v>30</v>
      </c>
    </row>
    <row r="2759" spans="1:22" ht="28.8" x14ac:dyDescent="0.3">
      <c r="A2759" s="1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8220</v>
      </c>
      <c r="G2759" s="19" t="s">
        <v>8223</v>
      </c>
      <c r="H2759" s="19" t="s">
        <v>8245</v>
      </c>
      <c r="I2759">
        <v>1470498332</v>
      </c>
      <c r="J2759" s="10">
        <f t="shared" si="259"/>
        <v>42588.65662037037</v>
      </c>
      <c r="K2759">
        <v>1469202332</v>
      </c>
      <c r="L2759" s="10">
        <f t="shared" si="260"/>
        <v>42573.65662037037</v>
      </c>
      <c r="M2759" s="4">
        <f t="shared" si="261"/>
        <v>2016</v>
      </c>
      <c r="N2759" t="b">
        <v>0</v>
      </c>
      <c r="O2759">
        <v>2</v>
      </c>
      <c r="P2759" t="b">
        <v>0</v>
      </c>
      <c r="Q2759" t="s">
        <v>8302</v>
      </c>
      <c r="R2759" s="23">
        <f t="shared" si="262"/>
        <v>6.6666666666666671E-3</v>
      </c>
      <c r="S2759" s="7">
        <f t="shared" si="263"/>
        <v>5</v>
      </c>
      <c r="T2759" t="s">
        <v>8319</v>
      </c>
      <c r="U2759" t="s">
        <v>8355</v>
      </c>
      <c r="V2759" s="14">
        <f t="shared" si="264"/>
        <v>15</v>
      </c>
    </row>
    <row r="2760" spans="1:22" ht="57.6" x14ac:dyDescent="0.3">
      <c r="A2760" s="19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8220</v>
      </c>
      <c r="G2760" s="19" t="s">
        <v>8225</v>
      </c>
      <c r="H2760" s="19" t="s">
        <v>8247</v>
      </c>
      <c r="I2760">
        <v>1476095783</v>
      </c>
      <c r="J2760" s="10">
        <f t="shared" si="259"/>
        <v>42653.441932870366</v>
      </c>
      <c r="K2760">
        <v>1474886183</v>
      </c>
      <c r="L2760" s="10">
        <f t="shared" si="260"/>
        <v>42639.441932870366</v>
      </c>
      <c r="M2760" s="4">
        <f t="shared" si="261"/>
        <v>2016</v>
      </c>
      <c r="N2760" t="b">
        <v>0</v>
      </c>
      <c r="O2760">
        <v>6</v>
      </c>
      <c r="P2760" t="b">
        <v>0</v>
      </c>
      <c r="Q2760" t="s">
        <v>8302</v>
      </c>
      <c r="R2760" s="23">
        <f t="shared" si="262"/>
        <v>0.11700000000000001</v>
      </c>
      <c r="S2760" s="7">
        <f t="shared" si="263"/>
        <v>39</v>
      </c>
      <c r="T2760" t="s">
        <v>8319</v>
      </c>
      <c r="U2760" t="s">
        <v>8355</v>
      </c>
      <c r="V2760" s="14">
        <f t="shared" si="264"/>
        <v>14</v>
      </c>
    </row>
    <row r="2761" spans="1:22" ht="43.2" x14ac:dyDescent="0.3">
      <c r="A2761" s="19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8220</v>
      </c>
      <c r="G2761" s="19" t="s">
        <v>8225</v>
      </c>
      <c r="H2761" s="19" t="s">
        <v>8247</v>
      </c>
      <c r="I2761">
        <v>1468658866</v>
      </c>
      <c r="J2761" s="10">
        <f t="shared" si="259"/>
        <v>42567.36650462963</v>
      </c>
      <c r="K2761">
        <v>1464943666</v>
      </c>
      <c r="L2761" s="10">
        <f t="shared" si="260"/>
        <v>42524.36650462963</v>
      </c>
      <c r="M2761" s="4">
        <f t="shared" si="261"/>
        <v>2016</v>
      </c>
      <c r="N2761" t="b">
        <v>0</v>
      </c>
      <c r="O2761">
        <v>2</v>
      </c>
      <c r="P2761" t="b">
        <v>0</v>
      </c>
      <c r="Q2761" t="s">
        <v>8302</v>
      </c>
      <c r="R2761" s="23">
        <f t="shared" si="262"/>
        <v>0.105</v>
      </c>
      <c r="S2761" s="7">
        <f t="shared" si="263"/>
        <v>52.5</v>
      </c>
      <c r="T2761" t="s">
        <v>8319</v>
      </c>
      <c r="U2761" t="s">
        <v>8355</v>
      </c>
      <c r="V2761" s="14">
        <f t="shared" si="264"/>
        <v>43</v>
      </c>
    </row>
    <row r="2762" spans="1:22" ht="43.2" x14ac:dyDescent="0.3">
      <c r="A2762" s="19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8220</v>
      </c>
      <c r="G2762" s="19" t="s">
        <v>8224</v>
      </c>
      <c r="H2762" s="19" t="s">
        <v>8246</v>
      </c>
      <c r="I2762">
        <v>1371726258</v>
      </c>
      <c r="J2762" s="10">
        <f t="shared" si="259"/>
        <v>41445.461319444446</v>
      </c>
      <c r="K2762">
        <v>1369134258</v>
      </c>
      <c r="L2762" s="10">
        <f t="shared" si="260"/>
        <v>41415.461319444446</v>
      </c>
      <c r="M2762" s="4">
        <f t="shared" si="261"/>
        <v>2013</v>
      </c>
      <c r="N2762" t="b">
        <v>0</v>
      </c>
      <c r="O2762">
        <v>0</v>
      </c>
      <c r="P2762" t="b">
        <v>0</v>
      </c>
      <c r="Q2762" t="s">
        <v>8302</v>
      </c>
      <c r="R2762" s="23">
        <f t="shared" si="262"/>
        <v>0</v>
      </c>
      <c r="S2762" s="7">
        <f t="shared" si="263"/>
        <v>0</v>
      </c>
      <c r="T2762" t="s">
        <v>8319</v>
      </c>
      <c r="U2762" t="s">
        <v>8355</v>
      </c>
      <c r="V2762" s="14">
        <f t="shared" si="264"/>
        <v>30</v>
      </c>
    </row>
    <row r="2763" spans="1:22" ht="28.8" x14ac:dyDescent="0.3">
      <c r="A2763" s="19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8220</v>
      </c>
      <c r="G2763" s="19" t="s">
        <v>8223</v>
      </c>
      <c r="H2763" s="19" t="s">
        <v>8245</v>
      </c>
      <c r="I2763">
        <v>1357176693</v>
      </c>
      <c r="J2763" s="10">
        <f t="shared" si="259"/>
        <v>41277.063576388886</v>
      </c>
      <c r="K2763">
        <v>1354584693</v>
      </c>
      <c r="L2763" s="10">
        <f t="shared" si="260"/>
        <v>41247.063576388886</v>
      </c>
      <c r="M2763" s="4">
        <f t="shared" si="261"/>
        <v>2012</v>
      </c>
      <c r="N2763" t="b">
        <v>0</v>
      </c>
      <c r="O2763">
        <v>4</v>
      </c>
      <c r="P2763" t="b">
        <v>0</v>
      </c>
      <c r="Q2763" t="s">
        <v>8302</v>
      </c>
      <c r="R2763" s="23">
        <f t="shared" si="262"/>
        <v>7.1999999999999998E-3</v>
      </c>
      <c r="S2763" s="7">
        <f t="shared" si="263"/>
        <v>9</v>
      </c>
      <c r="T2763" t="s">
        <v>8319</v>
      </c>
      <c r="U2763" t="s">
        <v>8355</v>
      </c>
      <c r="V2763" s="14">
        <f t="shared" si="264"/>
        <v>30</v>
      </c>
    </row>
    <row r="2764" spans="1:22" ht="43.2" x14ac:dyDescent="0.3">
      <c r="A2764" s="19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8220</v>
      </c>
      <c r="G2764" s="19" t="s">
        <v>8223</v>
      </c>
      <c r="H2764" s="19" t="s">
        <v>8245</v>
      </c>
      <c r="I2764">
        <v>1332114795</v>
      </c>
      <c r="J2764" s="10">
        <f t="shared" si="259"/>
        <v>40986.995312500003</v>
      </c>
      <c r="K2764">
        <v>1326934395</v>
      </c>
      <c r="L2764" s="10">
        <f t="shared" si="260"/>
        <v>40927.036979166667</v>
      </c>
      <c r="M2764" s="4">
        <f t="shared" si="261"/>
        <v>2012</v>
      </c>
      <c r="N2764" t="b">
        <v>0</v>
      </c>
      <c r="O2764">
        <v>1</v>
      </c>
      <c r="P2764" t="b">
        <v>0</v>
      </c>
      <c r="Q2764" t="s">
        <v>8302</v>
      </c>
      <c r="R2764" s="23">
        <f t="shared" si="262"/>
        <v>7.6923076923076927E-3</v>
      </c>
      <c r="S2764" s="7">
        <f t="shared" si="263"/>
        <v>25</v>
      </c>
      <c r="T2764" t="s">
        <v>8319</v>
      </c>
      <c r="U2764" t="s">
        <v>8355</v>
      </c>
      <c r="V2764" s="14">
        <f t="shared" si="264"/>
        <v>59.958333333335759</v>
      </c>
    </row>
    <row r="2765" spans="1:22" ht="28.8" x14ac:dyDescent="0.3">
      <c r="A2765" s="19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8220</v>
      </c>
      <c r="G2765" s="19" t="s">
        <v>8223</v>
      </c>
      <c r="H2765" s="19" t="s">
        <v>8245</v>
      </c>
      <c r="I2765">
        <v>1369403684</v>
      </c>
      <c r="J2765" s="10">
        <f t="shared" si="259"/>
        <v>41418.579675925925</v>
      </c>
      <c r="K2765">
        <v>1365515684</v>
      </c>
      <c r="L2765" s="10">
        <f t="shared" si="260"/>
        <v>41373.579675925925</v>
      </c>
      <c r="M2765" s="4">
        <f t="shared" si="261"/>
        <v>2013</v>
      </c>
      <c r="N2765" t="b">
        <v>0</v>
      </c>
      <c r="O2765">
        <v>3</v>
      </c>
      <c r="P2765" t="b">
        <v>0</v>
      </c>
      <c r="Q2765" t="s">
        <v>8302</v>
      </c>
      <c r="R2765" s="23">
        <f t="shared" si="262"/>
        <v>2.2842639593908631E-3</v>
      </c>
      <c r="S2765" s="7">
        <f t="shared" si="263"/>
        <v>30</v>
      </c>
      <c r="T2765" t="s">
        <v>8319</v>
      </c>
      <c r="U2765" t="s">
        <v>8355</v>
      </c>
      <c r="V2765" s="14">
        <f t="shared" si="264"/>
        <v>45</v>
      </c>
    </row>
    <row r="2766" spans="1:22" ht="43.2" x14ac:dyDescent="0.3">
      <c r="A2766" s="19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8220</v>
      </c>
      <c r="G2766" s="19" t="s">
        <v>8223</v>
      </c>
      <c r="H2766" s="19" t="s">
        <v>8245</v>
      </c>
      <c r="I2766">
        <v>1338404400</v>
      </c>
      <c r="J2766" s="10">
        <f t="shared" si="259"/>
        <v>41059.791666666664</v>
      </c>
      <c r="K2766">
        <v>1335855631</v>
      </c>
      <c r="L2766" s="10">
        <f t="shared" si="260"/>
        <v>41030.292025462964</v>
      </c>
      <c r="M2766" s="4">
        <f t="shared" si="261"/>
        <v>2012</v>
      </c>
      <c r="N2766" t="b">
        <v>0</v>
      </c>
      <c r="O2766">
        <v>4</v>
      </c>
      <c r="P2766" t="b">
        <v>0</v>
      </c>
      <c r="Q2766" t="s">
        <v>8302</v>
      </c>
      <c r="R2766" s="23">
        <f t="shared" si="262"/>
        <v>1.125E-2</v>
      </c>
      <c r="S2766" s="7">
        <f t="shared" si="263"/>
        <v>11.25</v>
      </c>
      <c r="T2766" t="s">
        <v>8319</v>
      </c>
      <c r="U2766" t="s">
        <v>8355</v>
      </c>
      <c r="V2766" s="14">
        <f t="shared" si="264"/>
        <v>29.499641203699866</v>
      </c>
    </row>
    <row r="2767" spans="1:22" ht="43.2" x14ac:dyDescent="0.3">
      <c r="A2767" s="19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8220</v>
      </c>
      <c r="G2767" s="19" t="s">
        <v>8223</v>
      </c>
      <c r="H2767" s="19" t="s">
        <v>8245</v>
      </c>
      <c r="I2767">
        <v>1351432428</v>
      </c>
      <c r="J2767" s="10">
        <f t="shared" si="259"/>
        <v>41210.579027777778</v>
      </c>
      <c r="K2767">
        <v>1350050028</v>
      </c>
      <c r="L2767" s="10">
        <f t="shared" si="260"/>
        <v>41194.579027777778</v>
      </c>
      <c r="M2767" s="4">
        <f t="shared" si="261"/>
        <v>2012</v>
      </c>
      <c r="N2767" t="b">
        <v>0</v>
      </c>
      <c r="O2767">
        <v>0</v>
      </c>
      <c r="P2767" t="b">
        <v>0</v>
      </c>
      <c r="Q2767" t="s">
        <v>8302</v>
      </c>
      <c r="R2767" s="23">
        <f t="shared" si="262"/>
        <v>0</v>
      </c>
      <c r="S2767" s="7">
        <f t="shared" si="263"/>
        <v>0</v>
      </c>
      <c r="T2767" t="s">
        <v>8319</v>
      </c>
      <c r="U2767" t="s">
        <v>8355</v>
      </c>
      <c r="V2767" s="14">
        <f t="shared" si="264"/>
        <v>16</v>
      </c>
    </row>
    <row r="2768" spans="1:22" ht="43.2" x14ac:dyDescent="0.3">
      <c r="A2768" s="19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8220</v>
      </c>
      <c r="G2768" s="19" t="s">
        <v>8223</v>
      </c>
      <c r="H2768" s="19" t="s">
        <v>8245</v>
      </c>
      <c r="I2768">
        <v>1313078518</v>
      </c>
      <c r="J2768" s="10">
        <f t="shared" si="259"/>
        <v>40766.668032407411</v>
      </c>
      <c r="K2768">
        <v>1310486518</v>
      </c>
      <c r="L2768" s="10">
        <f t="shared" si="260"/>
        <v>40736.668032407411</v>
      </c>
      <c r="M2768" s="4">
        <f t="shared" si="261"/>
        <v>2011</v>
      </c>
      <c r="N2768" t="b">
        <v>0</v>
      </c>
      <c r="O2768">
        <v>4</v>
      </c>
      <c r="P2768" t="b">
        <v>0</v>
      </c>
      <c r="Q2768" t="s">
        <v>8302</v>
      </c>
      <c r="R2768" s="23">
        <f t="shared" si="262"/>
        <v>0.02</v>
      </c>
      <c r="S2768" s="7">
        <f t="shared" si="263"/>
        <v>25</v>
      </c>
      <c r="T2768" t="s">
        <v>8319</v>
      </c>
      <c r="U2768" t="s">
        <v>8355</v>
      </c>
      <c r="V2768" s="14">
        <f t="shared" si="264"/>
        <v>30</v>
      </c>
    </row>
    <row r="2769" spans="1:22" ht="43.2" x14ac:dyDescent="0.3">
      <c r="A2769" s="1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8220</v>
      </c>
      <c r="G2769" s="19" t="s">
        <v>8228</v>
      </c>
      <c r="H2769" s="19" t="s">
        <v>8250</v>
      </c>
      <c r="I2769">
        <v>1439766050</v>
      </c>
      <c r="J2769" s="10">
        <f t="shared" si="259"/>
        <v>42232.958912037036</v>
      </c>
      <c r="K2769">
        <v>1434582050</v>
      </c>
      <c r="L2769" s="10">
        <f t="shared" si="260"/>
        <v>42172.958912037036</v>
      </c>
      <c r="M2769" s="4">
        <f t="shared" si="261"/>
        <v>2015</v>
      </c>
      <c r="N2769" t="b">
        <v>0</v>
      </c>
      <c r="O2769">
        <v>3</v>
      </c>
      <c r="P2769" t="b">
        <v>0</v>
      </c>
      <c r="Q2769" t="s">
        <v>8302</v>
      </c>
      <c r="R2769" s="23">
        <f t="shared" si="262"/>
        <v>8.5000000000000006E-3</v>
      </c>
      <c r="S2769" s="7">
        <f t="shared" si="263"/>
        <v>11.33</v>
      </c>
      <c r="T2769" t="s">
        <v>8319</v>
      </c>
      <c r="U2769" t="s">
        <v>8355</v>
      </c>
      <c r="V2769" s="14">
        <f t="shared" si="264"/>
        <v>60</v>
      </c>
    </row>
    <row r="2770" spans="1:22" ht="43.2" x14ac:dyDescent="0.3">
      <c r="A2770" s="19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8220</v>
      </c>
      <c r="G2770" s="19" t="s">
        <v>8223</v>
      </c>
      <c r="H2770" s="19" t="s">
        <v>8245</v>
      </c>
      <c r="I2770">
        <v>1333028723</v>
      </c>
      <c r="J2770" s="10">
        <f t="shared" si="259"/>
        <v>40997.573182870372</v>
      </c>
      <c r="K2770">
        <v>1330440323</v>
      </c>
      <c r="L2770" s="10">
        <f t="shared" si="260"/>
        <v>40967.614849537036</v>
      </c>
      <c r="M2770" s="4">
        <f t="shared" si="261"/>
        <v>2012</v>
      </c>
      <c r="N2770" t="b">
        <v>0</v>
      </c>
      <c r="O2770">
        <v>34</v>
      </c>
      <c r="P2770" t="b">
        <v>0</v>
      </c>
      <c r="Q2770" t="s">
        <v>8302</v>
      </c>
      <c r="R2770" s="23">
        <f t="shared" si="262"/>
        <v>0.14314285714285716</v>
      </c>
      <c r="S2770" s="7">
        <f t="shared" si="263"/>
        <v>29.47</v>
      </c>
      <c r="T2770" t="s">
        <v>8319</v>
      </c>
      <c r="U2770" t="s">
        <v>8355</v>
      </c>
      <c r="V2770" s="14">
        <f t="shared" si="264"/>
        <v>29.958333333335759</v>
      </c>
    </row>
    <row r="2771" spans="1:22" ht="43.2" x14ac:dyDescent="0.3">
      <c r="A2771" s="19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8220</v>
      </c>
      <c r="G2771" s="19" t="s">
        <v>8224</v>
      </c>
      <c r="H2771" s="19" t="s">
        <v>8246</v>
      </c>
      <c r="I2771">
        <v>1401997790</v>
      </c>
      <c r="J2771" s="10">
        <f t="shared" si="259"/>
        <v>41795.826273148152</v>
      </c>
      <c r="K2771">
        <v>1397677790</v>
      </c>
      <c r="L2771" s="10">
        <f t="shared" si="260"/>
        <v>41745.826273148152</v>
      </c>
      <c r="M2771" s="4">
        <f t="shared" si="261"/>
        <v>2014</v>
      </c>
      <c r="N2771" t="b">
        <v>0</v>
      </c>
      <c r="O2771">
        <v>2</v>
      </c>
      <c r="P2771" t="b">
        <v>0</v>
      </c>
      <c r="Q2771" t="s">
        <v>8302</v>
      </c>
      <c r="R2771" s="23">
        <f t="shared" si="262"/>
        <v>2.5000000000000001E-3</v>
      </c>
      <c r="S2771" s="7">
        <f t="shared" si="263"/>
        <v>1</v>
      </c>
      <c r="T2771" t="s">
        <v>8319</v>
      </c>
      <c r="U2771" t="s">
        <v>8355</v>
      </c>
      <c r="V2771" s="14">
        <f t="shared" si="264"/>
        <v>50</v>
      </c>
    </row>
    <row r="2772" spans="1:22" ht="43.2" x14ac:dyDescent="0.3">
      <c r="A2772" s="19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8220</v>
      </c>
      <c r="G2772" s="19" t="s">
        <v>8223</v>
      </c>
      <c r="H2772" s="19" t="s">
        <v>8245</v>
      </c>
      <c r="I2772">
        <v>1395158130</v>
      </c>
      <c r="J2772" s="10">
        <f t="shared" si="259"/>
        <v>41716.663541666669</v>
      </c>
      <c r="K2772">
        <v>1392569730</v>
      </c>
      <c r="L2772" s="10">
        <f t="shared" si="260"/>
        <v>41686.705208333333</v>
      </c>
      <c r="M2772" s="4">
        <f t="shared" si="261"/>
        <v>2014</v>
      </c>
      <c r="N2772" t="b">
        <v>0</v>
      </c>
      <c r="O2772">
        <v>33</v>
      </c>
      <c r="P2772" t="b">
        <v>0</v>
      </c>
      <c r="Q2772" t="s">
        <v>8302</v>
      </c>
      <c r="R2772" s="23">
        <f t="shared" si="262"/>
        <v>0.1041125</v>
      </c>
      <c r="S2772" s="7">
        <f t="shared" si="263"/>
        <v>63.1</v>
      </c>
      <c r="T2772" t="s">
        <v>8319</v>
      </c>
      <c r="U2772" t="s">
        <v>8355</v>
      </c>
      <c r="V2772" s="14">
        <f t="shared" si="264"/>
        <v>29.958333333335759</v>
      </c>
    </row>
    <row r="2773" spans="1:22" ht="43.2" x14ac:dyDescent="0.3">
      <c r="A2773" s="19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8220</v>
      </c>
      <c r="G2773" s="19" t="s">
        <v>8223</v>
      </c>
      <c r="H2773" s="19" t="s">
        <v>8245</v>
      </c>
      <c r="I2773">
        <v>1359738000</v>
      </c>
      <c r="J2773" s="10">
        <f t="shared" si="259"/>
        <v>41306.708333333336</v>
      </c>
      <c r="K2773">
        <v>1355489140</v>
      </c>
      <c r="L2773" s="10">
        <f t="shared" si="260"/>
        <v>41257.531712962962</v>
      </c>
      <c r="M2773" s="4">
        <f t="shared" si="261"/>
        <v>2012</v>
      </c>
      <c r="N2773" t="b">
        <v>0</v>
      </c>
      <c r="O2773">
        <v>0</v>
      </c>
      <c r="P2773" t="b">
        <v>0</v>
      </c>
      <c r="Q2773" t="s">
        <v>8302</v>
      </c>
      <c r="R2773" s="23">
        <f t="shared" si="262"/>
        <v>0</v>
      </c>
      <c r="S2773" s="7">
        <f t="shared" si="263"/>
        <v>0</v>
      </c>
      <c r="T2773" t="s">
        <v>8319</v>
      </c>
      <c r="U2773" t="s">
        <v>8355</v>
      </c>
      <c r="V2773" s="14">
        <f t="shared" si="264"/>
        <v>49.176620370373712</v>
      </c>
    </row>
    <row r="2774" spans="1:22" ht="43.2" x14ac:dyDescent="0.3">
      <c r="A2774" s="19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8220</v>
      </c>
      <c r="G2774" s="19" t="s">
        <v>8223</v>
      </c>
      <c r="H2774" s="19" t="s">
        <v>8245</v>
      </c>
      <c r="I2774">
        <v>1381006294</v>
      </c>
      <c r="J2774" s="10">
        <f t="shared" si="259"/>
        <v>41552.869143518517</v>
      </c>
      <c r="K2774">
        <v>1379710294</v>
      </c>
      <c r="L2774" s="10">
        <f t="shared" si="260"/>
        <v>41537.869143518517</v>
      </c>
      <c r="M2774" s="4">
        <f t="shared" si="261"/>
        <v>2013</v>
      </c>
      <c r="N2774" t="b">
        <v>0</v>
      </c>
      <c r="O2774">
        <v>0</v>
      </c>
      <c r="P2774" t="b">
        <v>0</v>
      </c>
      <c r="Q2774" t="s">
        <v>8302</v>
      </c>
      <c r="R2774" s="23">
        <f t="shared" si="262"/>
        <v>0</v>
      </c>
      <c r="S2774" s="7">
        <f t="shared" si="263"/>
        <v>0</v>
      </c>
      <c r="T2774" t="s">
        <v>8319</v>
      </c>
      <c r="U2774" t="s">
        <v>8355</v>
      </c>
      <c r="V2774" s="14">
        <f t="shared" si="264"/>
        <v>15</v>
      </c>
    </row>
    <row r="2775" spans="1:22" ht="43.2" x14ac:dyDescent="0.3">
      <c r="A2775" s="19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8220</v>
      </c>
      <c r="G2775" s="19" t="s">
        <v>8228</v>
      </c>
      <c r="H2775" s="19" t="s">
        <v>8250</v>
      </c>
      <c r="I2775">
        <v>1461530721</v>
      </c>
      <c r="J2775" s="10">
        <f t="shared" si="259"/>
        <v>42484.86482638889</v>
      </c>
      <c r="K2775">
        <v>1460666721</v>
      </c>
      <c r="L2775" s="10">
        <f t="shared" si="260"/>
        <v>42474.86482638889</v>
      </c>
      <c r="M2775" s="4">
        <f t="shared" si="261"/>
        <v>2016</v>
      </c>
      <c r="N2775" t="b">
        <v>0</v>
      </c>
      <c r="O2775">
        <v>1</v>
      </c>
      <c r="P2775" t="b">
        <v>0</v>
      </c>
      <c r="Q2775" t="s">
        <v>8302</v>
      </c>
      <c r="R2775" s="23">
        <f t="shared" si="262"/>
        <v>1.8867924528301887E-3</v>
      </c>
      <c r="S2775" s="7">
        <f t="shared" si="263"/>
        <v>1</v>
      </c>
      <c r="T2775" t="s">
        <v>8319</v>
      </c>
      <c r="U2775" t="s">
        <v>8355</v>
      </c>
      <c r="V2775" s="14">
        <f t="shared" si="264"/>
        <v>10</v>
      </c>
    </row>
    <row r="2776" spans="1:22" ht="43.2" x14ac:dyDescent="0.3">
      <c r="A2776" s="19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8220</v>
      </c>
      <c r="G2776" s="19" t="s">
        <v>8223</v>
      </c>
      <c r="H2776" s="19" t="s">
        <v>8245</v>
      </c>
      <c r="I2776">
        <v>1362711728</v>
      </c>
      <c r="J2776" s="10">
        <f t="shared" si="259"/>
        <v>41341.126481481479</v>
      </c>
      <c r="K2776">
        <v>1360119728</v>
      </c>
      <c r="L2776" s="10">
        <f t="shared" si="260"/>
        <v>41311.126481481479</v>
      </c>
      <c r="M2776" s="4">
        <f t="shared" si="261"/>
        <v>2013</v>
      </c>
      <c r="N2776" t="b">
        <v>0</v>
      </c>
      <c r="O2776">
        <v>13</v>
      </c>
      <c r="P2776" t="b">
        <v>0</v>
      </c>
      <c r="Q2776" t="s">
        <v>8302</v>
      </c>
      <c r="R2776" s="23">
        <f t="shared" si="262"/>
        <v>0.14249999999999999</v>
      </c>
      <c r="S2776" s="7">
        <f t="shared" si="263"/>
        <v>43.85</v>
      </c>
      <c r="T2776" t="s">
        <v>8319</v>
      </c>
      <c r="U2776" t="s">
        <v>8355</v>
      </c>
      <c r="V2776" s="14">
        <f t="shared" si="264"/>
        <v>30</v>
      </c>
    </row>
    <row r="2777" spans="1:22" ht="43.2" x14ac:dyDescent="0.3">
      <c r="A2777" s="19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8220</v>
      </c>
      <c r="G2777" s="19" t="s">
        <v>8223</v>
      </c>
      <c r="H2777" s="19" t="s">
        <v>8245</v>
      </c>
      <c r="I2777">
        <v>1323994754</v>
      </c>
      <c r="J2777" s="10">
        <f t="shared" si="259"/>
        <v>40893.013356481482</v>
      </c>
      <c r="K2777">
        <v>1321402754</v>
      </c>
      <c r="L2777" s="10">
        <f t="shared" si="260"/>
        <v>40863.013356481482</v>
      </c>
      <c r="M2777" s="4">
        <f t="shared" si="261"/>
        <v>2011</v>
      </c>
      <c r="N2777" t="b">
        <v>0</v>
      </c>
      <c r="O2777">
        <v>2</v>
      </c>
      <c r="P2777" t="b">
        <v>0</v>
      </c>
      <c r="Q2777" t="s">
        <v>8302</v>
      </c>
      <c r="R2777" s="23">
        <f t="shared" si="262"/>
        <v>0.03</v>
      </c>
      <c r="S2777" s="7">
        <f t="shared" si="263"/>
        <v>75</v>
      </c>
      <c r="T2777" t="s">
        <v>8319</v>
      </c>
      <c r="U2777" t="s">
        <v>8355</v>
      </c>
      <c r="V2777" s="14">
        <f t="shared" si="264"/>
        <v>30</v>
      </c>
    </row>
    <row r="2778" spans="1:22" ht="57.6" x14ac:dyDescent="0.3">
      <c r="A2778" s="19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8220</v>
      </c>
      <c r="G2778" s="19" t="s">
        <v>8223</v>
      </c>
      <c r="H2778" s="19" t="s">
        <v>8245</v>
      </c>
      <c r="I2778">
        <v>1434092876</v>
      </c>
      <c r="J2778" s="10">
        <f t="shared" si="259"/>
        <v>42167.297175925924</v>
      </c>
      <c r="K2778">
        <v>1431414476</v>
      </c>
      <c r="L2778" s="10">
        <f t="shared" si="260"/>
        <v>42136.297175925924</v>
      </c>
      <c r="M2778" s="4">
        <f t="shared" si="261"/>
        <v>2015</v>
      </c>
      <c r="N2778" t="b">
        <v>0</v>
      </c>
      <c r="O2778">
        <v>36</v>
      </c>
      <c r="P2778" t="b">
        <v>0</v>
      </c>
      <c r="Q2778" t="s">
        <v>8302</v>
      </c>
      <c r="R2778" s="23">
        <f t="shared" si="262"/>
        <v>7.8809523809523815E-2</v>
      </c>
      <c r="S2778" s="7">
        <f t="shared" si="263"/>
        <v>45.97</v>
      </c>
      <c r="T2778" t="s">
        <v>8319</v>
      </c>
      <c r="U2778" t="s">
        <v>8355</v>
      </c>
      <c r="V2778" s="14">
        <f t="shared" si="264"/>
        <v>31</v>
      </c>
    </row>
    <row r="2779" spans="1:22" ht="43.2" x14ac:dyDescent="0.3">
      <c r="A2779" s="1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8220</v>
      </c>
      <c r="G2779" s="19" t="s">
        <v>8223</v>
      </c>
      <c r="H2779" s="19" t="s">
        <v>8245</v>
      </c>
      <c r="I2779">
        <v>1437149004</v>
      </c>
      <c r="J2779" s="10">
        <f t="shared" si="259"/>
        <v>42202.669027777782</v>
      </c>
      <c r="K2779">
        <v>1434557004</v>
      </c>
      <c r="L2779" s="10">
        <f t="shared" si="260"/>
        <v>42172.669027777782</v>
      </c>
      <c r="M2779" s="4">
        <f t="shared" si="261"/>
        <v>2015</v>
      </c>
      <c r="N2779" t="b">
        <v>0</v>
      </c>
      <c r="O2779">
        <v>1</v>
      </c>
      <c r="P2779" t="b">
        <v>0</v>
      </c>
      <c r="Q2779" t="s">
        <v>8302</v>
      </c>
      <c r="R2779" s="23">
        <f t="shared" si="262"/>
        <v>3.3333333333333335E-3</v>
      </c>
      <c r="S2779" s="7">
        <f t="shared" si="263"/>
        <v>10</v>
      </c>
      <c r="T2779" t="s">
        <v>8319</v>
      </c>
      <c r="U2779" t="s">
        <v>8355</v>
      </c>
      <c r="V2779" s="14">
        <f t="shared" si="264"/>
        <v>30</v>
      </c>
    </row>
    <row r="2780" spans="1:22" ht="57.6" x14ac:dyDescent="0.3">
      <c r="A2780" s="19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8220</v>
      </c>
      <c r="G2780" s="19" t="s">
        <v>8223</v>
      </c>
      <c r="H2780" s="19" t="s">
        <v>8245</v>
      </c>
      <c r="I2780">
        <v>1409009306</v>
      </c>
      <c r="J2780" s="10">
        <f t="shared" si="259"/>
        <v>41876.978078703702</v>
      </c>
      <c r="K2780">
        <v>1406417306</v>
      </c>
      <c r="L2780" s="10">
        <f t="shared" si="260"/>
        <v>41846.978078703702</v>
      </c>
      <c r="M2780" s="4">
        <f t="shared" si="261"/>
        <v>2014</v>
      </c>
      <c r="N2780" t="b">
        <v>0</v>
      </c>
      <c r="O2780">
        <v>15</v>
      </c>
      <c r="P2780" t="b">
        <v>0</v>
      </c>
      <c r="Q2780" t="s">
        <v>8302</v>
      </c>
      <c r="R2780" s="23">
        <f t="shared" si="262"/>
        <v>0.25545454545454543</v>
      </c>
      <c r="S2780" s="7">
        <f t="shared" si="263"/>
        <v>93.67</v>
      </c>
      <c r="T2780" t="s">
        <v>8319</v>
      </c>
      <c r="U2780" t="s">
        <v>8355</v>
      </c>
      <c r="V2780" s="14">
        <f t="shared" si="264"/>
        <v>30</v>
      </c>
    </row>
    <row r="2781" spans="1:22" ht="43.2" x14ac:dyDescent="0.3">
      <c r="A2781" s="19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8220</v>
      </c>
      <c r="G2781" s="19" t="s">
        <v>8223</v>
      </c>
      <c r="H2781" s="19" t="s">
        <v>8245</v>
      </c>
      <c r="I2781">
        <v>1448204621</v>
      </c>
      <c r="J2781" s="10">
        <f t="shared" si="259"/>
        <v>42330.627557870372</v>
      </c>
      <c r="K2781">
        <v>1445609021</v>
      </c>
      <c r="L2781" s="10">
        <f t="shared" si="260"/>
        <v>42300.585891203707</v>
      </c>
      <c r="M2781" s="4">
        <f t="shared" si="261"/>
        <v>2015</v>
      </c>
      <c r="N2781" t="b">
        <v>0</v>
      </c>
      <c r="O2781">
        <v>1</v>
      </c>
      <c r="P2781" t="b">
        <v>0</v>
      </c>
      <c r="Q2781" t="s">
        <v>8302</v>
      </c>
      <c r="R2781" s="23">
        <f t="shared" si="262"/>
        <v>2.12E-2</v>
      </c>
      <c r="S2781" s="7">
        <f t="shared" si="263"/>
        <v>53</v>
      </c>
      <c r="T2781" t="s">
        <v>8319</v>
      </c>
      <c r="U2781" t="s">
        <v>8355</v>
      </c>
      <c r="V2781" s="14">
        <f t="shared" si="264"/>
        <v>30.041666666664241</v>
      </c>
    </row>
    <row r="2782" spans="1:22" ht="28.8" x14ac:dyDescent="0.3">
      <c r="A2782" s="19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8220</v>
      </c>
      <c r="G2782" s="19" t="s">
        <v>8236</v>
      </c>
      <c r="H2782" s="19" t="s">
        <v>8248</v>
      </c>
      <c r="I2782">
        <v>1489142688</v>
      </c>
      <c r="J2782" s="10">
        <f t="shared" si="259"/>
        <v>42804.447777777779</v>
      </c>
      <c r="K2782">
        <v>1486550688</v>
      </c>
      <c r="L2782" s="10">
        <f t="shared" si="260"/>
        <v>42774.447777777779</v>
      </c>
      <c r="M2782" s="4">
        <f t="shared" si="261"/>
        <v>2017</v>
      </c>
      <c r="N2782" t="b">
        <v>0</v>
      </c>
      <c r="O2782">
        <v>0</v>
      </c>
      <c r="P2782" t="b">
        <v>0</v>
      </c>
      <c r="Q2782" t="s">
        <v>8302</v>
      </c>
      <c r="R2782" s="23">
        <f t="shared" si="262"/>
        <v>0</v>
      </c>
      <c r="S2782" s="7">
        <f t="shared" si="263"/>
        <v>0</v>
      </c>
      <c r="T2782" t="s">
        <v>8319</v>
      </c>
      <c r="U2782" t="s">
        <v>8355</v>
      </c>
      <c r="V2782" s="14">
        <f t="shared" si="264"/>
        <v>30</v>
      </c>
    </row>
    <row r="2783" spans="1:22" ht="43.2" x14ac:dyDescent="0.3">
      <c r="A2783" s="19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8218</v>
      </c>
      <c r="G2783" s="19" t="s">
        <v>8223</v>
      </c>
      <c r="H2783" s="19" t="s">
        <v>8245</v>
      </c>
      <c r="I2783">
        <v>1423724400</v>
      </c>
      <c r="J2783" s="10">
        <f t="shared" si="259"/>
        <v>42047.291666666672</v>
      </c>
      <c r="K2783">
        <v>1421274954</v>
      </c>
      <c r="L2783" s="10">
        <f t="shared" si="260"/>
        <v>42018.94159722222</v>
      </c>
      <c r="M2783" s="4">
        <f t="shared" si="261"/>
        <v>2015</v>
      </c>
      <c r="N2783" t="b">
        <v>0</v>
      </c>
      <c r="O2783">
        <v>28</v>
      </c>
      <c r="P2783" t="b">
        <v>1</v>
      </c>
      <c r="Q2783" t="s">
        <v>8269</v>
      </c>
      <c r="R2783" s="23">
        <f t="shared" si="262"/>
        <v>1.0528</v>
      </c>
      <c r="S2783" s="7">
        <f t="shared" si="263"/>
        <v>47</v>
      </c>
      <c r="T2783" t="s">
        <v>8314</v>
      </c>
      <c r="U2783" t="s">
        <v>8315</v>
      </c>
      <c r="V2783" s="14">
        <f t="shared" si="264"/>
        <v>28.350069444451947</v>
      </c>
    </row>
    <row r="2784" spans="1:22" ht="28.8" x14ac:dyDescent="0.3">
      <c r="A2784" s="19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8218</v>
      </c>
      <c r="G2784" s="19" t="s">
        <v>8223</v>
      </c>
      <c r="H2784" s="19" t="s">
        <v>8245</v>
      </c>
      <c r="I2784">
        <v>1424149140</v>
      </c>
      <c r="J2784" s="10">
        <f t="shared" si="259"/>
        <v>42052.207638888889</v>
      </c>
      <c r="K2784">
        <v>1421964718</v>
      </c>
      <c r="L2784" s="10">
        <f t="shared" si="260"/>
        <v>42026.924976851849</v>
      </c>
      <c r="M2784" s="4">
        <f t="shared" si="261"/>
        <v>2015</v>
      </c>
      <c r="N2784" t="b">
        <v>0</v>
      </c>
      <c r="O2784">
        <v>18</v>
      </c>
      <c r="P2784" t="b">
        <v>1</v>
      </c>
      <c r="Q2784" t="s">
        <v>8269</v>
      </c>
      <c r="R2784" s="23">
        <f t="shared" si="262"/>
        <v>1.2</v>
      </c>
      <c r="S2784" s="7">
        <f t="shared" si="263"/>
        <v>66.67</v>
      </c>
      <c r="T2784" t="s">
        <v>8314</v>
      </c>
      <c r="U2784" t="s">
        <v>8315</v>
      </c>
      <c r="V2784" s="14">
        <f t="shared" si="264"/>
        <v>25.282662037039699</v>
      </c>
    </row>
    <row r="2785" spans="1:22" ht="43.2" x14ac:dyDescent="0.3">
      <c r="A2785" s="19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8218</v>
      </c>
      <c r="G2785" s="19" t="s">
        <v>8224</v>
      </c>
      <c r="H2785" s="19" t="s">
        <v>8246</v>
      </c>
      <c r="I2785">
        <v>1429793446</v>
      </c>
      <c r="J2785" s="10">
        <f t="shared" si="259"/>
        <v>42117.535254629634</v>
      </c>
      <c r="K2785">
        <v>1428583846</v>
      </c>
      <c r="L2785" s="10">
        <f t="shared" si="260"/>
        <v>42103.535254629634</v>
      </c>
      <c r="M2785" s="4">
        <f t="shared" si="261"/>
        <v>2015</v>
      </c>
      <c r="N2785" t="b">
        <v>0</v>
      </c>
      <c r="O2785">
        <v>61</v>
      </c>
      <c r="P2785" t="b">
        <v>1</v>
      </c>
      <c r="Q2785" t="s">
        <v>8269</v>
      </c>
      <c r="R2785" s="23">
        <f t="shared" si="262"/>
        <v>1.145</v>
      </c>
      <c r="S2785" s="7">
        <f t="shared" si="263"/>
        <v>18.77</v>
      </c>
      <c r="T2785" t="s">
        <v>8314</v>
      </c>
      <c r="U2785" t="s">
        <v>8315</v>
      </c>
      <c r="V2785" s="14">
        <f t="shared" si="264"/>
        <v>14</v>
      </c>
    </row>
    <row r="2786" spans="1:22" ht="43.2" x14ac:dyDescent="0.3">
      <c r="A2786" s="19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8218</v>
      </c>
      <c r="G2786" s="19" t="s">
        <v>8223</v>
      </c>
      <c r="H2786" s="19" t="s">
        <v>8245</v>
      </c>
      <c r="I2786">
        <v>1414608843</v>
      </c>
      <c r="J2786" s="10">
        <f t="shared" si="259"/>
        <v>41941.787534722222</v>
      </c>
      <c r="K2786">
        <v>1412794443</v>
      </c>
      <c r="L2786" s="10">
        <f t="shared" si="260"/>
        <v>41920.787534722222</v>
      </c>
      <c r="M2786" s="4">
        <f t="shared" si="261"/>
        <v>2014</v>
      </c>
      <c r="N2786" t="b">
        <v>0</v>
      </c>
      <c r="O2786">
        <v>108</v>
      </c>
      <c r="P2786" t="b">
        <v>1</v>
      </c>
      <c r="Q2786" t="s">
        <v>8269</v>
      </c>
      <c r="R2786" s="23">
        <f t="shared" si="262"/>
        <v>1.19</v>
      </c>
      <c r="S2786" s="7">
        <f t="shared" si="263"/>
        <v>66.11</v>
      </c>
      <c r="T2786" t="s">
        <v>8314</v>
      </c>
      <c r="U2786" t="s">
        <v>8315</v>
      </c>
      <c r="V2786" s="14">
        <f t="shared" si="264"/>
        <v>21</v>
      </c>
    </row>
    <row r="2787" spans="1:22" ht="43.2" x14ac:dyDescent="0.3">
      <c r="A2787" s="19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8218</v>
      </c>
      <c r="G2787" s="19" t="s">
        <v>8223</v>
      </c>
      <c r="H2787" s="19" t="s">
        <v>8245</v>
      </c>
      <c r="I2787">
        <v>1470430800</v>
      </c>
      <c r="J2787" s="10">
        <f t="shared" si="259"/>
        <v>42587.875</v>
      </c>
      <c r="K2787">
        <v>1467865967</v>
      </c>
      <c r="L2787" s="10">
        <f t="shared" si="260"/>
        <v>42558.189432870371</v>
      </c>
      <c r="M2787" s="4">
        <f t="shared" si="261"/>
        <v>2016</v>
      </c>
      <c r="N2787" t="b">
        <v>0</v>
      </c>
      <c r="O2787">
        <v>142</v>
      </c>
      <c r="P2787" t="b">
        <v>1</v>
      </c>
      <c r="Q2787" t="s">
        <v>8269</v>
      </c>
      <c r="R2787" s="23">
        <f t="shared" si="262"/>
        <v>1.0468</v>
      </c>
      <c r="S2787" s="7">
        <f t="shared" si="263"/>
        <v>36.86</v>
      </c>
      <c r="T2787" t="s">
        <v>8314</v>
      </c>
      <c r="U2787" t="s">
        <v>8315</v>
      </c>
      <c r="V2787" s="14">
        <f t="shared" si="264"/>
        <v>29.685567129628907</v>
      </c>
    </row>
    <row r="2788" spans="1:22" ht="28.8" x14ac:dyDescent="0.3">
      <c r="A2788" s="19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8218</v>
      </c>
      <c r="G2788" s="19" t="s">
        <v>8224</v>
      </c>
      <c r="H2788" s="19" t="s">
        <v>8246</v>
      </c>
      <c r="I2788">
        <v>1404913180</v>
      </c>
      <c r="J2788" s="10">
        <f t="shared" si="259"/>
        <v>41829.569212962961</v>
      </c>
      <c r="K2788">
        <v>1403703580</v>
      </c>
      <c r="L2788" s="10">
        <f t="shared" si="260"/>
        <v>41815.569212962961</v>
      </c>
      <c r="M2788" s="4">
        <f t="shared" si="261"/>
        <v>2014</v>
      </c>
      <c r="N2788" t="b">
        <v>0</v>
      </c>
      <c r="O2788">
        <v>74</v>
      </c>
      <c r="P2788" t="b">
        <v>1</v>
      </c>
      <c r="Q2788" t="s">
        <v>8269</v>
      </c>
      <c r="R2788" s="23">
        <f t="shared" si="262"/>
        <v>1.1783999999999999</v>
      </c>
      <c r="S2788" s="7">
        <f t="shared" si="263"/>
        <v>39.81</v>
      </c>
      <c r="T2788" t="s">
        <v>8314</v>
      </c>
      <c r="U2788" t="s">
        <v>8315</v>
      </c>
      <c r="V2788" s="14">
        <f t="shared" si="264"/>
        <v>14</v>
      </c>
    </row>
    <row r="2789" spans="1:22" ht="43.2" x14ac:dyDescent="0.3">
      <c r="A2789" s="1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8218</v>
      </c>
      <c r="G2789" s="19" t="s">
        <v>8223</v>
      </c>
      <c r="H2789" s="19" t="s">
        <v>8245</v>
      </c>
      <c r="I2789">
        <v>1405658752</v>
      </c>
      <c r="J2789" s="10">
        <f t="shared" si="259"/>
        <v>41838.198518518519</v>
      </c>
      <c r="K2789">
        <v>1403066752</v>
      </c>
      <c r="L2789" s="10">
        <f t="shared" si="260"/>
        <v>41808.198518518519</v>
      </c>
      <c r="M2789" s="4">
        <f t="shared" si="261"/>
        <v>2014</v>
      </c>
      <c r="N2789" t="b">
        <v>0</v>
      </c>
      <c r="O2789">
        <v>38</v>
      </c>
      <c r="P2789" t="b">
        <v>1</v>
      </c>
      <c r="Q2789" t="s">
        <v>8269</v>
      </c>
      <c r="R2789" s="23">
        <f t="shared" si="262"/>
        <v>1.1970000000000001</v>
      </c>
      <c r="S2789" s="7">
        <f t="shared" si="263"/>
        <v>31.5</v>
      </c>
      <c r="T2789" t="s">
        <v>8314</v>
      </c>
      <c r="U2789" t="s">
        <v>8315</v>
      </c>
      <c r="V2789" s="14">
        <f t="shared" si="264"/>
        <v>30</v>
      </c>
    </row>
    <row r="2790" spans="1:22" ht="43.2" x14ac:dyDescent="0.3">
      <c r="A2790" s="19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8218</v>
      </c>
      <c r="G2790" s="19" t="s">
        <v>8223</v>
      </c>
      <c r="H2790" s="19" t="s">
        <v>8245</v>
      </c>
      <c r="I2790">
        <v>1469811043</v>
      </c>
      <c r="J2790" s="10">
        <f t="shared" si="259"/>
        <v>42580.701886574076</v>
      </c>
      <c r="K2790">
        <v>1467219043</v>
      </c>
      <c r="L2790" s="10">
        <f t="shared" si="260"/>
        <v>42550.701886574076</v>
      </c>
      <c r="M2790" s="4">
        <f t="shared" si="261"/>
        <v>2016</v>
      </c>
      <c r="N2790" t="b">
        <v>0</v>
      </c>
      <c r="O2790">
        <v>20</v>
      </c>
      <c r="P2790" t="b">
        <v>1</v>
      </c>
      <c r="Q2790" t="s">
        <v>8269</v>
      </c>
      <c r="R2790" s="23">
        <f t="shared" si="262"/>
        <v>1.0249999999999999</v>
      </c>
      <c r="S2790" s="7">
        <f t="shared" si="263"/>
        <v>102.5</v>
      </c>
      <c r="T2790" t="s">
        <v>8314</v>
      </c>
      <c r="U2790" t="s">
        <v>8315</v>
      </c>
      <c r="V2790" s="14">
        <f t="shared" si="264"/>
        <v>30</v>
      </c>
    </row>
    <row r="2791" spans="1:22" ht="28.8" x14ac:dyDescent="0.3">
      <c r="A2791" s="19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8218</v>
      </c>
      <c r="G2791" s="19" t="s">
        <v>8223</v>
      </c>
      <c r="H2791" s="19" t="s">
        <v>8245</v>
      </c>
      <c r="I2791">
        <v>1426132800</v>
      </c>
      <c r="J2791" s="10">
        <f t="shared" si="259"/>
        <v>42075.166666666672</v>
      </c>
      <c r="K2791">
        <v>1424477934</v>
      </c>
      <c r="L2791" s="10">
        <f t="shared" si="260"/>
        <v>42056.013124999998</v>
      </c>
      <c r="M2791" s="4">
        <f t="shared" si="261"/>
        <v>2015</v>
      </c>
      <c r="N2791" t="b">
        <v>0</v>
      </c>
      <c r="O2791">
        <v>24</v>
      </c>
      <c r="P2791" t="b">
        <v>1</v>
      </c>
      <c r="Q2791" t="s">
        <v>8269</v>
      </c>
      <c r="R2791" s="23">
        <f t="shared" si="262"/>
        <v>1.0116666666666667</v>
      </c>
      <c r="S2791" s="7">
        <f t="shared" si="263"/>
        <v>126.46</v>
      </c>
      <c r="T2791" t="s">
        <v>8314</v>
      </c>
      <c r="U2791" t="s">
        <v>8315</v>
      </c>
      <c r="V2791" s="14">
        <f t="shared" si="264"/>
        <v>19.153541666673846</v>
      </c>
    </row>
    <row r="2792" spans="1:22" ht="43.2" x14ac:dyDescent="0.3">
      <c r="A2792" s="19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8218</v>
      </c>
      <c r="G2792" s="19" t="s">
        <v>8223</v>
      </c>
      <c r="H2792" s="19" t="s">
        <v>8245</v>
      </c>
      <c r="I2792">
        <v>1423693903</v>
      </c>
      <c r="J2792" s="10">
        <f t="shared" si="259"/>
        <v>42046.938692129625</v>
      </c>
      <c r="K2792">
        <v>1421101903</v>
      </c>
      <c r="L2792" s="10">
        <f t="shared" si="260"/>
        <v>42016.938692129625</v>
      </c>
      <c r="M2792" s="4">
        <f t="shared" si="261"/>
        <v>2015</v>
      </c>
      <c r="N2792" t="b">
        <v>0</v>
      </c>
      <c r="O2792">
        <v>66</v>
      </c>
      <c r="P2792" t="b">
        <v>1</v>
      </c>
      <c r="Q2792" t="s">
        <v>8269</v>
      </c>
      <c r="R2792" s="23">
        <f t="shared" si="262"/>
        <v>1.0533333333333332</v>
      </c>
      <c r="S2792" s="7">
        <f t="shared" si="263"/>
        <v>47.88</v>
      </c>
      <c r="T2792" t="s">
        <v>8314</v>
      </c>
      <c r="U2792" t="s">
        <v>8315</v>
      </c>
      <c r="V2792" s="14">
        <f t="shared" si="264"/>
        <v>30</v>
      </c>
    </row>
    <row r="2793" spans="1:22" ht="43.2" x14ac:dyDescent="0.3">
      <c r="A2793" s="19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8218</v>
      </c>
      <c r="G2793" s="19" t="s">
        <v>8223</v>
      </c>
      <c r="H2793" s="19" t="s">
        <v>8245</v>
      </c>
      <c r="I2793">
        <v>1473393600</v>
      </c>
      <c r="J2793" s="10">
        <f t="shared" si="259"/>
        <v>42622.166666666672</v>
      </c>
      <c r="K2793">
        <v>1470778559</v>
      </c>
      <c r="L2793" s="10">
        <f t="shared" si="260"/>
        <v>42591.899988425925</v>
      </c>
      <c r="M2793" s="4">
        <f t="shared" si="261"/>
        <v>2016</v>
      </c>
      <c r="N2793" t="b">
        <v>0</v>
      </c>
      <c r="O2793">
        <v>28</v>
      </c>
      <c r="P2793" t="b">
        <v>1</v>
      </c>
      <c r="Q2793" t="s">
        <v>8269</v>
      </c>
      <c r="R2793" s="23">
        <f t="shared" si="262"/>
        <v>1.0249999999999999</v>
      </c>
      <c r="S2793" s="7">
        <f t="shared" si="263"/>
        <v>73.209999999999994</v>
      </c>
      <c r="T2793" t="s">
        <v>8314</v>
      </c>
      <c r="U2793" t="s">
        <v>8315</v>
      </c>
      <c r="V2793" s="14">
        <f t="shared" si="264"/>
        <v>30.266678240746842</v>
      </c>
    </row>
    <row r="2794" spans="1:22" ht="43.2" x14ac:dyDescent="0.3">
      <c r="A2794" s="19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8218</v>
      </c>
      <c r="G2794" s="19" t="s">
        <v>8223</v>
      </c>
      <c r="H2794" s="19" t="s">
        <v>8245</v>
      </c>
      <c r="I2794">
        <v>1439357559</v>
      </c>
      <c r="J2794" s="10">
        <f t="shared" si="259"/>
        <v>42228.231006944443</v>
      </c>
      <c r="K2794">
        <v>1435469559</v>
      </c>
      <c r="L2794" s="10">
        <f t="shared" si="260"/>
        <v>42183.231006944443</v>
      </c>
      <c r="M2794" s="4">
        <f t="shared" si="261"/>
        <v>2015</v>
      </c>
      <c r="N2794" t="b">
        <v>0</v>
      </c>
      <c r="O2794">
        <v>24</v>
      </c>
      <c r="P2794" t="b">
        <v>1</v>
      </c>
      <c r="Q2794" t="s">
        <v>8269</v>
      </c>
      <c r="R2794" s="23">
        <f t="shared" si="262"/>
        <v>1.0760000000000001</v>
      </c>
      <c r="S2794" s="7">
        <f t="shared" si="263"/>
        <v>89.67</v>
      </c>
      <c r="T2794" t="s">
        <v>8314</v>
      </c>
      <c r="U2794" t="s">
        <v>8315</v>
      </c>
      <c r="V2794" s="14">
        <f t="shared" si="264"/>
        <v>45</v>
      </c>
    </row>
    <row r="2795" spans="1:22" ht="57.6" x14ac:dyDescent="0.3">
      <c r="A2795" s="19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8218</v>
      </c>
      <c r="G2795" s="19" t="s">
        <v>8225</v>
      </c>
      <c r="H2795" s="19" t="s">
        <v>8247</v>
      </c>
      <c r="I2795">
        <v>1437473005</v>
      </c>
      <c r="J2795" s="10">
        <f t="shared" si="259"/>
        <v>42206.419039351851</v>
      </c>
      <c r="K2795">
        <v>1434881005</v>
      </c>
      <c r="L2795" s="10">
        <f t="shared" si="260"/>
        <v>42176.419039351851</v>
      </c>
      <c r="M2795" s="4">
        <f t="shared" si="261"/>
        <v>2015</v>
      </c>
      <c r="N2795" t="b">
        <v>0</v>
      </c>
      <c r="O2795">
        <v>73</v>
      </c>
      <c r="P2795" t="b">
        <v>1</v>
      </c>
      <c r="Q2795" t="s">
        <v>8269</v>
      </c>
      <c r="R2795" s="23">
        <f t="shared" si="262"/>
        <v>1.105675</v>
      </c>
      <c r="S2795" s="7">
        <f t="shared" si="263"/>
        <v>151.46</v>
      </c>
      <c r="T2795" t="s">
        <v>8314</v>
      </c>
      <c r="U2795" t="s">
        <v>8315</v>
      </c>
      <c r="V2795" s="14">
        <f t="shared" si="264"/>
        <v>30</v>
      </c>
    </row>
    <row r="2796" spans="1:22" ht="57.6" x14ac:dyDescent="0.3">
      <c r="A2796" s="19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8218</v>
      </c>
      <c r="G2796" s="19" t="s">
        <v>8224</v>
      </c>
      <c r="H2796" s="19" t="s">
        <v>8246</v>
      </c>
      <c r="I2796">
        <v>1457031600</v>
      </c>
      <c r="J2796" s="10">
        <f t="shared" si="259"/>
        <v>42432.791666666672</v>
      </c>
      <c r="K2796">
        <v>1455640559</v>
      </c>
      <c r="L2796" s="10">
        <f t="shared" si="260"/>
        <v>42416.691655092596</v>
      </c>
      <c r="M2796" s="4">
        <f t="shared" si="261"/>
        <v>2016</v>
      </c>
      <c r="N2796" t="b">
        <v>0</v>
      </c>
      <c r="O2796">
        <v>3</v>
      </c>
      <c r="P2796" t="b">
        <v>1</v>
      </c>
      <c r="Q2796" t="s">
        <v>8269</v>
      </c>
      <c r="R2796" s="23">
        <f t="shared" si="262"/>
        <v>1.5</v>
      </c>
      <c r="S2796" s="7">
        <f t="shared" si="263"/>
        <v>25</v>
      </c>
      <c r="T2796" t="s">
        <v>8314</v>
      </c>
      <c r="U2796" t="s">
        <v>8315</v>
      </c>
      <c r="V2796" s="14">
        <f t="shared" si="264"/>
        <v>16.100011574075324</v>
      </c>
    </row>
    <row r="2797" spans="1:22" ht="43.2" x14ac:dyDescent="0.3">
      <c r="A2797" s="19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8218</v>
      </c>
      <c r="G2797" s="19" t="s">
        <v>8223</v>
      </c>
      <c r="H2797" s="19" t="s">
        <v>8245</v>
      </c>
      <c r="I2797">
        <v>1402095600</v>
      </c>
      <c r="J2797" s="10">
        <f t="shared" si="259"/>
        <v>41796.958333333336</v>
      </c>
      <c r="K2797">
        <v>1400675841</v>
      </c>
      <c r="L2797" s="10">
        <f t="shared" si="260"/>
        <v>41780.525937500002</v>
      </c>
      <c r="M2797" s="4">
        <f t="shared" si="261"/>
        <v>2014</v>
      </c>
      <c r="N2797" t="b">
        <v>0</v>
      </c>
      <c r="O2797">
        <v>20</v>
      </c>
      <c r="P2797" t="b">
        <v>1</v>
      </c>
      <c r="Q2797" t="s">
        <v>8269</v>
      </c>
      <c r="R2797" s="23">
        <f t="shared" si="262"/>
        <v>1.0428571428571429</v>
      </c>
      <c r="S2797" s="7">
        <f t="shared" si="263"/>
        <v>36.5</v>
      </c>
      <c r="T2797" t="s">
        <v>8314</v>
      </c>
      <c r="U2797" t="s">
        <v>8315</v>
      </c>
      <c r="V2797" s="14">
        <f t="shared" si="264"/>
        <v>16.43239583333343</v>
      </c>
    </row>
    <row r="2798" spans="1:22" ht="43.2" x14ac:dyDescent="0.3">
      <c r="A2798" s="19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8218</v>
      </c>
      <c r="G2798" s="19" t="s">
        <v>8224</v>
      </c>
      <c r="H2798" s="19" t="s">
        <v>8246</v>
      </c>
      <c r="I2798">
        <v>1404564028</v>
      </c>
      <c r="J2798" s="10">
        <f t="shared" si="259"/>
        <v>41825.528101851851</v>
      </c>
      <c r="K2798">
        <v>1401972028</v>
      </c>
      <c r="L2798" s="10">
        <f t="shared" si="260"/>
        <v>41795.528101851851</v>
      </c>
      <c r="M2798" s="4">
        <f t="shared" si="261"/>
        <v>2014</v>
      </c>
      <c r="N2798" t="b">
        <v>0</v>
      </c>
      <c r="O2798">
        <v>21</v>
      </c>
      <c r="P2798" t="b">
        <v>1</v>
      </c>
      <c r="Q2798" t="s">
        <v>8269</v>
      </c>
      <c r="R2798" s="23">
        <f t="shared" si="262"/>
        <v>1.155</v>
      </c>
      <c r="S2798" s="7">
        <f t="shared" si="263"/>
        <v>44</v>
      </c>
      <c r="T2798" t="s">
        <v>8314</v>
      </c>
      <c r="U2798" t="s">
        <v>8315</v>
      </c>
      <c r="V2798" s="14">
        <f t="shared" si="264"/>
        <v>30</v>
      </c>
    </row>
    <row r="2799" spans="1:22" ht="43.2" x14ac:dyDescent="0.3">
      <c r="A2799" s="1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8218</v>
      </c>
      <c r="G2799" s="19" t="s">
        <v>8224</v>
      </c>
      <c r="H2799" s="19" t="s">
        <v>8246</v>
      </c>
      <c r="I2799">
        <v>1404858840</v>
      </c>
      <c r="J2799" s="10">
        <f t="shared" si="259"/>
        <v>41828.94027777778</v>
      </c>
      <c r="K2799">
        <v>1402266840</v>
      </c>
      <c r="L2799" s="10">
        <f t="shared" si="260"/>
        <v>41798.94027777778</v>
      </c>
      <c r="M2799" s="4">
        <f t="shared" si="261"/>
        <v>2014</v>
      </c>
      <c r="N2799" t="b">
        <v>0</v>
      </c>
      <c r="O2799">
        <v>94</v>
      </c>
      <c r="P2799" t="b">
        <v>1</v>
      </c>
      <c r="Q2799" t="s">
        <v>8269</v>
      </c>
      <c r="R2799" s="23">
        <f t="shared" si="262"/>
        <v>1.02645125</v>
      </c>
      <c r="S2799" s="7">
        <f t="shared" si="263"/>
        <v>87.36</v>
      </c>
      <c r="T2799" t="s">
        <v>8314</v>
      </c>
      <c r="U2799" t="s">
        <v>8315</v>
      </c>
      <c r="V2799" s="14">
        <f t="shared" si="264"/>
        <v>30</v>
      </c>
    </row>
    <row r="2800" spans="1:22" ht="43.2" x14ac:dyDescent="0.3">
      <c r="A2800" s="19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8218</v>
      </c>
      <c r="G2800" s="19" t="s">
        <v>8224</v>
      </c>
      <c r="H2800" s="19" t="s">
        <v>8246</v>
      </c>
      <c r="I2800">
        <v>1438358400</v>
      </c>
      <c r="J2800" s="10">
        <f t="shared" si="259"/>
        <v>42216.666666666672</v>
      </c>
      <c r="K2800">
        <v>1437063121</v>
      </c>
      <c r="L2800" s="10">
        <f t="shared" si="260"/>
        <v>42201.675011574072</v>
      </c>
      <c r="M2800" s="4">
        <f t="shared" si="261"/>
        <v>2015</v>
      </c>
      <c r="N2800" t="b">
        <v>0</v>
      </c>
      <c r="O2800">
        <v>139</v>
      </c>
      <c r="P2800" t="b">
        <v>1</v>
      </c>
      <c r="Q2800" t="s">
        <v>8269</v>
      </c>
      <c r="R2800" s="23">
        <f t="shared" si="262"/>
        <v>1.014</v>
      </c>
      <c r="S2800" s="7">
        <f t="shared" si="263"/>
        <v>36.47</v>
      </c>
      <c r="T2800" t="s">
        <v>8314</v>
      </c>
      <c r="U2800" t="s">
        <v>8315</v>
      </c>
      <c r="V2800" s="14">
        <f t="shared" si="264"/>
        <v>14.991655092599103</v>
      </c>
    </row>
    <row r="2801" spans="1:22" ht="43.2" x14ac:dyDescent="0.3">
      <c r="A2801" s="19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8218</v>
      </c>
      <c r="G2801" s="19" t="s">
        <v>8224</v>
      </c>
      <c r="H2801" s="19" t="s">
        <v>8246</v>
      </c>
      <c r="I2801">
        <v>1466179200</v>
      </c>
      <c r="J2801" s="10">
        <f t="shared" si="259"/>
        <v>42538.666666666672</v>
      </c>
      <c r="K2801">
        <v>1463466070</v>
      </c>
      <c r="L2801" s="10">
        <f t="shared" si="260"/>
        <v>42507.264699074076</v>
      </c>
      <c r="M2801" s="4">
        <f t="shared" si="261"/>
        <v>2016</v>
      </c>
      <c r="N2801" t="b">
        <v>0</v>
      </c>
      <c r="O2801">
        <v>130</v>
      </c>
      <c r="P2801" t="b">
        <v>1</v>
      </c>
      <c r="Q2801" t="s">
        <v>8269</v>
      </c>
      <c r="R2801" s="23">
        <f t="shared" si="262"/>
        <v>1.1663479999999999</v>
      </c>
      <c r="S2801" s="7">
        <f t="shared" si="263"/>
        <v>44.86</v>
      </c>
      <c r="T2801" t="s">
        <v>8314</v>
      </c>
      <c r="U2801" t="s">
        <v>8315</v>
      </c>
      <c r="V2801" s="14">
        <f t="shared" si="264"/>
        <v>31.401967592595611</v>
      </c>
    </row>
    <row r="2802" spans="1:22" ht="43.2" x14ac:dyDescent="0.3">
      <c r="A2802" s="19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8218</v>
      </c>
      <c r="G2802" s="19" t="s">
        <v>8224</v>
      </c>
      <c r="H2802" s="19" t="s">
        <v>8246</v>
      </c>
      <c r="I2802">
        <v>1420377366</v>
      </c>
      <c r="J2802" s="10">
        <f t="shared" si="259"/>
        <v>42008.552847222221</v>
      </c>
      <c r="K2802">
        <v>1415193366</v>
      </c>
      <c r="L2802" s="10">
        <f t="shared" si="260"/>
        <v>41948.552847222221</v>
      </c>
      <c r="M2802" s="4">
        <f t="shared" si="261"/>
        <v>2014</v>
      </c>
      <c r="N2802" t="b">
        <v>0</v>
      </c>
      <c r="O2802">
        <v>31</v>
      </c>
      <c r="P2802" t="b">
        <v>1</v>
      </c>
      <c r="Q2802" t="s">
        <v>8269</v>
      </c>
      <c r="R2802" s="23">
        <f t="shared" si="262"/>
        <v>1.33</v>
      </c>
      <c r="S2802" s="7">
        <f t="shared" si="263"/>
        <v>42.9</v>
      </c>
      <c r="T2802" t="s">
        <v>8314</v>
      </c>
      <c r="U2802" t="s">
        <v>8315</v>
      </c>
      <c r="V2802" s="14">
        <f t="shared" si="264"/>
        <v>60</v>
      </c>
    </row>
    <row r="2803" spans="1:22" ht="43.2" x14ac:dyDescent="0.3">
      <c r="A2803" s="19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8218</v>
      </c>
      <c r="G2803" s="19" t="s">
        <v>8225</v>
      </c>
      <c r="H2803" s="19" t="s">
        <v>8247</v>
      </c>
      <c r="I2803">
        <v>1412938800</v>
      </c>
      <c r="J2803" s="10">
        <f t="shared" si="259"/>
        <v>41922.458333333336</v>
      </c>
      <c r="K2803">
        <v>1411019409</v>
      </c>
      <c r="L2803" s="10">
        <f t="shared" si="260"/>
        <v>41900.243159722224</v>
      </c>
      <c r="M2803" s="4">
        <f t="shared" si="261"/>
        <v>2014</v>
      </c>
      <c r="N2803" t="b">
        <v>0</v>
      </c>
      <c r="O2803">
        <v>13</v>
      </c>
      <c r="P2803" t="b">
        <v>1</v>
      </c>
      <c r="Q2803" t="s">
        <v>8269</v>
      </c>
      <c r="R2803" s="23">
        <f t="shared" si="262"/>
        <v>1.3320000000000001</v>
      </c>
      <c r="S2803" s="7">
        <f t="shared" si="263"/>
        <v>51.23</v>
      </c>
      <c r="T2803" t="s">
        <v>8314</v>
      </c>
      <c r="U2803" t="s">
        <v>8315</v>
      </c>
      <c r="V2803" s="14">
        <f t="shared" si="264"/>
        <v>22.215173611111823</v>
      </c>
    </row>
    <row r="2804" spans="1:22" ht="43.2" x14ac:dyDescent="0.3">
      <c r="A2804" s="19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8218</v>
      </c>
      <c r="G2804" s="19" t="s">
        <v>8224</v>
      </c>
      <c r="H2804" s="19" t="s">
        <v>8246</v>
      </c>
      <c r="I2804">
        <v>1438875107</v>
      </c>
      <c r="J2804" s="10">
        <f t="shared" si="259"/>
        <v>42222.64707175926</v>
      </c>
      <c r="K2804">
        <v>1436283107</v>
      </c>
      <c r="L2804" s="10">
        <f t="shared" si="260"/>
        <v>42192.64707175926</v>
      </c>
      <c r="M2804" s="4">
        <f t="shared" si="261"/>
        <v>2015</v>
      </c>
      <c r="N2804" t="b">
        <v>0</v>
      </c>
      <c r="O2804">
        <v>90</v>
      </c>
      <c r="P2804" t="b">
        <v>1</v>
      </c>
      <c r="Q2804" t="s">
        <v>8269</v>
      </c>
      <c r="R2804" s="23">
        <f t="shared" si="262"/>
        <v>1.0183333333333333</v>
      </c>
      <c r="S2804" s="7">
        <f t="shared" si="263"/>
        <v>33.94</v>
      </c>
      <c r="T2804" t="s">
        <v>8314</v>
      </c>
      <c r="U2804" t="s">
        <v>8315</v>
      </c>
      <c r="V2804" s="14">
        <f t="shared" si="264"/>
        <v>30</v>
      </c>
    </row>
    <row r="2805" spans="1:22" ht="43.2" x14ac:dyDescent="0.3">
      <c r="A2805" s="19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8218</v>
      </c>
      <c r="G2805" s="19" t="s">
        <v>8223</v>
      </c>
      <c r="H2805" s="19" t="s">
        <v>8245</v>
      </c>
      <c r="I2805">
        <v>1437004800</v>
      </c>
      <c r="J2805" s="10">
        <f t="shared" si="259"/>
        <v>42201</v>
      </c>
      <c r="K2805">
        <v>1433295276</v>
      </c>
      <c r="L2805" s="10">
        <f t="shared" si="260"/>
        <v>42158.065694444449</v>
      </c>
      <c r="M2805" s="4">
        <f t="shared" si="261"/>
        <v>2015</v>
      </c>
      <c r="N2805" t="b">
        <v>0</v>
      </c>
      <c r="O2805">
        <v>141</v>
      </c>
      <c r="P2805" t="b">
        <v>1</v>
      </c>
      <c r="Q2805" t="s">
        <v>8269</v>
      </c>
      <c r="R2805" s="23">
        <f t="shared" si="262"/>
        <v>1.2795000000000001</v>
      </c>
      <c r="S2805" s="7">
        <f t="shared" si="263"/>
        <v>90.74</v>
      </c>
      <c r="T2805" t="s">
        <v>8314</v>
      </c>
      <c r="U2805" t="s">
        <v>8315</v>
      </c>
      <c r="V2805" s="14">
        <f t="shared" si="264"/>
        <v>42.934305555550964</v>
      </c>
    </row>
    <row r="2806" spans="1:22" ht="43.2" x14ac:dyDescent="0.3">
      <c r="A2806" s="19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8218</v>
      </c>
      <c r="G2806" s="19" t="s">
        <v>8224</v>
      </c>
      <c r="H2806" s="19" t="s">
        <v>8246</v>
      </c>
      <c r="I2806">
        <v>1411987990</v>
      </c>
      <c r="J2806" s="10">
        <f t="shared" si="259"/>
        <v>41911.453587962962</v>
      </c>
      <c r="K2806">
        <v>1409395990</v>
      </c>
      <c r="L2806" s="10">
        <f t="shared" si="260"/>
        <v>41881.453587962962</v>
      </c>
      <c r="M2806" s="4">
        <f t="shared" si="261"/>
        <v>2014</v>
      </c>
      <c r="N2806" t="b">
        <v>0</v>
      </c>
      <c r="O2806">
        <v>23</v>
      </c>
      <c r="P2806" t="b">
        <v>1</v>
      </c>
      <c r="Q2806" t="s">
        <v>8269</v>
      </c>
      <c r="R2806" s="23">
        <f t="shared" si="262"/>
        <v>1.1499999999999999</v>
      </c>
      <c r="S2806" s="7">
        <f t="shared" si="263"/>
        <v>50</v>
      </c>
      <c r="T2806" t="s">
        <v>8314</v>
      </c>
      <c r="U2806" t="s">
        <v>8315</v>
      </c>
      <c r="V2806" s="14">
        <f t="shared" si="264"/>
        <v>30</v>
      </c>
    </row>
    <row r="2807" spans="1:22" ht="57.6" x14ac:dyDescent="0.3">
      <c r="A2807" s="19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8218</v>
      </c>
      <c r="G2807" s="19" t="s">
        <v>8224</v>
      </c>
      <c r="H2807" s="19" t="s">
        <v>8246</v>
      </c>
      <c r="I2807">
        <v>1440245273</v>
      </c>
      <c r="J2807" s="10">
        <f t="shared" si="259"/>
        <v>42238.505474537036</v>
      </c>
      <c r="K2807">
        <v>1438085273</v>
      </c>
      <c r="L2807" s="10">
        <f t="shared" si="260"/>
        <v>42213.505474537036</v>
      </c>
      <c r="M2807" s="4">
        <f t="shared" si="261"/>
        <v>2015</v>
      </c>
      <c r="N2807" t="b">
        <v>0</v>
      </c>
      <c r="O2807">
        <v>18</v>
      </c>
      <c r="P2807" t="b">
        <v>1</v>
      </c>
      <c r="Q2807" t="s">
        <v>8269</v>
      </c>
      <c r="R2807" s="23">
        <f t="shared" si="262"/>
        <v>1.1000000000000001</v>
      </c>
      <c r="S2807" s="7">
        <f t="shared" si="263"/>
        <v>24.44</v>
      </c>
      <c r="T2807" t="s">
        <v>8314</v>
      </c>
      <c r="U2807" t="s">
        <v>8315</v>
      </c>
      <c r="V2807" s="14">
        <f t="shared" si="264"/>
        <v>25</v>
      </c>
    </row>
    <row r="2808" spans="1:22" ht="43.2" x14ac:dyDescent="0.3">
      <c r="A2808" s="19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8218</v>
      </c>
      <c r="G2808" s="19" t="s">
        <v>8224</v>
      </c>
      <c r="H2808" s="19" t="s">
        <v>8246</v>
      </c>
      <c r="I2808">
        <v>1438772400</v>
      </c>
      <c r="J2808" s="10">
        <f t="shared" si="259"/>
        <v>42221.458333333328</v>
      </c>
      <c r="K2808">
        <v>1435645490</v>
      </c>
      <c r="L2808" s="10">
        <f t="shared" si="260"/>
        <v>42185.267245370371</v>
      </c>
      <c r="M2808" s="4">
        <f t="shared" si="261"/>
        <v>2015</v>
      </c>
      <c r="N2808" t="b">
        <v>0</v>
      </c>
      <c r="O2808">
        <v>76</v>
      </c>
      <c r="P2808" t="b">
        <v>1</v>
      </c>
      <c r="Q2808" t="s">
        <v>8269</v>
      </c>
      <c r="R2808" s="23">
        <f t="shared" si="262"/>
        <v>1.121</v>
      </c>
      <c r="S2808" s="7">
        <f t="shared" si="263"/>
        <v>44.25</v>
      </c>
      <c r="T2808" t="s">
        <v>8314</v>
      </c>
      <c r="U2808" t="s">
        <v>8315</v>
      </c>
      <c r="V2808" s="14">
        <f t="shared" si="264"/>
        <v>36.191087962957681</v>
      </c>
    </row>
    <row r="2809" spans="1:22" x14ac:dyDescent="0.3">
      <c r="A2809" s="1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8218</v>
      </c>
      <c r="G2809" s="19" t="s">
        <v>8223</v>
      </c>
      <c r="H2809" s="19" t="s">
        <v>8245</v>
      </c>
      <c r="I2809">
        <v>1435611438</v>
      </c>
      <c r="J2809" s="10">
        <f t="shared" si="259"/>
        <v>42184.873124999998</v>
      </c>
      <c r="K2809">
        <v>1433019438</v>
      </c>
      <c r="L2809" s="10">
        <f t="shared" si="260"/>
        <v>42154.873124999998</v>
      </c>
      <c r="M2809" s="4">
        <f t="shared" si="261"/>
        <v>2015</v>
      </c>
      <c r="N2809" t="b">
        <v>0</v>
      </c>
      <c r="O2809">
        <v>93</v>
      </c>
      <c r="P2809" t="b">
        <v>1</v>
      </c>
      <c r="Q2809" t="s">
        <v>8269</v>
      </c>
      <c r="R2809" s="23">
        <f t="shared" si="262"/>
        <v>1.26</v>
      </c>
      <c r="S2809" s="7">
        <f t="shared" si="263"/>
        <v>67.739999999999995</v>
      </c>
      <c r="T2809" t="s">
        <v>8314</v>
      </c>
      <c r="U2809" t="s">
        <v>8315</v>
      </c>
      <c r="V2809" s="14">
        <f t="shared" si="264"/>
        <v>30</v>
      </c>
    </row>
    <row r="2810" spans="1:22" ht="43.2" x14ac:dyDescent="0.3">
      <c r="A2810" s="19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8218</v>
      </c>
      <c r="G2810" s="19" t="s">
        <v>8223</v>
      </c>
      <c r="H2810" s="19" t="s">
        <v>8245</v>
      </c>
      <c r="I2810">
        <v>1440274735</v>
      </c>
      <c r="J2810" s="10">
        <f t="shared" si="259"/>
        <v>42238.84646990741</v>
      </c>
      <c r="K2810">
        <v>1437682735</v>
      </c>
      <c r="L2810" s="10">
        <f t="shared" si="260"/>
        <v>42208.84646990741</v>
      </c>
      <c r="M2810" s="4">
        <f t="shared" si="261"/>
        <v>2015</v>
      </c>
      <c r="N2810" t="b">
        <v>0</v>
      </c>
      <c r="O2810">
        <v>69</v>
      </c>
      <c r="P2810" t="b">
        <v>1</v>
      </c>
      <c r="Q2810" t="s">
        <v>8269</v>
      </c>
      <c r="R2810" s="23">
        <f t="shared" si="262"/>
        <v>1.0024444444444445</v>
      </c>
      <c r="S2810" s="7">
        <f t="shared" si="263"/>
        <v>65.38</v>
      </c>
      <c r="T2810" t="s">
        <v>8314</v>
      </c>
      <c r="U2810" t="s">
        <v>8315</v>
      </c>
      <c r="V2810" s="14">
        <f t="shared" si="264"/>
        <v>30</v>
      </c>
    </row>
    <row r="2811" spans="1:22" ht="43.2" x14ac:dyDescent="0.3">
      <c r="A2811" s="19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8218</v>
      </c>
      <c r="G2811" s="19" t="s">
        <v>8223</v>
      </c>
      <c r="H2811" s="19" t="s">
        <v>8245</v>
      </c>
      <c r="I2811">
        <v>1459348740</v>
      </c>
      <c r="J2811" s="10">
        <f t="shared" si="259"/>
        <v>42459.610416666663</v>
      </c>
      <c r="K2811">
        <v>1458647725</v>
      </c>
      <c r="L2811" s="10">
        <f t="shared" si="260"/>
        <v>42451.496817129635</v>
      </c>
      <c r="M2811" s="4">
        <f t="shared" si="261"/>
        <v>2016</v>
      </c>
      <c r="N2811" t="b">
        <v>0</v>
      </c>
      <c r="O2811">
        <v>21</v>
      </c>
      <c r="P2811" t="b">
        <v>1</v>
      </c>
      <c r="Q2811" t="s">
        <v>8269</v>
      </c>
      <c r="R2811" s="23">
        <f t="shared" si="262"/>
        <v>1.024</v>
      </c>
      <c r="S2811" s="7">
        <f t="shared" si="263"/>
        <v>121.9</v>
      </c>
      <c r="T2811" t="s">
        <v>8314</v>
      </c>
      <c r="U2811" t="s">
        <v>8315</v>
      </c>
      <c r="V2811" s="14">
        <f t="shared" si="264"/>
        <v>8.1135995370277669</v>
      </c>
    </row>
    <row r="2812" spans="1:22" ht="43.2" x14ac:dyDescent="0.3">
      <c r="A2812" s="19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8218</v>
      </c>
      <c r="G2812" s="19" t="s">
        <v>8223</v>
      </c>
      <c r="H2812" s="19" t="s">
        <v>8245</v>
      </c>
      <c r="I2812">
        <v>1401595140</v>
      </c>
      <c r="J2812" s="10">
        <f t="shared" si="259"/>
        <v>41791.165972222225</v>
      </c>
      <c r="K2812">
        <v>1398828064</v>
      </c>
      <c r="L2812" s="10">
        <f t="shared" si="260"/>
        <v>41759.13962962963</v>
      </c>
      <c r="M2812" s="4">
        <f t="shared" si="261"/>
        <v>2014</v>
      </c>
      <c r="N2812" t="b">
        <v>0</v>
      </c>
      <c r="O2812">
        <v>57</v>
      </c>
      <c r="P2812" t="b">
        <v>1</v>
      </c>
      <c r="Q2812" t="s">
        <v>8269</v>
      </c>
      <c r="R2812" s="23">
        <f t="shared" si="262"/>
        <v>1.0820000000000001</v>
      </c>
      <c r="S2812" s="7">
        <f t="shared" si="263"/>
        <v>47.46</v>
      </c>
      <c r="T2812" t="s">
        <v>8314</v>
      </c>
      <c r="U2812" t="s">
        <v>8315</v>
      </c>
      <c r="V2812" s="14">
        <f t="shared" si="264"/>
        <v>32.026342592595029</v>
      </c>
    </row>
    <row r="2813" spans="1:22" ht="43.2" x14ac:dyDescent="0.3">
      <c r="A2813" s="19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8218</v>
      </c>
      <c r="G2813" s="19" t="s">
        <v>8224</v>
      </c>
      <c r="H2813" s="19" t="s">
        <v>8246</v>
      </c>
      <c r="I2813">
        <v>1424692503</v>
      </c>
      <c r="J2813" s="10">
        <f t="shared" si="259"/>
        <v>42058.496562500004</v>
      </c>
      <c r="K2813">
        <v>1422100503</v>
      </c>
      <c r="L2813" s="10">
        <f t="shared" si="260"/>
        <v>42028.496562500004</v>
      </c>
      <c r="M2813" s="4">
        <f t="shared" si="261"/>
        <v>2015</v>
      </c>
      <c r="N2813" t="b">
        <v>0</v>
      </c>
      <c r="O2813">
        <v>108</v>
      </c>
      <c r="P2813" t="b">
        <v>1</v>
      </c>
      <c r="Q2813" t="s">
        <v>8269</v>
      </c>
      <c r="R2813" s="23">
        <f t="shared" si="262"/>
        <v>1.0026999999999999</v>
      </c>
      <c r="S2813" s="7">
        <f t="shared" si="263"/>
        <v>92.84</v>
      </c>
      <c r="T2813" t="s">
        <v>8314</v>
      </c>
      <c r="U2813" t="s">
        <v>8315</v>
      </c>
      <c r="V2813" s="14">
        <f t="shared" si="264"/>
        <v>30</v>
      </c>
    </row>
    <row r="2814" spans="1:22" ht="43.2" x14ac:dyDescent="0.3">
      <c r="A2814" s="19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8218</v>
      </c>
      <c r="G2814" s="19" t="s">
        <v>8228</v>
      </c>
      <c r="H2814" s="19" t="s">
        <v>8250</v>
      </c>
      <c r="I2814">
        <v>1428292800</v>
      </c>
      <c r="J2814" s="10">
        <f t="shared" si="259"/>
        <v>42100.166666666672</v>
      </c>
      <c r="K2814">
        <v>1424368298</v>
      </c>
      <c r="L2814" s="10">
        <f t="shared" si="260"/>
        <v>42054.74418981481</v>
      </c>
      <c r="M2814" s="4">
        <f t="shared" si="261"/>
        <v>2015</v>
      </c>
      <c r="N2814" t="b">
        <v>0</v>
      </c>
      <c r="O2814">
        <v>83</v>
      </c>
      <c r="P2814" t="b">
        <v>1</v>
      </c>
      <c r="Q2814" t="s">
        <v>8269</v>
      </c>
      <c r="R2814" s="23">
        <f t="shared" si="262"/>
        <v>1.133</v>
      </c>
      <c r="S2814" s="7">
        <f t="shared" si="263"/>
        <v>68.25</v>
      </c>
      <c r="T2814" t="s">
        <v>8314</v>
      </c>
      <c r="U2814" t="s">
        <v>8315</v>
      </c>
      <c r="V2814" s="14">
        <f t="shared" si="264"/>
        <v>45.422476851861575</v>
      </c>
    </row>
    <row r="2815" spans="1:22" ht="43.2" x14ac:dyDescent="0.3">
      <c r="A2815" s="19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8218</v>
      </c>
      <c r="G2815" s="19" t="s">
        <v>8223</v>
      </c>
      <c r="H2815" s="19" t="s">
        <v>8245</v>
      </c>
      <c r="I2815">
        <v>1481737761</v>
      </c>
      <c r="J2815" s="10">
        <f t="shared" si="259"/>
        <v>42718.742604166662</v>
      </c>
      <c r="K2815">
        <v>1479577761</v>
      </c>
      <c r="L2815" s="10">
        <f t="shared" si="260"/>
        <v>42693.742604166662</v>
      </c>
      <c r="M2815" s="4">
        <f t="shared" si="261"/>
        <v>2016</v>
      </c>
      <c r="N2815" t="b">
        <v>0</v>
      </c>
      <c r="O2815">
        <v>96</v>
      </c>
      <c r="P2815" t="b">
        <v>1</v>
      </c>
      <c r="Q2815" t="s">
        <v>8269</v>
      </c>
      <c r="R2815" s="23">
        <f t="shared" si="262"/>
        <v>1.2757571428571428</v>
      </c>
      <c r="S2815" s="7">
        <f t="shared" si="263"/>
        <v>37.21</v>
      </c>
      <c r="T2815" t="s">
        <v>8314</v>
      </c>
      <c r="U2815" t="s">
        <v>8315</v>
      </c>
      <c r="V2815" s="14">
        <f t="shared" si="264"/>
        <v>25</v>
      </c>
    </row>
    <row r="2816" spans="1:22" ht="43.2" x14ac:dyDescent="0.3">
      <c r="A2816" s="19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8218</v>
      </c>
      <c r="G2816" s="19" t="s">
        <v>8224</v>
      </c>
      <c r="H2816" s="19" t="s">
        <v>8246</v>
      </c>
      <c r="I2816">
        <v>1431164115</v>
      </c>
      <c r="J2816" s="10">
        <f t="shared" si="259"/>
        <v>42133.399479166663</v>
      </c>
      <c r="K2816">
        <v>1428572115</v>
      </c>
      <c r="L2816" s="10">
        <f t="shared" si="260"/>
        <v>42103.399479166663</v>
      </c>
      <c r="M2816" s="4">
        <f t="shared" si="261"/>
        <v>2015</v>
      </c>
      <c r="N2816" t="b">
        <v>0</v>
      </c>
      <c r="O2816">
        <v>64</v>
      </c>
      <c r="P2816" t="b">
        <v>1</v>
      </c>
      <c r="Q2816" t="s">
        <v>8269</v>
      </c>
      <c r="R2816" s="23">
        <f t="shared" si="262"/>
        <v>1.0773333333333333</v>
      </c>
      <c r="S2816" s="7">
        <f t="shared" si="263"/>
        <v>25.25</v>
      </c>
      <c r="T2816" t="s">
        <v>8314</v>
      </c>
      <c r="U2816" t="s">
        <v>8315</v>
      </c>
      <c r="V2816" s="14">
        <f t="shared" si="264"/>
        <v>30</v>
      </c>
    </row>
    <row r="2817" spans="1:22" ht="43.2" x14ac:dyDescent="0.3">
      <c r="A2817" s="19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8218</v>
      </c>
      <c r="G2817" s="19" t="s">
        <v>8228</v>
      </c>
      <c r="H2817" s="19" t="s">
        <v>8250</v>
      </c>
      <c r="I2817">
        <v>1470595109</v>
      </c>
      <c r="J2817" s="10">
        <f t="shared" si="259"/>
        <v>42589.776724537034</v>
      </c>
      <c r="K2817">
        <v>1468003109</v>
      </c>
      <c r="L2817" s="10">
        <f t="shared" si="260"/>
        <v>42559.776724537034</v>
      </c>
      <c r="M2817" s="4">
        <f t="shared" si="261"/>
        <v>2016</v>
      </c>
      <c r="N2817" t="b">
        <v>0</v>
      </c>
      <c r="O2817">
        <v>14</v>
      </c>
      <c r="P2817" t="b">
        <v>1</v>
      </c>
      <c r="Q2817" t="s">
        <v>8269</v>
      </c>
      <c r="R2817" s="23">
        <f t="shared" si="262"/>
        <v>2.42</v>
      </c>
      <c r="S2817" s="7">
        <f t="shared" si="263"/>
        <v>43.21</v>
      </c>
      <c r="T2817" t="s">
        <v>8314</v>
      </c>
      <c r="U2817" t="s">
        <v>8315</v>
      </c>
      <c r="V2817" s="14">
        <f t="shared" si="264"/>
        <v>30</v>
      </c>
    </row>
    <row r="2818" spans="1:22" ht="43.2" x14ac:dyDescent="0.3">
      <c r="A2818" s="19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8218</v>
      </c>
      <c r="G2818" s="19" t="s">
        <v>8224</v>
      </c>
      <c r="H2818" s="19" t="s">
        <v>8246</v>
      </c>
      <c r="I2818">
        <v>1438531200</v>
      </c>
      <c r="J2818" s="10">
        <f t="shared" si="259"/>
        <v>42218.666666666672</v>
      </c>
      <c r="K2818">
        <v>1435921992</v>
      </c>
      <c r="L2818" s="10">
        <f t="shared" si="260"/>
        <v>42188.467499999999</v>
      </c>
      <c r="M2818" s="4">
        <f t="shared" si="261"/>
        <v>2015</v>
      </c>
      <c r="N2818" t="b">
        <v>0</v>
      </c>
      <c r="O2818">
        <v>169</v>
      </c>
      <c r="P2818" t="b">
        <v>1</v>
      </c>
      <c r="Q2818" t="s">
        <v>8269</v>
      </c>
      <c r="R2818" s="23">
        <f t="shared" si="262"/>
        <v>1.4156666666666666</v>
      </c>
      <c r="S2818" s="7">
        <f t="shared" si="263"/>
        <v>25.13</v>
      </c>
      <c r="T2818" t="s">
        <v>8314</v>
      </c>
      <c r="U2818" t="s">
        <v>8315</v>
      </c>
      <c r="V2818" s="14">
        <f t="shared" si="264"/>
        <v>30.199166666672681</v>
      </c>
    </row>
    <row r="2819" spans="1:22" ht="43.2" x14ac:dyDescent="0.3">
      <c r="A2819" s="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8218</v>
      </c>
      <c r="G2819" s="19" t="s">
        <v>8224</v>
      </c>
      <c r="H2819" s="19" t="s">
        <v>8246</v>
      </c>
      <c r="I2819">
        <v>1425136462</v>
      </c>
      <c r="J2819" s="10">
        <f t="shared" ref="J2819:J2882" si="265">(I2819/86400)+DATE(1970,1,1)</f>
        <v>42063.634976851856</v>
      </c>
      <c r="K2819">
        <v>1421680462</v>
      </c>
      <c r="L2819" s="10">
        <f t="shared" ref="L2819:L2882" si="266">(K2819/86400)+DATE(1970,1,1)</f>
        <v>42023.634976851856</v>
      </c>
      <c r="M2819" s="4">
        <f t="shared" ref="M2819:M2882" si="267">YEAR(L2819)</f>
        <v>2015</v>
      </c>
      <c r="N2819" t="b">
        <v>0</v>
      </c>
      <c r="O2819">
        <v>33</v>
      </c>
      <c r="P2819" t="b">
        <v>1</v>
      </c>
      <c r="Q2819" t="s">
        <v>8269</v>
      </c>
      <c r="R2819" s="23">
        <f t="shared" ref="R2819:R2882" si="268">(E2819/D2819)</f>
        <v>1.3</v>
      </c>
      <c r="S2819" s="7">
        <f t="shared" ref="S2819:S2882" si="269">IFERROR(ROUND(E2819/O2819,2),0)</f>
        <v>23.64</v>
      </c>
      <c r="T2819" t="s">
        <v>8314</v>
      </c>
      <c r="U2819" t="s">
        <v>8315</v>
      </c>
      <c r="V2819" s="14">
        <f t="shared" ref="V2819:V2882" si="270">J2819-L2819</f>
        <v>40</v>
      </c>
    </row>
    <row r="2820" spans="1:22" ht="43.2" x14ac:dyDescent="0.3">
      <c r="A2820" s="19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8218</v>
      </c>
      <c r="G2820" s="19" t="s">
        <v>8223</v>
      </c>
      <c r="H2820" s="19" t="s">
        <v>8245</v>
      </c>
      <c r="I2820">
        <v>1443018086</v>
      </c>
      <c r="J2820" s="10">
        <f t="shared" si="265"/>
        <v>42270.598217592589</v>
      </c>
      <c r="K2820">
        <v>1441290086</v>
      </c>
      <c r="L2820" s="10">
        <f t="shared" si="266"/>
        <v>42250.598217592589</v>
      </c>
      <c r="M2820" s="4">
        <f t="shared" si="267"/>
        <v>2015</v>
      </c>
      <c r="N2820" t="b">
        <v>0</v>
      </c>
      <c r="O2820">
        <v>102</v>
      </c>
      <c r="P2820" t="b">
        <v>1</v>
      </c>
      <c r="Q2820" t="s">
        <v>8269</v>
      </c>
      <c r="R2820" s="23">
        <f t="shared" si="268"/>
        <v>1.0603</v>
      </c>
      <c r="S2820" s="7">
        <f t="shared" si="269"/>
        <v>103.95</v>
      </c>
      <c r="T2820" t="s">
        <v>8314</v>
      </c>
      <c r="U2820" t="s">
        <v>8315</v>
      </c>
      <c r="V2820" s="14">
        <f t="shared" si="270"/>
        <v>20</v>
      </c>
    </row>
    <row r="2821" spans="1:22" ht="43.2" x14ac:dyDescent="0.3">
      <c r="A2821" s="19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8218</v>
      </c>
      <c r="G2821" s="19" t="s">
        <v>8224</v>
      </c>
      <c r="H2821" s="19" t="s">
        <v>8246</v>
      </c>
      <c r="I2821">
        <v>1434285409</v>
      </c>
      <c r="J2821" s="10">
        <f t="shared" si="265"/>
        <v>42169.525567129633</v>
      </c>
      <c r="K2821">
        <v>1431693409</v>
      </c>
      <c r="L2821" s="10">
        <f t="shared" si="266"/>
        <v>42139.525567129633</v>
      </c>
      <c r="M2821" s="4">
        <f t="shared" si="267"/>
        <v>2015</v>
      </c>
      <c r="N2821" t="b">
        <v>0</v>
      </c>
      <c r="O2821">
        <v>104</v>
      </c>
      <c r="P2821" t="b">
        <v>1</v>
      </c>
      <c r="Q2821" t="s">
        <v>8269</v>
      </c>
      <c r="R2821" s="23">
        <f t="shared" si="268"/>
        <v>1.048</v>
      </c>
      <c r="S2821" s="7">
        <f t="shared" si="269"/>
        <v>50.38</v>
      </c>
      <c r="T2821" t="s">
        <v>8314</v>
      </c>
      <c r="U2821" t="s">
        <v>8315</v>
      </c>
      <c r="V2821" s="14">
        <f t="shared" si="270"/>
        <v>30</v>
      </c>
    </row>
    <row r="2822" spans="1:22" ht="43.2" x14ac:dyDescent="0.3">
      <c r="A2822" s="19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8218</v>
      </c>
      <c r="G2822" s="19" t="s">
        <v>8224</v>
      </c>
      <c r="H2822" s="19" t="s">
        <v>8246</v>
      </c>
      <c r="I2822">
        <v>1456444800</v>
      </c>
      <c r="J2822" s="10">
        <f t="shared" si="265"/>
        <v>42426</v>
      </c>
      <c r="K2822">
        <v>1454337589</v>
      </c>
      <c r="L2822" s="10">
        <f t="shared" si="266"/>
        <v>42401.610983796301</v>
      </c>
      <c r="M2822" s="4">
        <f t="shared" si="267"/>
        <v>2016</v>
      </c>
      <c r="N2822" t="b">
        <v>0</v>
      </c>
      <c r="O2822">
        <v>20</v>
      </c>
      <c r="P2822" t="b">
        <v>1</v>
      </c>
      <c r="Q2822" t="s">
        <v>8269</v>
      </c>
      <c r="R2822" s="23">
        <f t="shared" si="268"/>
        <v>1.36</v>
      </c>
      <c r="S2822" s="7">
        <f t="shared" si="269"/>
        <v>13.6</v>
      </c>
      <c r="T2822" t="s">
        <v>8314</v>
      </c>
      <c r="U2822" t="s">
        <v>8315</v>
      </c>
      <c r="V2822" s="14">
        <f t="shared" si="270"/>
        <v>24.389016203698702</v>
      </c>
    </row>
    <row r="2823" spans="1:22" ht="57.6" x14ac:dyDescent="0.3">
      <c r="A2823" s="19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8218</v>
      </c>
      <c r="G2823" s="19" t="s">
        <v>8224</v>
      </c>
      <c r="H2823" s="19" t="s">
        <v>8246</v>
      </c>
      <c r="I2823">
        <v>1411510135</v>
      </c>
      <c r="J2823" s="10">
        <f t="shared" si="265"/>
        <v>41905.922858796301</v>
      </c>
      <c r="K2823">
        <v>1408918135</v>
      </c>
      <c r="L2823" s="10">
        <f t="shared" si="266"/>
        <v>41875.922858796301</v>
      </c>
      <c r="M2823" s="4">
        <f t="shared" si="267"/>
        <v>2014</v>
      </c>
      <c r="N2823" t="b">
        <v>0</v>
      </c>
      <c r="O2823">
        <v>35</v>
      </c>
      <c r="P2823" t="b">
        <v>1</v>
      </c>
      <c r="Q2823" t="s">
        <v>8269</v>
      </c>
      <c r="R2823" s="23">
        <f t="shared" si="268"/>
        <v>1</v>
      </c>
      <c r="S2823" s="7">
        <f t="shared" si="269"/>
        <v>28.57</v>
      </c>
      <c r="T2823" t="s">
        <v>8314</v>
      </c>
      <c r="U2823" t="s">
        <v>8315</v>
      </c>
      <c r="V2823" s="14">
        <f t="shared" si="270"/>
        <v>30</v>
      </c>
    </row>
    <row r="2824" spans="1:22" ht="57.6" x14ac:dyDescent="0.3">
      <c r="A2824" s="19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8218</v>
      </c>
      <c r="G2824" s="19" t="s">
        <v>8223</v>
      </c>
      <c r="H2824" s="19" t="s">
        <v>8245</v>
      </c>
      <c r="I2824">
        <v>1427469892</v>
      </c>
      <c r="J2824" s="10">
        <f t="shared" si="265"/>
        <v>42090.642268518517</v>
      </c>
      <c r="K2824">
        <v>1424881492</v>
      </c>
      <c r="L2824" s="10">
        <f t="shared" si="266"/>
        <v>42060.683935185181</v>
      </c>
      <c r="M2824" s="4">
        <f t="shared" si="267"/>
        <v>2015</v>
      </c>
      <c r="N2824" t="b">
        <v>0</v>
      </c>
      <c r="O2824">
        <v>94</v>
      </c>
      <c r="P2824" t="b">
        <v>1</v>
      </c>
      <c r="Q2824" t="s">
        <v>8269</v>
      </c>
      <c r="R2824" s="23">
        <f t="shared" si="268"/>
        <v>1</v>
      </c>
      <c r="S2824" s="7">
        <f t="shared" si="269"/>
        <v>63.83</v>
      </c>
      <c r="T2824" t="s">
        <v>8314</v>
      </c>
      <c r="U2824" t="s">
        <v>8315</v>
      </c>
      <c r="V2824" s="14">
        <f t="shared" si="270"/>
        <v>29.958333333335759</v>
      </c>
    </row>
    <row r="2825" spans="1:22" ht="57.6" x14ac:dyDescent="0.3">
      <c r="A2825" s="19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8218</v>
      </c>
      <c r="G2825" s="19" t="s">
        <v>8224</v>
      </c>
      <c r="H2825" s="19" t="s">
        <v>8246</v>
      </c>
      <c r="I2825">
        <v>1427842740</v>
      </c>
      <c r="J2825" s="10">
        <f t="shared" si="265"/>
        <v>42094.957638888889</v>
      </c>
      <c r="K2825">
        <v>1425428206</v>
      </c>
      <c r="L2825" s="10">
        <f t="shared" si="266"/>
        <v>42067.011643518519</v>
      </c>
      <c r="M2825" s="4">
        <f t="shared" si="267"/>
        <v>2015</v>
      </c>
      <c r="N2825" t="b">
        <v>0</v>
      </c>
      <c r="O2825">
        <v>14</v>
      </c>
      <c r="P2825" t="b">
        <v>1</v>
      </c>
      <c r="Q2825" t="s">
        <v>8269</v>
      </c>
      <c r="R2825" s="23">
        <f t="shared" si="268"/>
        <v>1.24</v>
      </c>
      <c r="S2825" s="7">
        <f t="shared" si="269"/>
        <v>8.86</v>
      </c>
      <c r="T2825" t="s">
        <v>8314</v>
      </c>
      <c r="U2825" t="s">
        <v>8315</v>
      </c>
      <c r="V2825" s="14">
        <f t="shared" si="270"/>
        <v>27.945995370369928</v>
      </c>
    </row>
    <row r="2826" spans="1:22" ht="43.2" x14ac:dyDescent="0.3">
      <c r="A2826" s="19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8218</v>
      </c>
      <c r="G2826" s="19" t="s">
        <v>8223</v>
      </c>
      <c r="H2826" s="19" t="s">
        <v>8245</v>
      </c>
      <c r="I2826">
        <v>1434159780</v>
      </c>
      <c r="J2826" s="10">
        <f t="shared" si="265"/>
        <v>42168.071527777778</v>
      </c>
      <c r="K2826">
        <v>1431412196</v>
      </c>
      <c r="L2826" s="10">
        <f t="shared" si="266"/>
        <v>42136.270787037036</v>
      </c>
      <c r="M2826" s="4">
        <f t="shared" si="267"/>
        <v>2015</v>
      </c>
      <c r="N2826" t="b">
        <v>0</v>
      </c>
      <c r="O2826">
        <v>15</v>
      </c>
      <c r="P2826" t="b">
        <v>1</v>
      </c>
      <c r="Q2826" t="s">
        <v>8269</v>
      </c>
      <c r="R2826" s="23">
        <f t="shared" si="268"/>
        <v>1.1692307692307693</v>
      </c>
      <c r="S2826" s="7">
        <f t="shared" si="269"/>
        <v>50.67</v>
      </c>
      <c r="T2826" t="s">
        <v>8314</v>
      </c>
      <c r="U2826" t="s">
        <v>8315</v>
      </c>
      <c r="V2826" s="14">
        <f t="shared" si="270"/>
        <v>31.800740740742185</v>
      </c>
    </row>
    <row r="2827" spans="1:22" ht="57.6" x14ac:dyDescent="0.3">
      <c r="A2827" s="19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8218</v>
      </c>
      <c r="G2827" s="19" t="s">
        <v>8224</v>
      </c>
      <c r="H2827" s="19" t="s">
        <v>8246</v>
      </c>
      <c r="I2827">
        <v>1449255686</v>
      </c>
      <c r="J2827" s="10">
        <f t="shared" si="265"/>
        <v>42342.792662037042</v>
      </c>
      <c r="K2827">
        <v>1446663686</v>
      </c>
      <c r="L2827" s="10">
        <f t="shared" si="266"/>
        <v>42312.792662037042</v>
      </c>
      <c r="M2827" s="4">
        <f t="shared" si="267"/>
        <v>2015</v>
      </c>
      <c r="N2827" t="b">
        <v>0</v>
      </c>
      <c r="O2827">
        <v>51</v>
      </c>
      <c r="P2827" t="b">
        <v>1</v>
      </c>
      <c r="Q2827" t="s">
        <v>8269</v>
      </c>
      <c r="R2827" s="23">
        <f t="shared" si="268"/>
        <v>1.0333333333333334</v>
      </c>
      <c r="S2827" s="7">
        <f t="shared" si="269"/>
        <v>60.78</v>
      </c>
      <c r="T2827" t="s">
        <v>8314</v>
      </c>
      <c r="U2827" t="s">
        <v>8315</v>
      </c>
      <c r="V2827" s="14">
        <f t="shared" si="270"/>
        <v>30</v>
      </c>
    </row>
    <row r="2828" spans="1:22" ht="57.6" x14ac:dyDescent="0.3">
      <c r="A2828" s="19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8218</v>
      </c>
      <c r="G2828" s="19" t="s">
        <v>8223</v>
      </c>
      <c r="H2828" s="19" t="s">
        <v>8245</v>
      </c>
      <c r="I2828">
        <v>1436511600</v>
      </c>
      <c r="J2828" s="10">
        <f t="shared" si="265"/>
        <v>42195.291666666672</v>
      </c>
      <c r="K2828">
        <v>1434415812</v>
      </c>
      <c r="L2828" s="10">
        <f t="shared" si="266"/>
        <v>42171.034861111111</v>
      </c>
      <c r="M2828" s="4">
        <f t="shared" si="267"/>
        <v>2015</v>
      </c>
      <c r="N2828" t="b">
        <v>0</v>
      </c>
      <c r="O2828">
        <v>19</v>
      </c>
      <c r="P2828" t="b">
        <v>1</v>
      </c>
      <c r="Q2828" t="s">
        <v>8269</v>
      </c>
      <c r="R2828" s="23">
        <f t="shared" si="268"/>
        <v>1.0774999999999999</v>
      </c>
      <c r="S2828" s="7">
        <f t="shared" si="269"/>
        <v>113.42</v>
      </c>
      <c r="T2828" t="s">
        <v>8314</v>
      </c>
      <c r="U2828" t="s">
        <v>8315</v>
      </c>
      <c r="V2828" s="14">
        <f t="shared" si="270"/>
        <v>24.256805555560277</v>
      </c>
    </row>
    <row r="2829" spans="1:22" ht="57.6" x14ac:dyDescent="0.3">
      <c r="A2829" s="1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8218</v>
      </c>
      <c r="G2829" s="19" t="s">
        <v>8223</v>
      </c>
      <c r="H2829" s="19" t="s">
        <v>8245</v>
      </c>
      <c r="I2829">
        <v>1464971400</v>
      </c>
      <c r="J2829" s="10">
        <f t="shared" si="265"/>
        <v>42524.6875</v>
      </c>
      <c r="K2829">
        <v>1462379066</v>
      </c>
      <c r="L2829" s="10">
        <f t="shared" si="266"/>
        <v>42494.683634259258</v>
      </c>
      <c r="M2829" s="4">
        <f t="shared" si="267"/>
        <v>2016</v>
      </c>
      <c r="N2829" t="b">
        <v>0</v>
      </c>
      <c r="O2829">
        <v>23</v>
      </c>
      <c r="P2829" t="b">
        <v>1</v>
      </c>
      <c r="Q2829" t="s">
        <v>8269</v>
      </c>
      <c r="R2829" s="23">
        <f t="shared" si="268"/>
        <v>1.2024999999999999</v>
      </c>
      <c r="S2829" s="7">
        <f t="shared" si="269"/>
        <v>104.57</v>
      </c>
      <c r="T2829" t="s">
        <v>8314</v>
      </c>
      <c r="U2829" t="s">
        <v>8315</v>
      </c>
      <c r="V2829" s="14">
        <f t="shared" si="270"/>
        <v>30.003865740742185</v>
      </c>
    </row>
    <row r="2830" spans="1:22" ht="43.2" x14ac:dyDescent="0.3">
      <c r="A2830" s="19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8218</v>
      </c>
      <c r="G2830" s="19" t="s">
        <v>8224</v>
      </c>
      <c r="H2830" s="19" t="s">
        <v>8246</v>
      </c>
      <c r="I2830">
        <v>1443826800</v>
      </c>
      <c r="J2830" s="10">
        <f t="shared" si="265"/>
        <v>42279.958333333328</v>
      </c>
      <c r="K2830">
        <v>1441606869</v>
      </c>
      <c r="L2830" s="10">
        <f t="shared" si="266"/>
        <v>42254.264687499999</v>
      </c>
      <c r="M2830" s="4">
        <f t="shared" si="267"/>
        <v>2015</v>
      </c>
      <c r="N2830" t="b">
        <v>0</v>
      </c>
      <c r="O2830">
        <v>97</v>
      </c>
      <c r="P2830" t="b">
        <v>1</v>
      </c>
      <c r="Q2830" t="s">
        <v>8269</v>
      </c>
      <c r="R2830" s="23">
        <f t="shared" si="268"/>
        <v>1.0037894736842106</v>
      </c>
      <c r="S2830" s="7">
        <f t="shared" si="269"/>
        <v>98.31</v>
      </c>
      <c r="T2830" t="s">
        <v>8314</v>
      </c>
      <c r="U2830" t="s">
        <v>8315</v>
      </c>
      <c r="V2830" s="14">
        <f t="shared" si="270"/>
        <v>25.693645833329356</v>
      </c>
    </row>
    <row r="2831" spans="1:22" ht="43.2" x14ac:dyDescent="0.3">
      <c r="A2831" s="19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8218</v>
      </c>
      <c r="G2831" s="19" t="s">
        <v>8224</v>
      </c>
      <c r="H2831" s="19" t="s">
        <v>8246</v>
      </c>
      <c r="I2831">
        <v>1464863118</v>
      </c>
      <c r="J2831" s="10">
        <f t="shared" si="265"/>
        <v>42523.434236111112</v>
      </c>
      <c r="K2831">
        <v>1462443918</v>
      </c>
      <c r="L2831" s="10">
        <f t="shared" si="266"/>
        <v>42495.434236111112</v>
      </c>
      <c r="M2831" s="4">
        <f t="shared" si="267"/>
        <v>2016</v>
      </c>
      <c r="N2831" t="b">
        <v>0</v>
      </c>
      <c r="O2831">
        <v>76</v>
      </c>
      <c r="P2831" t="b">
        <v>1</v>
      </c>
      <c r="Q2831" t="s">
        <v>8269</v>
      </c>
      <c r="R2831" s="23">
        <f t="shared" si="268"/>
        <v>1.0651999999999999</v>
      </c>
      <c r="S2831" s="7">
        <f t="shared" si="269"/>
        <v>35.04</v>
      </c>
      <c r="T2831" t="s">
        <v>8314</v>
      </c>
      <c r="U2831" t="s">
        <v>8315</v>
      </c>
      <c r="V2831" s="14">
        <f t="shared" si="270"/>
        <v>28</v>
      </c>
    </row>
    <row r="2832" spans="1:22" ht="28.8" x14ac:dyDescent="0.3">
      <c r="A2832" s="19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8218</v>
      </c>
      <c r="G2832" s="19" t="s">
        <v>8223</v>
      </c>
      <c r="H2832" s="19" t="s">
        <v>8245</v>
      </c>
      <c r="I2832">
        <v>1399867140</v>
      </c>
      <c r="J2832" s="10">
        <f t="shared" si="265"/>
        <v>41771.165972222225</v>
      </c>
      <c r="K2832">
        <v>1398802148</v>
      </c>
      <c r="L2832" s="10">
        <f t="shared" si="266"/>
        <v>41758.839675925927</v>
      </c>
      <c r="M2832" s="4">
        <f t="shared" si="267"/>
        <v>2014</v>
      </c>
      <c r="N2832" t="b">
        <v>0</v>
      </c>
      <c r="O2832">
        <v>11</v>
      </c>
      <c r="P2832" t="b">
        <v>1</v>
      </c>
      <c r="Q2832" t="s">
        <v>8269</v>
      </c>
      <c r="R2832" s="23">
        <f t="shared" si="268"/>
        <v>1</v>
      </c>
      <c r="S2832" s="7">
        <f t="shared" si="269"/>
        <v>272.73</v>
      </c>
      <c r="T2832" t="s">
        <v>8314</v>
      </c>
      <c r="U2832" t="s">
        <v>8315</v>
      </c>
      <c r="V2832" s="14">
        <f t="shared" si="270"/>
        <v>12.326296296298096</v>
      </c>
    </row>
    <row r="2833" spans="1:22" ht="43.2" x14ac:dyDescent="0.3">
      <c r="A2833" s="19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8218</v>
      </c>
      <c r="G2833" s="19" t="s">
        <v>8223</v>
      </c>
      <c r="H2833" s="19" t="s">
        <v>8245</v>
      </c>
      <c r="I2833">
        <v>1437076070</v>
      </c>
      <c r="J2833" s="10">
        <f t="shared" si="265"/>
        <v>42201.824884259258</v>
      </c>
      <c r="K2833">
        <v>1434484070</v>
      </c>
      <c r="L2833" s="10">
        <f t="shared" si="266"/>
        <v>42171.824884259258</v>
      </c>
      <c r="M2833" s="4">
        <f t="shared" si="267"/>
        <v>2015</v>
      </c>
      <c r="N2833" t="b">
        <v>0</v>
      </c>
      <c r="O2833">
        <v>52</v>
      </c>
      <c r="P2833" t="b">
        <v>1</v>
      </c>
      <c r="Q2833" t="s">
        <v>8269</v>
      </c>
      <c r="R2833" s="23">
        <f t="shared" si="268"/>
        <v>1.1066666666666667</v>
      </c>
      <c r="S2833" s="7">
        <f t="shared" si="269"/>
        <v>63.85</v>
      </c>
      <c r="T2833" t="s">
        <v>8314</v>
      </c>
      <c r="U2833" t="s">
        <v>8315</v>
      </c>
      <c r="V2833" s="14">
        <f t="shared" si="270"/>
        <v>30</v>
      </c>
    </row>
    <row r="2834" spans="1:22" ht="43.2" x14ac:dyDescent="0.3">
      <c r="A2834" s="19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8218</v>
      </c>
      <c r="G2834" s="19" t="s">
        <v>8224</v>
      </c>
      <c r="H2834" s="19" t="s">
        <v>8246</v>
      </c>
      <c r="I2834">
        <v>1416780000</v>
      </c>
      <c r="J2834" s="10">
        <f t="shared" si="265"/>
        <v>41966.916666666672</v>
      </c>
      <c r="K2834">
        <v>1414342894</v>
      </c>
      <c r="L2834" s="10">
        <f t="shared" si="266"/>
        <v>41938.709421296298</v>
      </c>
      <c r="M2834" s="4">
        <f t="shared" si="267"/>
        <v>2014</v>
      </c>
      <c r="N2834" t="b">
        <v>0</v>
      </c>
      <c r="O2834">
        <v>95</v>
      </c>
      <c r="P2834" t="b">
        <v>1</v>
      </c>
      <c r="Q2834" t="s">
        <v>8269</v>
      </c>
      <c r="R2834" s="23">
        <f t="shared" si="268"/>
        <v>1.1471959999999999</v>
      </c>
      <c r="S2834" s="7">
        <f t="shared" si="269"/>
        <v>30.19</v>
      </c>
      <c r="T2834" t="s">
        <v>8314</v>
      </c>
      <c r="U2834" t="s">
        <v>8315</v>
      </c>
      <c r="V2834" s="14">
        <f t="shared" si="270"/>
        <v>28.20724537037313</v>
      </c>
    </row>
    <row r="2835" spans="1:22" x14ac:dyDescent="0.3">
      <c r="A2835" s="19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8218</v>
      </c>
      <c r="G2835" s="19" t="s">
        <v>8223</v>
      </c>
      <c r="H2835" s="19" t="s">
        <v>8245</v>
      </c>
      <c r="I2835">
        <v>1444528800</v>
      </c>
      <c r="J2835" s="10">
        <f t="shared" si="265"/>
        <v>42288.083333333328</v>
      </c>
      <c r="K2835">
        <v>1442804633</v>
      </c>
      <c r="L2835" s="10">
        <f t="shared" si="266"/>
        <v>42268.127696759257</v>
      </c>
      <c r="M2835" s="4">
        <f t="shared" si="267"/>
        <v>2015</v>
      </c>
      <c r="N2835" t="b">
        <v>0</v>
      </c>
      <c r="O2835">
        <v>35</v>
      </c>
      <c r="P2835" t="b">
        <v>1</v>
      </c>
      <c r="Q2835" t="s">
        <v>8269</v>
      </c>
      <c r="R2835" s="23">
        <f t="shared" si="268"/>
        <v>1.0825925925925926</v>
      </c>
      <c r="S2835" s="7">
        <f t="shared" si="269"/>
        <v>83.51</v>
      </c>
      <c r="T2835" t="s">
        <v>8314</v>
      </c>
      <c r="U2835" t="s">
        <v>8315</v>
      </c>
      <c r="V2835" s="14">
        <f t="shared" si="270"/>
        <v>19.955636574071832</v>
      </c>
    </row>
    <row r="2836" spans="1:22" ht="43.2" x14ac:dyDescent="0.3">
      <c r="A2836" s="19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8218</v>
      </c>
      <c r="G2836" s="19" t="s">
        <v>8224</v>
      </c>
      <c r="H2836" s="19" t="s">
        <v>8246</v>
      </c>
      <c r="I2836">
        <v>1422658930</v>
      </c>
      <c r="J2836" s="10">
        <f t="shared" si="265"/>
        <v>42034.959837962961</v>
      </c>
      <c r="K2836">
        <v>1421362930</v>
      </c>
      <c r="L2836" s="10">
        <f t="shared" si="266"/>
        <v>42019.959837962961</v>
      </c>
      <c r="M2836" s="4">
        <f t="shared" si="267"/>
        <v>2015</v>
      </c>
      <c r="N2836" t="b">
        <v>0</v>
      </c>
      <c r="O2836">
        <v>21</v>
      </c>
      <c r="P2836" t="b">
        <v>1</v>
      </c>
      <c r="Q2836" t="s">
        <v>8269</v>
      </c>
      <c r="R2836" s="23">
        <f t="shared" si="268"/>
        <v>1.7</v>
      </c>
      <c r="S2836" s="7">
        <f t="shared" si="269"/>
        <v>64.760000000000005</v>
      </c>
      <c r="T2836" t="s">
        <v>8314</v>
      </c>
      <c r="U2836" t="s">
        <v>8315</v>
      </c>
      <c r="V2836" s="14">
        <f t="shared" si="270"/>
        <v>15</v>
      </c>
    </row>
    <row r="2837" spans="1:22" ht="43.2" x14ac:dyDescent="0.3">
      <c r="A2837" s="19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8218</v>
      </c>
      <c r="G2837" s="19" t="s">
        <v>8224</v>
      </c>
      <c r="H2837" s="19" t="s">
        <v>8246</v>
      </c>
      <c r="I2837">
        <v>1449273600</v>
      </c>
      <c r="J2837" s="10">
        <f t="shared" si="265"/>
        <v>42343</v>
      </c>
      <c r="K2837">
        <v>1446742417</v>
      </c>
      <c r="L2837" s="10">
        <f t="shared" si="266"/>
        <v>42313.703900462962</v>
      </c>
      <c r="M2837" s="4">
        <f t="shared" si="267"/>
        <v>2015</v>
      </c>
      <c r="N2837" t="b">
        <v>0</v>
      </c>
      <c r="O2837">
        <v>93</v>
      </c>
      <c r="P2837" t="b">
        <v>1</v>
      </c>
      <c r="Q2837" t="s">
        <v>8269</v>
      </c>
      <c r="R2837" s="23">
        <f t="shared" si="268"/>
        <v>1.8709899999999999</v>
      </c>
      <c r="S2837" s="7">
        <f t="shared" si="269"/>
        <v>20.12</v>
      </c>
      <c r="T2837" t="s">
        <v>8314</v>
      </c>
      <c r="U2837" t="s">
        <v>8315</v>
      </c>
      <c r="V2837" s="14">
        <f t="shared" si="270"/>
        <v>29.296099537037662</v>
      </c>
    </row>
    <row r="2838" spans="1:22" ht="57.6" x14ac:dyDescent="0.3">
      <c r="A2838" s="19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8218</v>
      </c>
      <c r="G2838" s="19" t="s">
        <v>8223</v>
      </c>
      <c r="H2838" s="19" t="s">
        <v>8245</v>
      </c>
      <c r="I2838">
        <v>1487393940</v>
      </c>
      <c r="J2838" s="10">
        <f t="shared" si="265"/>
        <v>42784.207638888889</v>
      </c>
      <c r="K2838">
        <v>1484115418</v>
      </c>
      <c r="L2838" s="10">
        <f t="shared" si="266"/>
        <v>42746.261782407411</v>
      </c>
      <c r="M2838" s="4">
        <f t="shared" si="267"/>
        <v>2017</v>
      </c>
      <c r="N2838" t="b">
        <v>0</v>
      </c>
      <c r="O2838">
        <v>11</v>
      </c>
      <c r="P2838" t="b">
        <v>1</v>
      </c>
      <c r="Q2838" t="s">
        <v>8269</v>
      </c>
      <c r="R2838" s="23">
        <f t="shared" si="268"/>
        <v>1.0777777777777777</v>
      </c>
      <c r="S2838" s="7">
        <f t="shared" si="269"/>
        <v>44.09</v>
      </c>
      <c r="T2838" t="s">
        <v>8314</v>
      </c>
      <c r="U2838" t="s">
        <v>8315</v>
      </c>
      <c r="V2838" s="14">
        <f t="shared" si="270"/>
        <v>37.945856481477676</v>
      </c>
    </row>
    <row r="2839" spans="1:22" ht="57.6" x14ac:dyDescent="0.3">
      <c r="A2839" s="1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8218</v>
      </c>
      <c r="G2839" s="19" t="s">
        <v>8228</v>
      </c>
      <c r="H2839" s="19" t="s">
        <v>8250</v>
      </c>
      <c r="I2839">
        <v>1449701284</v>
      </c>
      <c r="J2839" s="10">
        <f t="shared" si="265"/>
        <v>42347.950046296297</v>
      </c>
      <c r="K2839">
        <v>1446241684</v>
      </c>
      <c r="L2839" s="10">
        <f t="shared" si="266"/>
        <v>42307.908379629633</v>
      </c>
      <c r="M2839" s="4">
        <f t="shared" si="267"/>
        <v>2015</v>
      </c>
      <c r="N2839" t="b">
        <v>0</v>
      </c>
      <c r="O2839">
        <v>21</v>
      </c>
      <c r="P2839" t="b">
        <v>1</v>
      </c>
      <c r="Q2839" t="s">
        <v>8269</v>
      </c>
      <c r="R2839" s="23">
        <f t="shared" si="268"/>
        <v>1</v>
      </c>
      <c r="S2839" s="7">
        <f t="shared" si="269"/>
        <v>40.479999999999997</v>
      </c>
      <c r="T2839" t="s">
        <v>8314</v>
      </c>
      <c r="U2839" t="s">
        <v>8315</v>
      </c>
      <c r="V2839" s="14">
        <f t="shared" si="270"/>
        <v>40.041666666664241</v>
      </c>
    </row>
    <row r="2840" spans="1:22" ht="43.2" x14ac:dyDescent="0.3">
      <c r="A2840" s="19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8218</v>
      </c>
      <c r="G2840" s="19" t="s">
        <v>8223</v>
      </c>
      <c r="H2840" s="19" t="s">
        <v>8245</v>
      </c>
      <c r="I2840">
        <v>1407967200</v>
      </c>
      <c r="J2840" s="10">
        <f t="shared" si="265"/>
        <v>41864.916666666664</v>
      </c>
      <c r="K2840">
        <v>1406039696</v>
      </c>
      <c r="L2840" s="10">
        <f t="shared" si="266"/>
        <v>41842.607592592591</v>
      </c>
      <c r="M2840" s="4">
        <f t="shared" si="267"/>
        <v>2014</v>
      </c>
      <c r="N2840" t="b">
        <v>0</v>
      </c>
      <c r="O2840">
        <v>54</v>
      </c>
      <c r="P2840" t="b">
        <v>1</v>
      </c>
      <c r="Q2840" t="s">
        <v>8269</v>
      </c>
      <c r="R2840" s="23">
        <f t="shared" si="268"/>
        <v>1.2024999999999999</v>
      </c>
      <c r="S2840" s="7">
        <f t="shared" si="269"/>
        <v>44.54</v>
      </c>
      <c r="T2840" t="s">
        <v>8314</v>
      </c>
      <c r="U2840" t="s">
        <v>8315</v>
      </c>
      <c r="V2840" s="14">
        <f t="shared" si="270"/>
        <v>22.309074074073578</v>
      </c>
    </row>
    <row r="2841" spans="1:22" ht="43.2" x14ac:dyDescent="0.3">
      <c r="A2841" s="19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8218</v>
      </c>
      <c r="G2841" s="19" t="s">
        <v>8223</v>
      </c>
      <c r="H2841" s="19" t="s">
        <v>8245</v>
      </c>
      <c r="I2841">
        <v>1408942740</v>
      </c>
      <c r="J2841" s="10">
        <f t="shared" si="265"/>
        <v>41876.207638888889</v>
      </c>
      <c r="K2841">
        <v>1406958354</v>
      </c>
      <c r="L2841" s="10">
        <f t="shared" si="266"/>
        <v>41853.240208333329</v>
      </c>
      <c r="M2841" s="4">
        <f t="shared" si="267"/>
        <v>2014</v>
      </c>
      <c r="N2841" t="b">
        <v>0</v>
      </c>
      <c r="O2841">
        <v>31</v>
      </c>
      <c r="P2841" t="b">
        <v>1</v>
      </c>
      <c r="Q2841" t="s">
        <v>8269</v>
      </c>
      <c r="R2841" s="23">
        <f t="shared" si="268"/>
        <v>1.1142857142857143</v>
      </c>
      <c r="S2841" s="7">
        <f t="shared" si="269"/>
        <v>125.81</v>
      </c>
      <c r="T2841" t="s">
        <v>8314</v>
      </c>
      <c r="U2841" t="s">
        <v>8315</v>
      </c>
      <c r="V2841" s="14">
        <f t="shared" si="270"/>
        <v>22.967430555559986</v>
      </c>
    </row>
    <row r="2842" spans="1:22" ht="57.6" x14ac:dyDescent="0.3">
      <c r="A2842" s="19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8218</v>
      </c>
      <c r="G2842" s="19" t="s">
        <v>8224</v>
      </c>
      <c r="H2842" s="19" t="s">
        <v>8246</v>
      </c>
      <c r="I2842">
        <v>1426698000</v>
      </c>
      <c r="J2842" s="10">
        <f t="shared" si="265"/>
        <v>42081.708333333328</v>
      </c>
      <c r="K2842">
        <v>1424825479</v>
      </c>
      <c r="L2842" s="10">
        <f t="shared" si="266"/>
        <v>42060.035636574074</v>
      </c>
      <c r="M2842" s="4">
        <f t="shared" si="267"/>
        <v>2015</v>
      </c>
      <c r="N2842" t="b">
        <v>0</v>
      </c>
      <c r="O2842">
        <v>132</v>
      </c>
      <c r="P2842" t="b">
        <v>1</v>
      </c>
      <c r="Q2842" t="s">
        <v>8269</v>
      </c>
      <c r="R2842" s="23">
        <f t="shared" si="268"/>
        <v>1.04</v>
      </c>
      <c r="S2842" s="7">
        <f t="shared" si="269"/>
        <v>19.7</v>
      </c>
      <c r="T2842" t="s">
        <v>8314</v>
      </c>
      <c r="U2842" t="s">
        <v>8315</v>
      </c>
      <c r="V2842" s="14">
        <f t="shared" si="270"/>
        <v>21.672696759254904</v>
      </c>
    </row>
    <row r="2843" spans="1:22" ht="43.2" x14ac:dyDescent="0.3">
      <c r="A2843" s="19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8220</v>
      </c>
      <c r="G2843" s="19" t="s">
        <v>8224</v>
      </c>
      <c r="H2843" s="19" t="s">
        <v>8246</v>
      </c>
      <c r="I2843">
        <v>1450032297</v>
      </c>
      <c r="J2843" s="10">
        <f t="shared" si="265"/>
        <v>42351.781215277777</v>
      </c>
      <c r="K2843">
        <v>1444844697</v>
      </c>
      <c r="L2843" s="10">
        <f t="shared" si="266"/>
        <v>42291.739548611113</v>
      </c>
      <c r="M2843" s="4">
        <f t="shared" si="267"/>
        <v>2015</v>
      </c>
      <c r="N2843" t="b">
        <v>0</v>
      </c>
      <c r="O2843">
        <v>1</v>
      </c>
      <c r="P2843" t="b">
        <v>0</v>
      </c>
      <c r="Q2843" t="s">
        <v>8269</v>
      </c>
      <c r="R2843" s="23">
        <f t="shared" si="268"/>
        <v>0.01</v>
      </c>
      <c r="S2843" s="7">
        <f t="shared" si="269"/>
        <v>10</v>
      </c>
      <c r="T2843" t="s">
        <v>8314</v>
      </c>
      <c r="U2843" t="s">
        <v>8315</v>
      </c>
      <c r="V2843" s="14">
        <f t="shared" si="270"/>
        <v>60.041666666664241</v>
      </c>
    </row>
    <row r="2844" spans="1:22" ht="43.2" x14ac:dyDescent="0.3">
      <c r="A2844" s="19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8220</v>
      </c>
      <c r="G2844" s="19" t="s">
        <v>8224</v>
      </c>
      <c r="H2844" s="19" t="s">
        <v>8246</v>
      </c>
      <c r="I2844">
        <v>1403348400</v>
      </c>
      <c r="J2844" s="10">
        <f t="shared" si="265"/>
        <v>41811.458333333336</v>
      </c>
      <c r="K2844">
        <v>1401058295</v>
      </c>
      <c r="L2844" s="10">
        <f t="shared" si="266"/>
        <v>41784.95248842593</v>
      </c>
      <c r="M2844" s="4">
        <f t="shared" si="267"/>
        <v>2014</v>
      </c>
      <c r="N2844" t="b">
        <v>0</v>
      </c>
      <c r="O2844">
        <v>0</v>
      </c>
      <c r="P2844" t="b">
        <v>0</v>
      </c>
      <c r="Q2844" t="s">
        <v>8269</v>
      </c>
      <c r="R2844" s="23">
        <f t="shared" si="268"/>
        <v>0</v>
      </c>
      <c r="S2844" s="7">
        <f t="shared" si="269"/>
        <v>0</v>
      </c>
      <c r="T2844" t="s">
        <v>8314</v>
      </c>
      <c r="U2844" t="s">
        <v>8315</v>
      </c>
      <c r="V2844" s="14">
        <f t="shared" si="270"/>
        <v>26.505844907405844</v>
      </c>
    </row>
    <row r="2845" spans="1:22" ht="43.2" x14ac:dyDescent="0.3">
      <c r="A2845" s="19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8220</v>
      </c>
      <c r="G2845" s="19" t="s">
        <v>8223</v>
      </c>
      <c r="H2845" s="19" t="s">
        <v>8245</v>
      </c>
      <c r="I2845">
        <v>1465790400</v>
      </c>
      <c r="J2845" s="10">
        <f t="shared" si="265"/>
        <v>42534.166666666672</v>
      </c>
      <c r="K2845">
        <v>1462210950</v>
      </c>
      <c r="L2845" s="10">
        <f t="shared" si="266"/>
        <v>42492.737847222219</v>
      </c>
      <c r="M2845" s="4">
        <f t="shared" si="267"/>
        <v>2016</v>
      </c>
      <c r="N2845" t="b">
        <v>0</v>
      </c>
      <c r="O2845">
        <v>0</v>
      </c>
      <c r="P2845" t="b">
        <v>0</v>
      </c>
      <c r="Q2845" t="s">
        <v>8269</v>
      </c>
      <c r="R2845" s="23">
        <f t="shared" si="268"/>
        <v>0</v>
      </c>
      <c r="S2845" s="7">
        <f t="shared" si="269"/>
        <v>0</v>
      </c>
      <c r="T2845" t="s">
        <v>8314</v>
      </c>
      <c r="U2845" t="s">
        <v>8315</v>
      </c>
      <c r="V2845" s="14">
        <f t="shared" si="270"/>
        <v>41.428819444452529</v>
      </c>
    </row>
    <row r="2846" spans="1:22" ht="43.2" x14ac:dyDescent="0.3">
      <c r="A2846" s="19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8220</v>
      </c>
      <c r="G2846" s="19" t="s">
        <v>8238</v>
      </c>
      <c r="H2846" s="19" t="s">
        <v>8248</v>
      </c>
      <c r="I2846">
        <v>1483535180</v>
      </c>
      <c r="J2846" s="10">
        <f t="shared" si="265"/>
        <v>42739.546064814815</v>
      </c>
      <c r="K2846">
        <v>1480943180</v>
      </c>
      <c r="L2846" s="10">
        <f t="shared" si="266"/>
        <v>42709.546064814815</v>
      </c>
      <c r="M2846" s="4">
        <f t="shared" si="267"/>
        <v>2016</v>
      </c>
      <c r="N2846" t="b">
        <v>0</v>
      </c>
      <c r="O2846">
        <v>1</v>
      </c>
      <c r="P2846" t="b">
        <v>0</v>
      </c>
      <c r="Q2846" t="s">
        <v>8269</v>
      </c>
      <c r="R2846" s="23">
        <f t="shared" si="268"/>
        <v>5.4545454545454543E-2</v>
      </c>
      <c r="S2846" s="7">
        <f t="shared" si="269"/>
        <v>30</v>
      </c>
      <c r="T2846" t="s">
        <v>8314</v>
      </c>
      <c r="U2846" t="s">
        <v>8315</v>
      </c>
      <c r="V2846" s="14">
        <f t="shared" si="270"/>
        <v>30</v>
      </c>
    </row>
    <row r="2847" spans="1:22" ht="43.2" x14ac:dyDescent="0.3">
      <c r="A2847" s="19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8220</v>
      </c>
      <c r="G2847" s="19" t="s">
        <v>8223</v>
      </c>
      <c r="H2847" s="19" t="s">
        <v>8245</v>
      </c>
      <c r="I2847">
        <v>1433723033</v>
      </c>
      <c r="J2847" s="10">
        <f t="shared" si="265"/>
        <v>42163.016585648147</v>
      </c>
      <c r="K2847">
        <v>1428539033</v>
      </c>
      <c r="L2847" s="10">
        <f t="shared" si="266"/>
        <v>42103.016585648147</v>
      </c>
      <c r="M2847" s="4">
        <f t="shared" si="267"/>
        <v>2015</v>
      </c>
      <c r="N2847" t="b">
        <v>0</v>
      </c>
      <c r="O2847">
        <v>39</v>
      </c>
      <c r="P2847" t="b">
        <v>0</v>
      </c>
      <c r="Q2847" t="s">
        <v>8269</v>
      </c>
      <c r="R2847" s="23">
        <f t="shared" si="268"/>
        <v>0.31546666666666667</v>
      </c>
      <c r="S2847" s="7">
        <f t="shared" si="269"/>
        <v>60.67</v>
      </c>
      <c r="T2847" t="s">
        <v>8314</v>
      </c>
      <c r="U2847" t="s">
        <v>8315</v>
      </c>
      <c r="V2847" s="14">
        <f t="shared" si="270"/>
        <v>60</v>
      </c>
    </row>
    <row r="2848" spans="1:22" ht="57.6" x14ac:dyDescent="0.3">
      <c r="A2848" s="19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8220</v>
      </c>
      <c r="G2848" s="19" t="s">
        <v>8223</v>
      </c>
      <c r="H2848" s="19" t="s">
        <v>8245</v>
      </c>
      <c r="I2848">
        <v>1432917394</v>
      </c>
      <c r="J2848" s="10">
        <f t="shared" si="265"/>
        <v>42153.692060185189</v>
      </c>
      <c r="K2848">
        <v>1429029394</v>
      </c>
      <c r="L2848" s="10">
        <f t="shared" si="266"/>
        <v>42108.692060185189</v>
      </c>
      <c r="M2848" s="4">
        <f t="shared" si="267"/>
        <v>2015</v>
      </c>
      <c r="N2848" t="b">
        <v>0</v>
      </c>
      <c r="O2848">
        <v>0</v>
      </c>
      <c r="P2848" t="b">
        <v>0</v>
      </c>
      <c r="Q2848" t="s">
        <v>8269</v>
      </c>
      <c r="R2848" s="23">
        <f t="shared" si="268"/>
        <v>0</v>
      </c>
      <c r="S2848" s="7">
        <f t="shared" si="269"/>
        <v>0</v>
      </c>
      <c r="T2848" t="s">
        <v>8314</v>
      </c>
      <c r="U2848" t="s">
        <v>8315</v>
      </c>
      <c r="V2848" s="14">
        <f t="shared" si="270"/>
        <v>45</v>
      </c>
    </row>
    <row r="2849" spans="1:22" ht="43.2" x14ac:dyDescent="0.3">
      <c r="A2849" s="1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8220</v>
      </c>
      <c r="G2849" s="19" t="s">
        <v>8223</v>
      </c>
      <c r="H2849" s="19" t="s">
        <v>8245</v>
      </c>
      <c r="I2849">
        <v>1464031265</v>
      </c>
      <c r="J2849" s="10">
        <f t="shared" si="265"/>
        <v>42513.806307870371</v>
      </c>
      <c r="K2849">
        <v>1458847265</v>
      </c>
      <c r="L2849" s="10">
        <f t="shared" si="266"/>
        <v>42453.806307870371</v>
      </c>
      <c r="M2849" s="4">
        <f t="shared" si="267"/>
        <v>2016</v>
      </c>
      <c r="N2849" t="b">
        <v>0</v>
      </c>
      <c r="O2849">
        <v>0</v>
      </c>
      <c r="P2849" t="b">
        <v>0</v>
      </c>
      <c r="Q2849" t="s">
        <v>8269</v>
      </c>
      <c r="R2849" s="23">
        <f t="shared" si="268"/>
        <v>0</v>
      </c>
      <c r="S2849" s="7">
        <f t="shared" si="269"/>
        <v>0</v>
      </c>
      <c r="T2849" t="s">
        <v>8314</v>
      </c>
      <c r="U2849" t="s">
        <v>8315</v>
      </c>
      <c r="V2849" s="14">
        <f t="shared" si="270"/>
        <v>60</v>
      </c>
    </row>
    <row r="2850" spans="1:22" ht="57.6" x14ac:dyDescent="0.3">
      <c r="A2850" s="19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8220</v>
      </c>
      <c r="G2850" s="19" t="s">
        <v>8223</v>
      </c>
      <c r="H2850" s="19" t="s">
        <v>8245</v>
      </c>
      <c r="I2850">
        <v>1432913659</v>
      </c>
      <c r="J2850" s="10">
        <f t="shared" si="265"/>
        <v>42153.648831018523</v>
      </c>
      <c r="K2850">
        <v>1430321659</v>
      </c>
      <c r="L2850" s="10">
        <f t="shared" si="266"/>
        <v>42123.648831018523</v>
      </c>
      <c r="M2850" s="4">
        <f t="shared" si="267"/>
        <v>2015</v>
      </c>
      <c r="N2850" t="b">
        <v>0</v>
      </c>
      <c r="O2850">
        <v>3</v>
      </c>
      <c r="P2850" t="b">
        <v>0</v>
      </c>
      <c r="Q2850" t="s">
        <v>8269</v>
      </c>
      <c r="R2850" s="23">
        <f t="shared" si="268"/>
        <v>2E-3</v>
      </c>
      <c r="S2850" s="7">
        <f t="shared" si="269"/>
        <v>23.33</v>
      </c>
      <c r="T2850" t="s">
        <v>8314</v>
      </c>
      <c r="U2850" t="s">
        <v>8315</v>
      </c>
      <c r="V2850" s="14">
        <f t="shared" si="270"/>
        <v>30</v>
      </c>
    </row>
    <row r="2851" spans="1:22" ht="43.2" x14ac:dyDescent="0.3">
      <c r="A2851" s="19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8220</v>
      </c>
      <c r="G2851" s="19" t="s">
        <v>8224</v>
      </c>
      <c r="H2851" s="19" t="s">
        <v>8246</v>
      </c>
      <c r="I2851">
        <v>1461406600</v>
      </c>
      <c r="J2851" s="10">
        <f t="shared" si="265"/>
        <v>42483.428240740745</v>
      </c>
      <c r="K2851">
        <v>1458814600</v>
      </c>
      <c r="L2851" s="10">
        <f t="shared" si="266"/>
        <v>42453.428240740745</v>
      </c>
      <c r="M2851" s="4">
        <f t="shared" si="267"/>
        <v>2016</v>
      </c>
      <c r="N2851" t="b">
        <v>0</v>
      </c>
      <c r="O2851">
        <v>1</v>
      </c>
      <c r="P2851" t="b">
        <v>0</v>
      </c>
      <c r="Q2851" t="s">
        <v>8269</v>
      </c>
      <c r="R2851" s="23">
        <f t="shared" si="268"/>
        <v>0.01</v>
      </c>
      <c r="S2851" s="7">
        <f t="shared" si="269"/>
        <v>5</v>
      </c>
      <c r="T2851" t="s">
        <v>8314</v>
      </c>
      <c r="U2851" t="s">
        <v>8315</v>
      </c>
      <c r="V2851" s="14">
        <f t="shared" si="270"/>
        <v>30</v>
      </c>
    </row>
    <row r="2852" spans="1:22" ht="43.2" x14ac:dyDescent="0.3">
      <c r="A2852" s="19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8220</v>
      </c>
      <c r="G2852" s="19" t="s">
        <v>8223</v>
      </c>
      <c r="H2852" s="19" t="s">
        <v>8245</v>
      </c>
      <c r="I2852">
        <v>1409962211</v>
      </c>
      <c r="J2852" s="10">
        <f t="shared" si="265"/>
        <v>41888.007071759261</v>
      </c>
      <c r="K2852">
        <v>1407370211</v>
      </c>
      <c r="L2852" s="10">
        <f t="shared" si="266"/>
        <v>41858.007071759261</v>
      </c>
      <c r="M2852" s="4">
        <f t="shared" si="267"/>
        <v>2014</v>
      </c>
      <c r="N2852" t="b">
        <v>0</v>
      </c>
      <c r="O2852">
        <v>13</v>
      </c>
      <c r="P2852" t="b">
        <v>0</v>
      </c>
      <c r="Q2852" t="s">
        <v>8269</v>
      </c>
      <c r="R2852" s="23">
        <f t="shared" si="268"/>
        <v>3.8875E-2</v>
      </c>
      <c r="S2852" s="7">
        <f t="shared" si="269"/>
        <v>23.92</v>
      </c>
      <c r="T2852" t="s">
        <v>8314</v>
      </c>
      <c r="U2852" t="s">
        <v>8315</v>
      </c>
      <c r="V2852" s="14">
        <f t="shared" si="270"/>
        <v>30</v>
      </c>
    </row>
    <row r="2853" spans="1:22" ht="43.2" x14ac:dyDescent="0.3">
      <c r="A2853" s="19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8220</v>
      </c>
      <c r="G2853" s="19" t="s">
        <v>8240</v>
      </c>
      <c r="H2853" s="19" t="s">
        <v>8248</v>
      </c>
      <c r="I2853">
        <v>1454109420</v>
      </c>
      <c r="J2853" s="10">
        <f t="shared" si="265"/>
        <v>42398.970138888893</v>
      </c>
      <c r="K2853">
        <v>1453334629</v>
      </c>
      <c r="L2853" s="10">
        <f t="shared" si="266"/>
        <v>42390.002650462964</v>
      </c>
      <c r="M2853" s="4">
        <f t="shared" si="267"/>
        <v>2016</v>
      </c>
      <c r="N2853" t="b">
        <v>0</v>
      </c>
      <c r="O2853">
        <v>0</v>
      </c>
      <c r="P2853" t="b">
        <v>0</v>
      </c>
      <c r="Q2853" t="s">
        <v>8269</v>
      </c>
      <c r="R2853" s="23">
        <f t="shared" si="268"/>
        <v>0</v>
      </c>
      <c r="S2853" s="7">
        <f t="shared" si="269"/>
        <v>0</v>
      </c>
      <c r="T2853" t="s">
        <v>8314</v>
      </c>
      <c r="U2853" t="s">
        <v>8315</v>
      </c>
      <c r="V2853" s="14">
        <f t="shared" si="270"/>
        <v>8.9674884259293322</v>
      </c>
    </row>
    <row r="2854" spans="1:22" ht="43.2" x14ac:dyDescent="0.3">
      <c r="A2854" s="19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8220</v>
      </c>
      <c r="G2854" s="19" t="s">
        <v>8223</v>
      </c>
      <c r="H2854" s="19" t="s">
        <v>8245</v>
      </c>
      <c r="I2854">
        <v>1403312703</v>
      </c>
      <c r="J2854" s="10">
        <f t="shared" si="265"/>
        <v>41811.045173611114</v>
      </c>
      <c r="K2854">
        <v>1400720703</v>
      </c>
      <c r="L2854" s="10">
        <f t="shared" si="266"/>
        <v>41781.045173611114</v>
      </c>
      <c r="M2854" s="4">
        <f t="shared" si="267"/>
        <v>2014</v>
      </c>
      <c r="N2854" t="b">
        <v>0</v>
      </c>
      <c r="O2854">
        <v>6</v>
      </c>
      <c r="P2854" t="b">
        <v>0</v>
      </c>
      <c r="Q2854" t="s">
        <v>8269</v>
      </c>
      <c r="R2854" s="23">
        <f t="shared" si="268"/>
        <v>1.9E-2</v>
      </c>
      <c r="S2854" s="7">
        <f t="shared" si="269"/>
        <v>15.83</v>
      </c>
      <c r="T2854" t="s">
        <v>8314</v>
      </c>
      <c r="U2854" t="s">
        <v>8315</v>
      </c>
      <c r="V2854" s="14">
        <f t="shared" si="270"/>
        <v>30</v>
      </c>
    </row>
    <row r="2855" spans="1:22" ht="43.2" x14ac:dyDescent="0.3">
      <c r="A2855" s="19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8220</v>
      </c>
      <c r="G2855" s="19" t="s">
        <v>8228</v>
      </c>
      <c r="H2855" s="19" t="s">
        <v>8250</v>
      </c>
      <c r="I2855">
        <v>1410669297</v>
      </c>
      <c r="J2855" s="10">
        <f t="shared" si="265"/>
        <v>41896.190937499996</v>
      </c>
      <c r="K2855">
        <v>1405485297</v>
      </c>
      <c r="L2855" s="10">
        <f t="shared" si="266"/>
        <v>41836.190937499996</v>
      </c>
      <c r="M2855" s="4">
        <f t="shared" si="267"/>
        <v>2014</v>
      </c>
      <c r="N2855" t="b">
        <v>0</v>
      </c>
      <c r="O2855">
        <v>0</v>
      </c>
      <c r="P2855" t="b">
        <v>0</v>
      </c>
      <c r="Q2855" t="s">
        <v>8269</v>
      </c>
      <c r="R2855" s="23">
        <f t="shared" si="268"/>
        <v>0</v>
      </c>
      <c r="S2855" s="7">
        <f t="shared" si="269"/>
        <v>0</v>
      </c>
      <c r="T2855" t="s">
        <v>8314</v>
      </c>
      <c r="U2855" t="s">
        <v>8315</v>
      </c>
      <c r="V2855" s="14">
        <f t="shared" si="270"/>
        <v>60</v>
      </c>
    </row>
    <row r="2856" spans="1:22" ht="43.2" x14ac:dyDescent="0.3">
      <c r="A2856" s="19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8220</v>
      </c>
      <c r="G2856" s="19" t="s">
        <v>8224</v>
      </c>
      <c r="H2856" s="19" t="s">
        <v>8246</v>
      </c>
      <c r="I2856">
        <v>1431018719</v>
      </c>
      <c r="J2856" s="10">
        <f t="shared" si="265"/>
        <v>42131.71665509259</v>
      </c>
      <c r="K2856">
        <v>1429290719</v>
      </c>
      <c r="L2856" s="10">
        <f t="shared" si="266"/>
        <v>42111.71665509259</v>
      </c>
      <c r="M2856" s="4">
        <f t="shared" si="267"/>
        <v>2015</v>
      </c>
      <c r="N2856" t="b">
        <v>0</v>
      </c>
      <c r="O2856">
        <v>14</v>
      </c>
      <c r="P2856" t="b">
        <v>0</v>
      </c>
      <c r="Q2856" t="s">
        <v>8269</v>
      </c>
      <c r="R2856" s="23">
        <f t="shared" si="268"/>
        <v>0.41699999999999998</v>
      </c>
      <c r="S2856" s="7">
        <f t="shared" si="269"/>
        <v>29.79</v>
      </c>
      <c r="T2856" t="s">
        <v>8314</v>
      </c>
      <c r="U2856" t="s">
        <v>8315</v>
      </c>
      <c r="V2856" s="14">
        <f t="shared" si="270"/>
        <v>20</v>
      </c>
    </row>
    <row r="2857" spans="1:22" ht="57.6" x14ac:dyDescent="0.3">
      <c r="A2857" s="19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8220</v>
      </c>
      <c r="G2857" s="19" t="s">
        <v>8223</v>
      </c>
      <c r="H2857" s="19" t="s">
        <v>8245</v>
      </c>
      <c r="I2857">
        <v>1454110440</v>
      </c>
      <c r="J2857" s="10">
        <f t="shared" si="265"/>
        <v>42398.981944444444</v>
      </c>
      <c r="K2857">
        <v>1451607071</v>
      </c>
      <c r="L2857" s="10">
        <f t="shared" si="266"/>
        <v>42370.007766203707</v>
      </c>
      <c r="M2857" s="4">
        <f t="shared" si="267"/>
        <v>2016</v>
      </c>
      <c r="N2857" t="b">
        <v>0</v>
      </c>
      <c r="O2857">
        <v>5</v>
      </c>
      <c r="P2857" t="b">
        <v>0</v>
      </c>
      <c r="Q2857" t="s">
        <v>8269</v>
      </c>
      <c r="R2857" s="23">
        <f t="shared" si="268"/>
        <v>0.5</v>
      </c>
      <c r="S2857" s="7">
        <f t="shared" si="269"/>
        <v>60</v>
      </c>
      <c r="T2857" t="s">
        <v>8314</v>
      </c>
      <c r="U2857" t="s">
        <v>8315</v>
      </c>
      <c r="V2857" s="14">
        <f t="shared" si="270"/>
        <v>28.974178240736364</v>
      </c>
    </row>
    <row r="2858" spans="1:22" ht="43.2" x14ac:dyDescent="0.3">
      <c r="A2858" s="19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8220</v>
      </c>
      <c r="G2858" s="19" t="s">
        <v>8223</v>
      </c>
      <c r="H2858" s="19" t="s">
        <v>8245</v>
      </c>
      <c r="I2858">
        <v>1439069640</v>
      </c>
      <c r="J2858" s="10">
        <f t="shared" si="265"/>
        <v>42224.898611111115</v>
      </c>
      <c r="K2858">
        <v>1433897647</v>
      </c>
      <c r="L2858" s="10">
        <f t="shared" si="266"/>
        <v>42165.037581018521</v>
      </c>
      <c r="M2858" s="4">
        <f t="shared" si="267"/>
        <v>2015</v>
      </c>
      <c r="N2858" t="b">
        <v>0</v>
      </c>
      <c r="O2858">
        <v>6</v>
      </c>
      <c r="P2858" t="b">
        <v>0</v>
      </c>
      <c r="Q2858" t="s">
        <v>8269</v>
      </c>
      <c r="R2858" s="23">
        <f t="shared" si="268"/>
        <v>4.8666666666666664E-2</v>
      </c>
      <c r="S2858" s="7">
        <f t="shared" si="269"/>
        <v>24.33</v>
      </c>
      <c r="T2858" t="s">
        <v>8314</v>
      </c>
      <c r="U2858" t="s">
        <v>8315</v>
      </c>
      <c r="V2858" s="14">
        <f t="shared" si="270"/>
        <v>59.861030092593865</v>
      </c>
    </row>
    <row r="2859" spans="1:22" ht="57.6" x14ac:dyDescent="0.3">
      <c r="A2859" s="1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8220</v>
      </c>
      <c r="G2859" s="19" t="s">
        <v>8237</v>
      </c>
      <c r="H2859" s="19" t="s">
        <v>8255</v>
      </c>
      <c r="I2859">
        <v>1487613600</v>
      </c>
      <c r="J2859" s="10">
        <f t="shared" si="265"/>
        <v>42786.75</v>
      </c>
      <c r="K2859">
        <v>1482444295</v>
      </c>
      <c r="L2859" s="10">
        <f t="shared" si="266"/>
        <v>42726.920081018514</v>
      </c>
      <c r="M2859" s="4">
        <f t="shared" si="267"/>
        <v>2016</v>
      </c>
      <c r="N2859" t="b">
        <v>0</v>
      </c>
      <c r="O2859">
        <v>15</v>
      </c>
      <c r="P2859" t="b">
        <v>0</v>
      </c>
      <c r="Q2859" t="s">
        <v>8269</v>
      </c>
      <c r="R2859" s="23">
        <f t="shared" si="268"/>
        <v>0.19736842105263158</v>
      </c>
      <c r="S2859" s="7">
        <f t="shared" si="269"/>
        <v>500</v>
      </c>
      <c r="T2859" t="s">
        <v>8314</v>
      </c>
      <c r="U2859" t="s">
        <v>8315</v>
      </c>
      <c r="V2859" s="14">
        <f t="shared" si="270"/>
        <v>59.829918981486117</v>
      </c>
    </row>
    <row r="2860" spans="1:22" ht="43.2" x14ac:dyDescent="0.3">
      <c r="A2860" s="19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8220</v>
      </c>
      <c r="G2860" s="19" t="s">
        <v>8232</v>
      </c>
      <c r="H2860" s="19" t="s">
        <v>8248</v>
      </c>
      <c r="I2860">
        <v>1417778880</v>
      </c>
      <c r="J2860" s="10">
        <f t="shared" si="265"/>
        <v>41978.477777777778</v>
      </c>
      <c r="K2860">
        <v>1415711095</v>
      </c>
      <c r="L2860" s="10">
        <f t="shared" si="266"/>
        <v>41954.545081018514</v>
      </c>
      <c r="M2860" s="4">
        <f t="shared" si="267"/>
        <v>2014</v>
      </c>
      <c r="N2860" t="b">
        <v>0</v>
      </c>
      <c r="O2860">
        <v>0</v>
      </c>
      <c r="P2860" t="b">
        <v>0</v>
      </c>
      <c r="Q2860" t="s">
        <v>8269</v>
      </c>
      <c r="R2860" s="23">
        <f t="shared" si="268"/>
        <v>0</v>
      </c>
      <c r="S2860" s="7">
        <f t="shared" si="269"/>
        <v>0</v>
      </c>
      <c r="T2860" t="s">
        <v>8314</v>
      </c>
      <c r="U2860" t="s">
        <v>8315</v>
      </c>
      <c r="V2860" s="14">
        <f t="shared" si="270"/>
        <v>23.932696759264218</v>
      </c>
    </row>
    <row r="2861" spans="1:22" ht="43.2" x14ac:dyDescent="0.3">
      <c r="A2861" s="19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8220</v>
      </c>
      <c r="G2861" s="19" t="s">
        <v>8225</v>
      </c>
      <c r="H2861" s="19" t="s">
        <v>8247</v>
      </c>
      <c r="I2861">
        <v>1444984904</v>
      </c>
      <c r="J2861" s="10">
        <f t="shared" si="265"/>
        <v>42293.362314814818</v>
      </c>
      <c r="K2861">
        <v>1439800904</v>
      </c>
      <c r="L2861" s="10">
        <f t="shared" si="266"/>
        <v>42233.362314814818</v>
      </c>
      <c r="M2861" s="4">
        <f t="shared" si="267"/>
        <v>2015</v>
      </c>
      <c r="N2861" t="b">
        <v>0</v>
      </c>
      <c r="O2861">
        <v>1</v>
      </c>
      <c r="P2861" t="b">
        <v>0</v>
      </c>
      <c r="Q2861" t="s">
        <v>8269</v>
      </c>
      <c r="R2861" s="23">
        <f t="shared" si="268"/>
        <v>1.7500000000000002E-2</v>
      </c>
      <c r="S2861" s="7">
        <f t="shared" si="269"/>
        <v>35</v>
      </c>
      <c r="T2861" t="s">
        <v>8314</v>
      </c>
      <c r="U2861" t="s">
        <v>8315</v>
      </c>
      <c r="V2861" s="14">
        <f t="shared" si="270"/>
        <v>60</v>
      </c>
    </row>
    <row r="2862" spans="1:22" ht="57.6" x14ac:dyDescent="0.3">
      <c r="A2862" s="19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8220</v>
      </c>
      <c r="G2862" s="19" t="s">
        <v>8223</v>
      </c>
      <c r="H2862" s="19" t="s">
        <v>8245</v>
      </c>
      <c r="I2862">
        <v>1466363576</v>
      </c>
      <c r="J2862" s="10">
        <f t="shared" si="265"/>
        <v>42540.80064814815</v>
      </c>
      <c r="K2862">
        <v>1461179576</v>
      </c>
      <c r="L2862" s="10">
        <f t="shared" si="266"/>
        <v>42480.80064814815</v>
      </c>
      <c r="M2862" s="4">
        <f t="shared" si="267"/>
        <v>2016</v>
      </c>
      <c r="N2862" t="b">
        <v>0</v>
      </c>
      <c r="O2862">
        <v>9</v>
      </c>
      <c r="P2862" t="b">
        <v>0</v>
      </c>
      <c r="Q2862" t="s">
        <v>8269</v>
      </c>
      <c r="R2862" s="23">
        <f t="shared" si="268"/>
        <v>6.6500000000000004E-2</v>
      </c>
      <c r="S2862" s="7">
        <f t="shared" si="269"/>
        <v>29.56</v>
      </c>
      <c r="T2862" t="s">
        <v>8314</v>
      </c>
      <c r="U2862" t="s">
        <v>8315</v>
      </c>
      <c r="V2862" s="14">
        <f t="shared" si="270"/>
        <v>60</v>
      </c>
    </row>
    <row r="2863" spans="1:22" ht="43.2" x14ac:dyDescent="0.3">
      <c r="A2863" s="19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8220</v>
      </c>
      <c r="G2863" s="19" t="s">
        <v>8225</v>
      </c>
      <c r="H2863" s="19" t="s">
        <v>8247</v>
      </c>
      <c r="I2863">
        <v>1443103848</v>
      </c>
      <c r="J2863" s="10">
        <f t="shared" si="265"/>
        <v>42271.590833333335</v>
      </c>
      <c r="K2863">
        <v>1441894248</v>
      </c>
      <c r="L2863" s="10">
        <f t="shared" si="266"/>
        <v>42257.590833333335</v>
      </c>
      <c r="M2863" s="4">
        <f t="shared" si="267"/>
        <v>2015</v>
      </c>
      <c r="N2863" t="b">
        <v>0</v>
      </c>
      <c r="O2863">
        <v>3</v>
      </c>
      <c r="P2863" t="b">
        <v>0</v>
      </c>
      <c r="Q2863" t="s">
        <v>8269</v>
      </c>
      <c r="R2863" s="23">
        <f t="shared" si="268"/>
        <v>0.32</v>
      </c>
      <c r="S2863" s="7">
        <f t="shared" si="269"/>
        <v>26.67</v>
      </c>
      <c r="T2863" t="s">
        <v>8314</v>
      </c>
      <c r="U2863" t="s">
        <v>8315</v>
      </c>
      <c r="V2863" s="14">
        <f t="shared" si="270"/>
        <v>14</v>
      </c>
    </row>
    <row r="2864" spans="1:22" ht="43.2" x14ac:dyDescent="0.3">
      <c r="A2864" s="19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8220</v>
      </c>
      <c r="G2864" s="19" t="s">
        <v>8223</v>
      </c>
      <c r="H2864" s="19" t="s">
        <v>8245</v>
      </c>
      <c r="I2864">
        <v>1403636229</v>
      </c>
      <c r="J2864" s="10">
        <f t="shared" si="265"/>
        <v>41814.789687500001</v>
      </c>
      <c r="K2864">
        <v>1401044229</v>
      </c>
      <c r="L2864" s="10">
        <f t="shared" si="266"/>
        <v>41784.789687500001</v>
      </c>
      <c r="M2864" s="4">
        <f t="shared" si="267"/>
        <v>2014</v>
      </c>
      <c r="N2864" t="b">
        <v>0</v>
      </c>
      <c r="O2864">
        <v>3</v>
      </c>
      <c r="P2864" t="b">
        <v>0</v>
      </c>
      <c r="Q2864" t="s">
        <v>8269</v>
      </c>
      <c r="R2864" s="23">
        <f t="shared" si="268"/>
        <v>4.3307086614173228E-3</v>
      </c>
      <c r="S2864" s="7">
        <f t="shared" si="269"/>
        <v>18.329999999999998</v>
      </c>
      <c r="T2864" t="s">
        <v>8314</v>
      </c>
      <c r="U2864" t="s">
        <v>8315</v>
      </c>
      <c r="V2864" s="14">
        <f t="shared" si="270"/>
        <v>30</v>
      </c>
    </row>
    <row r="2865" spans="1:22" ht="43.2" x14ac:dyDescent="0.3">
      <c r="A2865" s="19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8220</v>
      </c>
      <c r="G2865" s="19" t="s">
        <v>8223</v>
      </c>
      <c r="H2865" s="19" t="s">
        <v>8245</v>
      </c>
      <c r="I2865">
        <v>1410279123</v>
      </c>
      <c r="J2865" s="10">
        <f t="shared" si="265"/>
        <v>41891.675034722226</v>
      </c>
      <c r="K2865">
        <v>1405095123</v>
      </c>
      <c r="L2865" s="10">
        <f t="shared" si="266"/>
        <v>41831.675034722226</v>
      </c>
      <c r="M2865" s="4">
        <f t="shared" si="267"/>
        <v>2014</v>
      </c>
      <c r="N2865" t="b">
        <v>0</v>
      </c>
      <c r="O2865">
        <v>1</v>
      </c>
      <c r="P2865" t="b">
        <v>0</v>
      </c>
      <c r="Q2865" t="s">
        <v>8269</v>
      </c>
      <c r="R2865" s="23">
        <f t="shared" si="268"/>
        <v>4.0000000000000002E-4</v>
      </c>
      <c r="S2865" s="7">
        <f t="shared" si="269"/>
        <v>20</v>
      </c>
      <c r="T2865" t="s">
        <v>8314</v>
      </c>
      <c r="U2865" t="s">
        <v>8315</v>
      </c>
      <c r="V2865" s="14">
        <f t="shared" si="270"/>
        <v>60</v>
      </c>
    </row>
    <row r="2866" spans="1:22" x14ac:dyDescent="0.3">
      <c r="A2866" s="19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8220</v>
      </c>
      <c r="G2866" s="19" t="s">
        <v>8224</v>
      </c>
      <c r="H2866" s="19" t="s">
        <v>8246</v>
      </c>
      <c r="I2866">
        <v>1437139080</v>
      </c>
      <c r="J2866" s="10">
        <f t="shared" si="265"/>
        <v>42202.554166666669</v>
      </c>
      <c r="K2866">
        <v>1434552207</v>
      </c>
      <c r="L2866" s="10">
        <f t="shared" si="266"/>
        <v>42172.613506944443</v>
      </c>
      <c r="M2866" s="4">
        <f t="shared" si="267"/>
        <v>2015</v>
      </c>
      <c r="N2866" t="b">
        <v>0</v>
      </c>
      <c r="O2866">
        <v>3</v>
      </c>
      <c r="P2866" t="b">
        <v>0</v>
      </c>
      <c r="Q2866" t="s">
        <v>8269</v>
      </c>
      <c r="R2866" s="23">
        <f t="shared" si="268"/>
        <v>1.6E-2</v>
      </c>
      <c r="S2866" s="7">
        <f t="shared" si="269"/>
        <v>13.33</v>
      </c>
      <c r="T2866" t="s">
        <v>8314</v>
      </c>
      <c r="U2866" t="s">
        <v>8315</v>
      </c>
      <c r="V2866" s="14">
        <f t="shared" si="270"/>
        <v>29.940659722225973</v>
      </c>
    </row>
    <row r="2867" spans="1:22" ht="43.2" x14ac:dyDescent="0.3">
      <c r="A2867" s="19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8220</v>
      </c>
      <c r="G2867" s="19" t="s">
        <v>8223</v>
      </c>
      <c r="H2867" s="19" t="s">
        <v>8245</v>
      </c>
      <c r="I2867">
        <v>1420512259</v>
      </c>
      <c r="J2867" s="10">
        <f t="shared" si="265"/>
        <v>42010.114108796297</v>
      </c>
      <c r="K2867">
        <v>1415328259</v>
      </c>
      <c r="L2867" s="10">
        <f t="shared" si="266"/>
        <v>41950.114108796297</v>
      </c>
      <c r="M2867" s="4">
        <f t="shared" si="267"/>
        <v>2014</v>
      </c>
      <c r="N2867" t="b">
        <v>0</v>
      </c>
      <c r="O2867">
        <v>0</v>
      </c>
      <c r="P2867" t="b">
        <v>0</v>
      </c>
      <c r="Q2867" t="s">
        <v>8269</v>
      </c>
      <c r="R2867" s="23">
        <f t="shared" si="268"/>
        <v>0</v>
      </c>
      <c r="S2867" s="7">
        <f t="shared" si="269"/>
        <v>0</v>
      </c>
      <c r="T2867" t="s">
        <v>8314</v>
      </c>
      <c r="U2867" t="s">
        <v>8315</v>
      </c>
      <c r="V2867" s="14">
        <f t="shared" si="270"/>
        <v>60</v>
      </c>
    </row>
    <row r="2868" spans="1:22" ht="43.2" x14ac:dyDescent="0.3">
      <c r="A2868" s="19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8220</v>
      </c>
      <c r="G2868" s="19" t="s">
        <v>8223</v>
      </c>
      <c r="H2868" s="19" t="s">
        <v>8245</v>
      </c>
      <c r="I2868">
        <v>1476482400</v>
      </c>
      <c r="J2868" s="10">
        <f t="shared" si="265"/>
        <v>42657.916666666672</v>
      </c>
      <c r="K2868">
        <v>1473893721</v>
      </c>
      <c r="L2868" s="10">
        <f t="shared" si="266"/>
        <v>42627.955104166671</v>
      </c>
      <c r="M2868" s="4">
        <f t="shared" si="267"/>
        <v>2016</v>
      </c>
      <c r="N2868" t="b">
        <v>0</v>
      </c>
      <c r="O2868">
        <v>2</v>
      </c>
      <c r="P2868" t="b">
        <v>0</v>
      </c>
      <c r="Q2868" t="s">
        <v>8269</v>
      </c>
      <c r="R2868" s="23">
        <f t="shared" si="268"/>
        <v>8.9999999999999993E-3</v>
      </c>
      <c r="S2868" s="7">
        <f t="shared" si="269"/>
        <v>22.5</v>
      </c>
      <c r="T2868" t="s">
        <v>8314</v>
      </c>
      <c r="U2868" t="s">
        <v>8315</v>
      </c>
      <c r="V2868" s="14">
        <f t="shared" si="270"/>
        <v>29.961562500000582</v>
      </c>
    </row>
    <row r="2869" spans="1:22" ht="57.6" x14ac:dyDescent="0.3">
      <c r="A2869" s="1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8220</v>
      </c>
      <c r="G2869" s="19" t="s">
        <v>8223</v>
      </c>
      <c r="H2869" s="19" t="s">
        <v>8245</v>
      </c>
      <c r="I2869">
        <v>1467604800</v>
      </c>
      <c r="J2869" s="10">
        <f t="shared" si="265"/>
        <v>42555.166666666672</v>
      </c>
      <c r="K2869">
        <v>1465533672</v>
      </c>
      <c r="L2869" s="10">
        <f t="shared" si="266"/>
        <v>42531.195277777777</v>
      </c>
      <c r="M2869" s="4">
        <f t="shared" si="267"/>
        <v>2016</v>
      </c>
      <c r="N2869" t="b">
        <v>0</v>
      </c>
      <c r="O2869">
        <v>10</v>
      </c>
      <c r="P2869" t="b">
        <v>0</v>
      </c>
      <c r="Q2869" t="s">
        <v>8269</v>
      </c>
      <c r="R2869" s="23">
        <f t="shared" si="268"/>
        <v>0.2016</v>
      </c>
      <c r="S2869" s="7">
        <f t="shared" si="269"/>
        <v>50.4</v>
      </c>
      <c r="T2869" t="s">
        <v>8314</v>
      </c>
      <c r="U2869" t="s">
        <v>8315</v>
      </c>
      <c r="V2869" s="14">
        <f t="shared" si="270"/>
        <v>23.97138888889458</v>
      </c>
    </row>
    <row r="2870" spans="1:22" ht="57.6" x14ac:dyDescent="0.3">
      <c r="A2870" s="19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8220</v>
      </c>
      <c r="G2870" s="19" t="s">
        <v>8223</v>
      </c>
      <c r="H2870" s="19" t="s">
        <v>8245</v>
      </c>
      <c r="I2870">
        <v>1475697054</v>
      </c>
      <c r="J2870" s="10">
        <f t="shared" si="265"/>
        <v>42648.827013888891</v>
      </c>
      <c r="K2870">
        <v>1473105054</v>
      </c>
      <c r="L2870" s="10">
        <f t="shared" si="266"/>
        <v>42618.827013888891</v>
      </c>
      <c r="M2870" s="4">
        <f t="shared" si="267"/>
        <v>2016</v>
      </c>
      <c r="N2870" t="b">
        <v>0</v>
      </c>
      <c r="O2870">
        <v>60</v>
      </c>
      <c r="P2870" t="b">
        <v>0</v>
      </c>
      <c r="Q2870" t="s">
        <v>8269</v>
      </c>
      <c r="R2870" s="23">
        <f t="shared" si="268"/>
        <v>0.42011733333333334</v>
      </c>
      <c r="S2870" s="7">
        <f t="shared" si="269"/>
        <v>105.03</v>
      </c>
      <c r="T2870" t="s">
        <v>8314</v>
      </c>
      <c r="U2870" t="s">
        <v>8315</v>
      </c>
      <c r="V2870" s="14">
        <f t="shared" si="270"/>
        <v>30</v>
      </c>
    </row>
    <row r="2871" spans="1:22" ht="57.6" x14ac:dyDescent="0.3">
      <c r="A2871" s="19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8220</v>
      </c>
      <c r="G2871" s="19" t="s">
        <v>8223</v>
      </c>
      <c r="H2871" s="19" t="s">
        <v>8245</v>
      </c>
      <c r="I2871">
        <v>1468937681</v>
      </c>
      <c r="J2871" s="10">
        <f t="shared" si="265"/>
        <v>42570.593530092592</v>
      </c>
      <c r="K2871">
        <v>1466345681</v>
      </c>
      <c r="L2871" s="10">
        <f t="shared" si="266"/>
        <v>42540.593530092592</v>
      </c>
      <c r="M2871" s="4">
        <f t="shared" si="267"/>
        <v>2016</v>
      </c>
      <c r="N2871" t="b">
        <v>0</v>
      </c>
      <c r="O2871">
        <v>5</v>
      </c>
      <c r="P2871" t="b">
        <v>0</v>
      </c>
      <c r="Q2871" t="s">
        <v>8269</v>
      </c>
      <c r="R2871" s="23">
        <f t="shared" si="268"/>
        <v>8.8500000000000002E-3</v>
      </c>
      <c r="S2871" s="7">
        <f t="shared" si="269"/>
        <v>35.4</v>
      </c>
      <c r="T2871" t="s">
        <v>8314</v>
      </c>
      <c r="U2871" t="s">
        <v>8315</v>
      </c>
      <c r="V2871" s="14">
        <f t="shared" si="270"/>
        <v>30</v>
      </c>
    </row>
    <row r="2872" spans="1:22" ht="57.6" x14ac:dyDescent="0.3">
      <c r="A2872" s="19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8220</v>
      </c>
      <c r="G2872" s="19" t="s">
        <v>8223</v>
      </c>
      <c r="H2872" s="19" t="s">
        <v>8245</v>
      </c>
      <c r="I2872">
        <v>1400301165</v>
      </c>
      <c r="J2872" s="10">
        <f t="shared" si="265"/>
        <v>41776.189409722225</v>
      </c>
      <c r="K2872">
        <v>1397709165</v>
      </c>
      <c r="L2872" s="10">
        <f t="shared" si="266"/>
        <v>41746.189409722225</v>
      </c>
      <c r="M2872" s="4">
        <f t="shared" si="267"/>
        <v>2014</v>
      </c>
      <c r="N2872" t="b">
        <v>0</v>
      </c>
      <c r="O2872">
        <v>9</v>
      </c>
      <c r="P2872" t="b">
        <v>0</v>
      </c>
      <c r="Q2872" t="s">
        <v>8269</v>
      </c>
      <c r="R2872" s="23">
        <f t="shared" si="268"/>
        <v>0.15</v>
      </c>
      <c r="S2872" s="7">
        <f t="shared" si="269"/>
        <v>83.33</v>
      </c>
      <c r="T2872" t="s">
        <v>8314</v>
      </c>
      <c r="U2872" t="s">
        <v>8315</v>
      </c>
      <c r="V2872" s="14">
        <f t="shared" si="270"/>
        <v>30</v>
      </c>
    </row>
    <row r="2873" spans="1:22" ht="43.2" x14ac:dyDescent="0.3">
      <c r="A2873" s="19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8220</v>
      </c>
      <c r="G2873" s="19" t="s">
        <v>8223</v>
      </c>
      <c r="H2873" s="19" t="s">
        <v>8245</v>
      </c>
      <c r="I2873">
        <v>1419183813</v>
      </c>
      <c r="J2873" s="10">
        <f t="shared" si="265"/>
        <v>41994.738576388889</v>
      </c>
      <c r="K2873">
        <v>1417455813</v>
      </c>
      <c r="L2873" s="10">
        <f t="shared" si="266"/>
        <v>41974.738576388889</v>
      </c>
      <c r="M2873" s="4">
        <f t="shared" si="267"/>
        <v>2014</v>
      </c>
      <c r="N2873" t="b">
        <v>0</v>
      </c>
      <c r="O2873">
        <v>13</v>
      </c>
      <c r="P2873" t="b">
        <v>0</v>
      </c>
      <c r="Q2873" t="s">
        <v>8269</v>
      </c>
      <c r="R2873" s="23">
        <f t="shared" si="268"/>
        <v>4.6699999999999998E-2</v>
      </c>
      <c r="S2873" s="7">
        <f t="shared" si="269"/>
        <v>35.92</v>
      </c>
      <c r="T2873" t="s">
        <v>8314</v>
      </c>
      <c r="U2873" t="s">
        <v>8315</v>
      </c>
      <c r="V2873" s="14">
        <f t="shared" si="270"/>
        <v>20</v>
      </c>
    </row>
    <row r="2874" spans="1:22" ht="43.2" x14ac:dyDescent="0.3">
      <c r="A2874" s="19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8220</v>
      </c>
      <c r="G2874" s="19" t="s">
        <v>8223</v>
      </c>
      <c r="H2874" s="19" t="s">
        <v>8245</v>
      </c>
      <c r="I2874">
        <v>1434768438</v>
      </c>
      <c r="J2874" s="10">
        <f t="shared" si="265"/>
        <v>42175.11618055556</v>
      </c>
      <c r="K2874">
        <v>1429584438</v>
      </c>
      <c r="L2874" s="10">
        <f t="shared" si="266"/>
        <v>42115.11618055556</v>
      </c>
      <c r="M2874" s="4">
        <f t="shared" si="267"/>
        <v>2015</v>
      </c>
      <c r="N2874" t="b">
        <v>0</v>
      </c>
      <c r="O2874">
        <v>0</v>
      </c>
      <c r="P2874" t="b">
        <v>0</v>
      </c>
      <c r="Q2874" t="s">
        <v>8269</v>
      </c>
      <c r="R2874" s="23">
        <f t="shared" si="268"/>
        <v>0</v>
      </c>
      <c r="S2874" s="7">
        <f t="shared" si="269"/>
        <v>0</v>
      </c>
      <c r="T2874" t="s">
        <v>8314</v>
      </c>
      <c r="U2874" t="s">
        <v>8315</v>
      </c>
      <c r="V2874" s="14">
        <f t="shared" si="270"/>
        <v>60</v>
      </c>
    </row>
    <row r="2875" spans="1:22" ht="57.6" x14ac:dyDescent="0.3">
      <c r="A2875" s="19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8220</v>
      </c>
      <c r="G2875" s="19" t="s">
        <v>8223</v>
      </c>
      <c r="H2875" s="19" t="s">
        <v>8245</v>
      </c>
      <c r="I2875">
        <v>1422473831</v>
      </c>
      <c r="J2875" s="10">
        <f t="shared" si="265"/>
        <v>42032.817488425921</v>
      </c>
      <c r="K2875">
        <v>1419881831</v>
      </c>
      <c r="L2875" s="10">
        <f t="shared" si="266"/>
        <v>42002.817488425921</v>
      </c>
      <c r="M2875" s="4">
        <f t="shared" si="267"/>
        <v>2014</v>
      </c>
      <c r="N2875" t="b">
        <v>0</v>
      </c>
      <c r="O2875">
        <v>8</v>
      </c>
      <c r="P2875" t="b">
        <v>0</v>
      </c>
      <c r="Q2875" t="s">
        <v>8269</v>
      </c>
      <c r="R2875" s="23">
        <f t="shared" si="268"/>
        <v>0.38119999999999998</v>
      </c>
      <c r="S2875" s="7">
        <f t="shared" si="269"/>
        <v>119.13</v>
      </c>
      <c r="T2875" t="s">
        <v>8314</v>
      </c>
      <c r="U2875" t="s">
        <v>8315</v>
      </c>
      <c r="V2875" s="14">
        <f t="shared" si="270"/>
        <v>30</v>
      </c>
    </row>
    <row r="2876" spans="1:22" ht="43.2" x14ac:dyDescent="0.3">
      <c r="A2876" s="19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8220</v>
      </c>
      <c r="G2876" s="19" t="s">
        <v>8223</v>
      </c>
      <c r="H2876" s="19" t="s">
        <v>8245</v>
      </c>
      <c r="I2876">
        <v>1484684186</v>
      </c>
      <c r="J2876" s="10">
        <f t="shared" si="265"/>
        <v>42752.84474537037</v>
      </c>
      <c r="K2876">
        <v>1482092186</v>
      </c>
      <c r="L2876" s="10">
        <f t="shared" si="266"/>
        <v>42722.84474537037</v>
      </c>
      <c r="M2876" s="4">
        <f t="shared" si="267"/>
        <v>2016</v>
      </c>
      <c r="N2876" t="b">
        <v>0</v>
      </c>
      <c r="O2876">
        <v>3</v>
      </c>
      <c r="P2876" t="b">
        <v>0</v>
      </c>
      <c r="Q2876" t="s">
        <v>8269</v>
      </c>
      <c r="R2876" s="23">
        <f t="shared" si="268"/>
        <v>5.4199999999999998E-2</v>
      </c>
      <c r="S2876" s="7">
        <f t="shared" si="269"/>
        <v>90.33</v>
      </c>
      <c r="T2876" t="s">
        <v>8314</v>
      </c>
      <c r="U2876" t="s">
        <v>8315</v>
      </c>
      <c r="V2876" s="14">
        <f t="shared" si="270"/>
        <v>30</v>
      </c>
    </row>
    <row r="2877" spans="1:22" ht="43.2" x14ac:dyDescent="0.3">
      <c r="A2877" s="19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8220</v>
      </c>
      <c r="G2877" s="19" t="s">
        <v>8223</v>
      </c>
      <c r="H2877" s="19" t="s">
        <v>8245</v>
      </c>
      <c r="I2877">
        <v>1462417493</v>
      </c>
      <c r="J2877" s="10">
        <f t="shared" si="265"/>
        <v>42495.128391203703</v>
      </c>
      <c r="K2877">
        <v>1459825493</v>
      </c>
      <c r="L2877" s="10">
        <f t="shared" si="266"/>
        <v>42465.128391203703</v>
      </c>
      <c r="M2877" s="4">
        <f t="shared" si="267"/>
        <v>2016</v>
      </c>
      <c r="N2877" t="b">
        <v>0</v>
      </c>
      <c r="O2877">
        <v>3</v>
      </c>
      <c r="P2877" t="b">
        <v>0</v>
      </c>
      <c r="Q2877" t="s">
        <v>8269</v>
      </c>
      <c r="R2877" s="23">
        <f t="shared" si="268"/>
        <v>3.5E-4</v>
      </c>
      <c r="S2877" s="7">
        <f t="shared" si="269"/>
        <v>2.33</v>
      </c>
      <c r="T2877" t="s">
        <v>8314</v>
      </c>
      <c r="U2877" t="s">
        <v>8315</v>
      </c>
      <c r="V2877" s="14">
        <f t="shared" si="270"/>
        <v>30</v>
      </c>
    </row>
    <row r="2878" spans="1:22" ht="43.2" x14ac:dyDescent="0.3">
      <c r="A2878" s="19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8220</v>
      </c>
      <c r="G2878" s="19" t="s">
        <v>8223</v>
      </c>
      <c r="H2878" s="19" t="s">
        <v>8245</v>
      </c>
      <c r="I2878">
        <v>1437069079</v>
      </c>
      <c r="J2878" s="10">
        <f t="shared" si="265"/>
        <v>42201.743969907402</v>
      </c>
      <c r="K2878">
        <v>1434477079</v>
      </c>
      <c r="L2878" s="10">
        <f t="shared" si="266"/>
        <v>42171.743969907402</v>
      </c>
      <c r="M2878" s="4">
        <f t="shared" si="267"/>
        <v>2015</v>
      </c>
      <c r="N2878" t="b">
        <v>0</v>
      </c>
      <c r="O2878">
        <v>0</v>
      </c>
      <c r="P2878" t="b">
        <v>0</v>
      </c>
      <c r="Q2878" t="s">
        <v>8269</v>
      </c>
      <c r="R2878" s="23">
        <f t="shared" si="268"/>
        <v>0</v>
      </c>
      <c r="S2878" s="7">
        <f t="shared" si="269"/>
        <v>0</v>
      </c>
      <c r="T2878" t="s">
        <v>8314</v>
      </c>
      <c r="U2878" t="s">
        <v>8315</v>
      </c>
      <c r="V2878" s="14">
        <f t="shared" si="270"/>
        <v>30</v>
      </c>
    </row>
    <row r="2879" spans="1:22" ht="43.2" x14ac:dyDescent="0.3">
      <c r="A2879" s="1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8220</v>
      </c>
      <c r="G2879" s="19" t="s">
        <v>8223</v>
      </c>
      <c r="H2879" s="19" t="s">
        <v>8245</v>
      </c>
      <c r="I2879">
        <v>1480525200</v>
      </c>
      <c r="J2879" s="10">
        <f t="shared" si="265"/>
        <v>42704.708333333328</v>
      </c>
      <c r="K2879">
        <v>1477781724</v>
      </c>
      <c r="L2879" s="10">
        <f t="shared" si="266"/>
        <v>42672.955138888894</v>
      </c>
      <c r="M2879" s="4">
        <f t="shared" si="267"/>
        <v>2016</v>
      </c>
      <c r="N2879" t="b">
        <v>0</v>
      </c>
      <c r="O2879">
        <v>6</v>
      </c>
      <c r="P2879" t="b">
        <v>0</v>
      </c>
      <c r="Q2879" t="s">
        <v>8269</v>
      </c>
      <c r="R2879" s="23">
        <f t="shared" si="268"/>
        <v>0.10833333333333334</v>
      </c>
      <c r="S2879" s="7">
        <f t="shared" si="269"/>
        <v>108.33</v>
      </c>
      <c r="T2879" t="s">
        <v>8314</v>
      </c>
      <c r="U2879" t="s">
        <v>8315</v>
      </c>
      <c r="V2879" s="14">
        <f t="shared" si="270"/>
        <v>31.753194444434484</v>
      </c>
    </row>
    <row r="2880" spans="1:22" ht="43.2" x14ac:dyDescent="0.3">
      <c r="A2880" s="19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8220</v>
      </c>
      <c r="G2880" s="19" t="s">
        <v>8224</v>
      </c>
      <c r="H2880" s="19" t="s">
        <v>8246</v>
      </c>
      <c r="I2880">
        <v>1435934795</v>
      </c>
      <c r="J2880" s="10">
        <f t="shared" si="265"/>
        <v>42188.615682870368</v>
      </c>
      <c r="K2880">
        <v>1430750795</v>
      </c>
      <c r="L2880" s="10">
        <f t="shared" si="266"/>
        <v>42128.615682870368</v>
      </c>
      <c r="M2880" s="4">
        <f t="shared" si="267"/>
        <v>2015</v>
      </c>
      <c r="N2880" t="b">
        <v>0</v>
      </c>
      <c r="O2880">
        <v>4</v>
      </c>
      <c r="P2880" t="b">
        <v>0</v>
      </c>
      <c r="Q2880" t="s">
        <v>8269</v>
      </c>
      <c r="R2880" s="23">
        <f t="shared" si="268"/>
        <v>2.1000000000000001E-2</v>
      </c>
      <c r="S2880" s="7">
        <f t="shared" si="269"/>
        <v>15.75</v>
      </c>
      <c r="T2880" t="s">
        <v>8314</v>
      </c>
      <c r="U2880" t="s">
        <v>8315</v>
      </c>
      <c r="V2880" s="14">
        <f t="shared" si="270"/>
        <v>60</v>
      </c>
    </row>
    <row r="2881" spans="1:22" ht="43.2" x14ac:dyDescent="0.3">
      <c r="A2881" s="19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8220</v>
      </c>
      <c r="G2881" s="19" t="s">
        <v>8223</v>
      </c>
      <c r="H2881" s="19" t="s">
        <v>8245</v>
      </c>
      <c r="I2881">
        <v>1453310661</v>
      </c>
      <c r="J2881" s="10">
        <f t="shared" si="265"/>
        <v>42389.725243055553</v>
      </c>
      <c r="K2881">
        <v>1450718661</v>
      </c>
      <c r="L2881" s="10">
        <f t="shared" si="266"/>
        <v>42359.725243055553</v>
      </c>
      <c r="M2881" s="4">
        <f t="shared" si="267"/>
        <v>2015</v>
      </c>
      <c r="N2881" t="b">
        <v>0</v>
      </c>
      <c r="O2881">
        <v>1</v>
      </c>
      <c r="P2881" t="b">
        <v>0</v>
      </c>
      <c r="Q2881" t="s">
        <v>8269</v>
      </c>
      <c r="R2881" s="23">
        <f t="shared" si="268"/>
        <v>2.5892857142857141E-3</v>
      </c>
      <c r="S2881" s="7">
        <f t="shared" si="269"/>
        <v>29</v>
      </c>
      <c r="T2881" t="s">
        <v>8314</v>
      </c>
      <c r="U2881" t="s">
        <v>8315</v>
      </c>
      <c r="V2881" s="14">
        <f t="shared" si="270"/>
        <v>30</v>
      </c>
    </row>
    <row r="2882" spans="1:22" ht="43.2" x14ac:dyDescent="0.3">
      <c r="A2882" s="19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8220</v>
      </c>
      <c r="G2882" s="19" t="s">
        <v>8223</v>
      </c>
      <c r="H2882" s="19" t="s">
        <v>8245</v>
      </c>
      <c r="I2882">
        <v>1440090300</v>
      </c>
      <c r="J2882" s="10">
        <f t="shared" si="265"/>
        <v>42236.711805555555</v>
      </c>
      <c r="K2882">
        <v>1436305452</v>
      </c>
      <c r="L2882" s="10">
        <f t="shared" si="266"/>
        <v>42192.905694444446</v>
      </c>
      <c r="M2882" s="4">
        <f t="shared" si="267"/>
        <v>2015</v>
      </c>
      <c r="N2882" t="b">
        <v>0</v>
      </c>
      <c r="O2882">
        <v>29</v>
      </c>
      <c r="P2882" t="b">
        <v>0</v>
      </c>
      <c r="Q2882" t="s">
        <v>8269</v>
      </c>
      <c r="R2882" s="23">
        <f t="shared" si="268"/>
        <v>0.23333333333333334</v>
      </c>
      <c r="S2882" s="7">
        <f t="shared" si="269"/>
        <v>96.55</v>
      </c>
      <c r="T2882" t="s">
        <v>8314</v>
      </c>
      <c r="U2882" t="s">
        <v>8315</v>
      </c>
      <c r="V2882" s="14">
        <f t="shared" si="270"/>
        <v>43.806111111109203</v>
      </c>
    </row>
    <row r="2883" spans="1:22" ht="43.2" x14ac:dyDescent="0.3">
      <c r="A2883" s="19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8220</v>
      </c>
      <c r="G2883" s="19" t="s">
        <v>8223</v>
      </c>
      <c r="H2883" s="19" t="s">
        <v>8245</v>
      </c>
      <c r="I2883">
        <v>1417620036</v>
      </c>
      <c r="J2883" s="10">
        <f t="shared" ref="J2883:J2946" si="271">(I2883/86400)+DATE(1970,1,1)</f>
        <v>41976.639305555553</v>
      </c>
      <c r="K2883">
        <v>1412432436</v>
      </c>
      <c r="L2883" s="10">
        <f t="shared" ref="L2883:L2946" si="272">(K2883/86400)+DATE(1970,1,1)</f>
        <v>41916.597638888888</v>
      </c>
      <c r="M2883" s="4">
        <f t="shared" ref="M2883:M2946" si="273">YEAR(L2883)</f>
        <v>2014</v>
      </c>
      <c r="N2883" t="b">
        <v>0</v>
      </c>
      <c r="O2883">
        <v>0</v>
      </c>
      <c r="P2883" t="b">
        <v>0</v>
      </c>
      <c r="Q2883" t="s">
        <v>8269</v>
      </c>
      <c r="R2883" s="23">
        <f t="shared" ref="R2883:R2946" si="274">(E2883/D2883)</f>
        <v>0</v>
      </c>
      <c r="S2883" s="7">
        <f t="shared" ref="S2883:S2946" si="275">IFERROR(ROUND(E2883/O2883,2),0)</f>
        <v>0</v>
      </c>
      <c r="T2883" t="s">
        <v>8314</v>
      </c>
      <c r="U2883" t="s">
        <v>8315</v>
      </c>
      <c r="V2883" s="14">
        <f t="shared" ref="V2883:V2946" si="276">J2883-L2883</f>
        <v>60.041666666664241</v>
      </c>
    </row>
    <row r="2884" spans="1:22" ht="43.2" x14ac:dyDescent="0.3">
      <c r="A2884" s="19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8220</v>
      </c>
      <c r="G2884" s="19" t="s">
        <v>8223</v>
      </c>
      <c r="H2884" s="19" t="s">
        <v>8245</v>
      </c>
      <c r="I2884">
        <v>1462112318</v>
      </c>
      <c r="J2884" s="10">
        <f t="shared" si="271"/>
        <v>42491.596273148149</v>
      </c>
      <c r="K2884">
        <v>1459520318</v>
      </c>
      <c r="L2884" s="10">
        <f t="shared" si="272"/>
        <v>42461.596273148149</v>
      </c>
      <c r="M2884" s="4">
        <f t="shared" si="273"/>
        <v>2016</v>
      </c>
      <c r="N2884" t="b">
        <v>0</v>
      </c>
      <c r="O2884">
        <v>4</v>
      </c>
      <c r="P2884" t="b">
        <v>0</v>
      </c>
      <c r="Q2884" t="s">
        <v>8269</v>
      </c>
      <c r="R2884" s="23">
        <f t="shared" si="274"/>
        <v>0.33600000000000002</v>
      </c>
      <c r="S2884" s="7">
        <f t="shared" si="275"/>
        <v>63</v>
      </c>
      <c r="T2884" t="s">
        <v>8314</v>
      </c>
      <c r="U2884" t="s">
        <v>8315</v>
      </c>
      <c r="V2884" s="14">
        <f t="shared" si="276"/>
        <v>30</v>
      </c>
    </row>
    <row r="2885" spans="1:22" ht="57.6" x14ac:dyDescent="0.3">
      <c r="A2885" s="19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8220</v>
      </c>
      <c r="G2885" s="19" t="s">
        <v>8223</v>
      </c>
      <c r="H2885" s="19" t="s">
        <v>8245</v>
      </c>
      <c r="I2885">
        <v>1454734740</v>
      </c>
      <c r="J2885" s="10">
        <f t="shared" si="271"/>
        <v>42406.207638888889</v>
      </c>
      <c r="K2885">
        <v>1451684437</v>
      </c>
      <c r="L2885" s="10">
        <f t="shared" si="272"/>
        <v>42370.90320601852</v>
      </c>
      <c r="M2885" s="4">
        <f t="shared" si="273"/>
        <v>2016</v>
      </c>
      <c r="N2885" t="b">
        <v>0</v>
      </c>
      <c r="O2885">
        <v>5</v>
      </c>
      <c r="P2885" t="b">
        <v>0</v>
      </c>
      <c r="Q2885" t="s">
        <v>8269</v>
      </c>
      <c r="R2885" s="23">
        <f t="shared" si="274"/>
        <v>0.1908</v>
      </c>
      <c r="S2885" s="7">
        <f t="shared" si="275"/>
        <v>381.6</v>
      </c>
      <c r="T2885" t="s">
        <v>8314</v>
      </c>
      <c r="U2885" t="s">
        <v>8315</v>
      </c>
      <c r="V2885" s="14">
        <f t="shared" si="276"/>
        <v>35.304432870369055</v>
      </c>
    </row>
    <row r="2886" spans="1:22" ht="28.8" x14ac:dyDescent="0.3">
      <c r="A2886" s="19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8220</v>
      </c>
      <c r="G2886" s="19" t="s">
        <v>8223</v>
      </c>
      <c r="H2886" s="19" t="s">
        <v>8245</v>
      </c>
      <c r="I2886">
        <v>1417800435</v>
      </c>
      <c r="J2886" s="10">
        <f t="shared" si="271"/>
        <v>41978.727256944447</v>
      </c>
      <c r="K2886">
        <v>1415208435</v>
      </c>
      <c r="L2886" s="10">
        <f t="shared" si="272"/>
        <v>41948.727256944447</v>
      </c>
      <c r="M2886" s="4">
        <f t="shared" si="273"/>
        <v>2014</v>
      </c>
      <c r="N2886" t="b">
        <v>0</v>
      </c>
      <c r="O2886">
        <v>4</v>
      </c>
      <c r="P2886" t="b">
        <v>0</v>
      </c>
      <c r="Q2886" t="s">
        <v>8269</v>
      </c>
      <c r="R2886" s="23">
        <f t="shared" si="274"/>
        <v>4.1111111111111114E-3</v>
      </c>
      <c r="S2886" s="7">
        <f t="shared" si="275"/>
        <v>46.25</v>
      </c>
      <c r="T2886" t="s">
        <v>8314</v>
      </c>
      <c r="U2886" t="s">
        <v>8315</v>
      </c>
      <c r="V2886" s="14">
        <f t="shared" si="276"/>
        <v>30</v>
      </c>
    </row>
    <row r="2887" spans="1:22" ht="28.8" x14ac:dyDescent="0.3">
      <c r="A2887" s="19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8220</v>
      </c>
      <c r="G2887" s="19" t="s">
        <v>8223</v>
      </c>
      <c r="H2887" s="19" t="s">
        <v>8245</v>
      </c>
      <c r="I2887">
        <v>1426294201</v>
      </c>
      <c r="J2887" s="10">
        <f t="shared" si="271"/>
        <v>42077.034733796296</v>
      </c>
      <c r="K2887">
        <v>1423705801</v>
      </c>
      <c r="L2887" s="10">
        <f t="shared" si="272"/>
        <v>42047.07640046296</v>
      </c>
      <c r="M2887" s="4">
        <f t="shared" si="273"/>
        <v>2015</v>
      </c>
      <c r="N2887" t="b">
        <v>0</v>
      </c>
      <c r="O2887">
        <v>5</v>
      </c>
      <c r="P2887" t="b">
        <v>0</v>
      </c>
      <c r="Q2887" t="s">
        <v>8269</v>
      </c>
      <c r="R2887" s="23">
        <f t="shared" si="274"/>
        <v>0.32500000000000001</v>
      </c>
      <c r="S2887" s="7">
        <f t="shared" si="275"/>
        <v>26</v>
      </c>
      <c r="T2887" t="s">
        <v>8314</v>
      </c>
      <c r="U2887" t="s">
        <v>8315</v>
      </c>
      <c r="V2887" s="14">
        <f t="shared" si="276"/>
        <v>29.958333333335759</v>
      </c>
    </row>
    <row r="2888" spans="1:22" ht="43.2" x14ac:dyDescent="0.3">
      <c r="A2888" s="19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8220</v>
      </c>
      <c r="G2888" s="19" t="s">
        <v>8223</v>
      </c>
      <c r="H2888" s="19" t="s">
        <v>8245</v>
      </c>
      <c r="I2888">
        <v>1442635140</v>
      </c>
      <c r="J2888" s="10">
        <f t="shared" si="271"/>
        <v>42266.165972222225</v>
      </c>
      <c r="K2888">
        <v>1442243484</v>
      </c>
      <c r="L2888" s="10">
        <f t="shared" si="272"/>
        <v>42261.632916666669</v>
      </c>
      <c r="M2888" s="4">
        <f t="shared" si="273"/>
        <v>2015</v>
      </c>
      <c r="N2888" t="b">
        <v>0</v>
      </c>
      <c r="O2888">
        <v>1</v>
      </c>
      <c r="P2888" t="b">
        <v>0</v>
      </c>
      <c r="Q2888" t="s">
        <v>8269</v>
      </c>
      <c r="R2888" s="23">
        <f t="shared" si="274"/>
        <v>0.05</v>
      </c>
      <c r="S2888" s="7">
        <f t="shared" si="275"/>
        <v>10</v>
      </c>
      <c r="T2888" t="s">
        <v>8314</v>
      </c>
      <c r="U2888" t="s">
        <v>8315</v>
      </c>
      <c r="V2888" s="14">
        <f t="shared" si="276"/>
        <v>4.5330555555556202</v>
      </c>
    </row>
    <row r="2889" spans="1:22" ht="43.2" x14ac:dyDescent="0.3">
      <c r="A2889" s="1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8220</v>
      </c>
      <c r="G2889" s="19" t="s">
        <v>8223</v>
      </c>
      <c r="H2889" s="19" t="s">
        <v>8245</v>
      </c>
      <c r="I2889">
        <v>1420971324</v>
      </c>
      <c r="J2889" s="10">
        <f t="shared" si="271"/>
        <v>42015.427361111113</v>
      </c>
      <c r="K2889">
        <v>1418379324</v>
      </c>
      <c r="L2889" s="10">
        <f t="shared" si="272"/>
        <v>41985.427361111113</v>
      </c>
      <c r="M2889" s="4">
        <f t="shared" si="273"/>
        <v>2014</v>
      </c>
      <c r="N2889" t="b">
        <v>0</v>
      </c>
      <c r="O2889">
        <v>1</v>
      </c>
      <c r="P2889" t="b">
        <v>0</v>
      </c>
      <c r="Q2889" t="s">
        <v>8269</v>
      </c>
      <c r="R2889" s="23">
        <f t="shared" si="274"/>
        <v>1.6666666666666668E-3</v>
      </c>
      <c r="S2889" s="7">
        <f t="shared" si="275"/>
        <v>5</v>
      </c>
      <c r="T2889" t="s">
        <v>8314</v>
      </c>
      <c r="U2889" t="s">
        <v>8315</v>
      </c>
      <c r="V2889" s="14">
        <f t="shared" si="276"/>
        <v>30</v>
      </c>
    </row>
    <row r="2890" spans="1:22" ht="43.2" x14ac:dyDescent="0.3">
      <c r="A2890" s="19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8220</v>
      </c>
      <c r="G2890" s="19" t="s">
        <v>8223</v>
      </c>
      <c r="H2890" s="19" t="s">
        <v>8245</v>
      </c>
      <c r="I2890">
        <v>1413608340</v>
      </c>
      <c r="J2890" s="10">
        <f t="shared" si="271"/>
        <v>41930.207638888889</v>
      </c>
      <c r="K2890">
        <v>1412945440</v>
      </c>
      <c r="L2890" s="10">
        <f t="shared" si="272"/>
        <v>41922.535185185188</v>
      </c>
      <c r="M2890" s="4">
        <f t="shared" si="273"/>
        <v>2014</v>
      </c>
      <c r="N2890" t="b">
        <v>0</v>
      </c>
      <c r="O2890">
        <v>0</v>
      </c>
      <c r="P2890" t="b">
        <v>0</v>
      </c>
      <c r="Q2890" t="s">
        <v>8269</v>
      </c>
      <c r="R2890" s="23">
        <f t="shared" si="274"/>
        <v>0</v>
      </c>
      <c r="S2890" s="7">
        <f t="shared" si="275"/>
        <v>0</v>
      </c>
      <c r="T2890" t="s">
        <v>8314</v>
      </c>
      <c r="U2890" t="s">
        <v>8315</v>
      </c>
      <c r="V2890" s="14">
        <f t="shared" si="276"/>
        <v>7.6724537037007394</v>
      </c>
    </row>
    <row r="2891" spans="1:22" ht="43.2" x14ac:dyDescent="0.3">
      <c r="A2891" s="19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8220</v>
      </c>
      <c r="G2891" s="19" t="s">
        <v>8223</v>
      </c>
      <c r="H2891" s="19" t="s">
        <v>8245</v>
      </c>
      <c r="I2891">
        <v>1409344985</v>
      </c>
      <c r="J2891" s="10">
        <f t="shared" si="271"/>
        <v>41880.863252314812</v>
      </c>
      <c r="K2891">
        <v>1406752985</v>
      </c>
      <c r="L2891" s="10">
        <f t="shared" si="272"/>
        <v>41850.863252314812</v>
      </c>
      <c r="M2891" s="4">
        <f t="shared" si="273"/>
        <v>2014</v>
      </c>
      <c r="N2891" t="b">
        <v>0</v>
      </c>
      <c r="O2891">
        <v>14</v>
      </c>
      <c r="P2891" t="b">
        <v>0</v>
      </c>
      <c r="Q2891" t="s">
        <v>8269</v>
      </c>
      <c r="R2891" s="23">
        <f t="shared" si="274"/>
        <v>0.38066666666666665</v>
      </c>
      <c r="S2891" s="7">
        <f t="shared" si="275"/>
        <v>81.569999999999993</v>
      </c>
      <c r="T2891" t="s">
        <v>8314</v>
      </c>
      <c r="U2891" t="s">
        <v>8315</v>
      </c>
      <c r="V2891" s="14">
        <f t="shared" si="276"/>
        <v>30</v>
      </c>
    </row>
    <row r="2892" spans="1:22" ht="43.2" x14ac:dyDescent="0.3">
      <c r="A2892" s="19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8220</v>
      </c>
      <c r="G2892" s="19" t="s">
        <v>8223</v>
      </c>
      <c r="H2892" s="19" t="s">
        <v>8245</v>
      </c>
      <c r="I2892">
        <v>1407553200</v>
      </c>
      <c r="J2892" s="10">
        <f t="shared" si="271"/>
        <v>41860.125</v>
      </c>
      <c r="K2892">
        <v>1405100992</v>
      </c>
      <c r="L2892" s="10">
        <f t="shared" si="272"/>
        <v>41831.742962962962</v>
      </c>
      <c r="M2892" s="4">
        <f t="shared" si="273"/>
        <v>2014</v>
      </c>
      <c r="N2892" t="b">
        <v>0</v>
      </c>
      <c r="O2892">
        <v>3</v>
      </c>
      <c r="P2892" t="b">
        <v>0</v>
      </c>
      <c r="Q2892" t="s">
        <v>8269</v>
      </c>
      <c r="R2892" s="23">
        <f t="shared" si="274"/>
        <v>1.0500000000000001E-2</v>
      </c>
      <c r="S2892" s="7">
        <f t="shared" si="275"/>
        <v>7</v>
      </c>
      <c r="T2892" t="s">
        <v>8314</v>
      </c>
      <c r="U2892" t="s">
        <v>8315</v>
      </c>
      <c r="V2892" s="14">
        <f t="shared" si="276"/>
        <v>28.382037037037662</v>
      </c>
    </row>
    <row r="2893" spans="1:22" ht="43.2" x14ac:dyDescent="0.3">
      <c r="A2893" s="19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8220</v>
      </c>
      <c r="G2893" s="19" t="s">
        <v>8223</v>
      </c>
      <c r="H2893" s="19" t="s">
        <v>8245</v>
      </c>
      <c r="I2893">
        <v>1460751128</v>
      </c>
      <c r="J2893" s="10">
        <f t="shared" si="271"/>
        <v>42475.84175925926</v>
      </c>
      <c r="K2893">
        <v>1455570728</v>
      </c>
      <c r="L2893" s="10">
        <f t="shared" si="272"/>
        <v>42415.883425925931</v>
      </c>
      <c r="M2893" s="4">
        <f t="shared" si="273"/>
        <v>2016</v>
      </c>
      <c r="N2893" t="b">
        <v>0</v>
      </c>
      <c r="O2893">
        <v>10</v>
      </c>
      <c r="P2893" t="b">
        <v>0</v>
      </c>
      <c r="Q2893" t="s">
        <v>8269</v>
      </c>
      <c r="R2893" s="23">
        <f t="shared" si="274"/>
        <v>2.7300000000000001E-2</v>
      </c>
      <c r="S2893" s="7">
        <f t="shared" si="275"/>
        <v>27.3</v>
      </c>
      <c r="T2893" t="s">
        <v>8314</v>
      </c>
      <c r="U2893" t="s">
        <v>8315</v>
      </c>
      <c r="V2893" s="14">
        <f t="shared" si="276"/>
        <v>59.958333333328483</v>
      </c>
    </row>
    <row r="2894" spans="1:22" ht="43.2" x14ac:dyDescent="0.3">
      <c r="A2894" s="19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8220</v>
      </c>
      <c r="G2894" s="19" t="s">
        <v>8223</v>
      </c>
      <c r="H2894" s="19" t="s">
        <v>8245</v>
      </c>
      <c r="I2894">
        <v>1409000400</v>
      </c>
      <c r="J2894" s="10">
        <f t="shared" si="271"/>
        <v>41876.875</v>
      </c>
      <c r="K2894">
        <v>1408381704</v>
      </c>
      <c r="L2894" s="10">
        <f t="shared" si="272"/>
        <v>41869.714166666665</v>
      </c>
      <c r="M2894" s="4">
        <f t="shared" si="273"/>
        <v>2014</v>
      </c>
      <c r="N2894" t="b">
        <v>0</v>
      </c>
      <c r="O2894">
        <v>17</v>
      </c>
      <c r="P2894" t="b">
        <v>0</v>
      </c>
      <c r="Q2894" t="s">
        <v>8269</v>
      </c>
      <c r="R2894" s="23">
        <f t="shared" si="274"/>
        <v>9.0909090909090912E-2</v>
      </c>
      <c r="S2894" s="7">
        <f t="shared" si="275"/>
        <v>29.41</v>
      </c>
      <c r="T2894" t="s">
        <v>8314</v>
      </c>
      <c r="U2894" t="s">
        <v>8315</v>
      </c>
      <c r="V2894" s="14">
        <f t="shared" si="276"/>
        <v>7.1608333333351766</v>
      </c>
    </row>
    <row r="2895" spans="1:22" x14ac:dyDescent="0.3">
      <c r="A2895" s="19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8220</v>
      </c>
      <c r="G2895" s="19" t="s">
        <v>8223</v>
      </c>
      <c r="H2895" s="19" t="s">
        <v>8245</v>
      </c>
      <c r="I2895">
        <v>1420768800</v>
      </c>
      <c r="J2895" s="10">
        <f t="shared" si="271"/>
        <v>42013.083333333328</v>
      </c>
      <c r="K2895">
        <v>1415644395</v>
      </c>
      <c r="L2895" s="10">
        <f t="shared" si="272"/>
        <v>41953.773090277777</v>
      </c>
      <c r="M2895" s="4">
        <f t="shared" si="273"/>
        <v>2014</v>
      </c>
      <c r="N2895" t="b">
        <v>0</v>
      </c>
      <c r="O2895">
        <v>2</v>
      </c>
      <c r="P2895" t="b">
        <v>0</v>
      </c>
      <c r="Q2895" t="s">
        <v>8269</v>
      </c>
      <c r="R2895" s="23">
        <f t="shared" si="274"/>
        <v>5.0000000000000001E-3</v>
      </c>
      <c r="S2895" s="7">
        <f t="shared" si="275"/>
        <v>12.5</v>
      </c>
      <c r="T2895" t="s">
        <v>8314</v>
      </c>
      <c r="U2895" t="s">
        <v>8315</v>
      </c>
      <c r="V2895" s="14">
        <f t="shared" si="276"/>
        <v>59.310243055551837</v>
      </c>
    </row>
    <row r="2896" spans="1:22" ht="28.8" x14ac:dyDescent="0.3">
      <c r="A2896" s="19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8220</v>
      </c>
      <c r="G2896" s="19" t="s">
        <v>8223</v>
      </c>
      <c r="H2896" s="19" t="s">
        <v>8245</v>
      </c>
      <c r="I2896">
        <v>1428100815</v>
      </c>
      <c r="J2896" s="10">
        <f t="shared" si="271"/>
        <v>42097.944618055553</v>
      </c>
      <c r="K2896">
        <v>1422920415</v>
      </c>
      <c r="L2896" s="10">
        <f t="shared" si="272"/>
        <v>42037.986284722225</v>
      </c>
      <c r="M2896" s="4">
        <f t="shared" si="273"/>
        <v>2015</v>
      </c>
      <c r="N2896" t="b">
        <v>0</v>
      </c>
      <c r="O2896">
        <v>0</v>
      </c>
      <c r="P2896" t="b">
        <v>0</v>
      </c>
      <c r="Q2896" t="s">
        <v>8269</v>
      </c>
      <c r="R2896" s="23">
        <f t="shared" si="274"/>
        <v>0</v>
      </c>
      <c r="S2896" s="7">
        <f t="shared" si="275"/>
        <v>0</v>
      </c>
      <c r="T2896" t="s">
        <v>8314</v>
      </c>
      <c r="U2896" t="s">
        <v>8315</v>
      </c>
      <c r="V2896" s="14">
        <f t="shared" si="276"/>
        <v>59.958333333328483</v>
      </c>
    </row>
    <row r="2897" spans="1:22" ht="43.2" x14ac:dyDescent="0.3">
      <c r="A2897" s="19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8220</v>
      </c>
      <c r="G2897" s="19" t="s">
        <v>8223</v>
      </c>
      <c r="H2897" s="19" t="s">
        <v>8245</v>
      </c>
      <c r="I2897">
        <v>1403470800</v>
      </c>
      <c r="J2897" s="10">
        <f t="shared" si="271"/>
        <v>41812.875</v>
      </c>
      <c r="K2897">
        <v>1403356792</v>
      </c>
      <c r="L2897" s="10">
        <f t="shared" si="272"/>
        <v>41811.555462962962</v>
      </c>
      <c r="M2897" s="4">
        <f t="shared" si="273"/>
        <v>2014</v>
      </c>
      <c r="N2897" t="b">
        <v>0</v>
      </c>
      <c r="O2897">
        <v>4</v>
      </c>
      <c r="P2897" t="b">
        <v>0</v>
      </c>
      <c r="Q2897" t="s">
        <v>8269</v>
      </c>
      <c r="R2897" s="23">
        <f t="shared" si="274"/>
        <v>4.5999999999999999E-2</v>
      </c>
      <c r="S2897" s="7">
        <f t="shared" si="275"/>
        <v>5.75</v>
      </c>
      <c r="T2897" t="s">
        <v>8314</v>
      </c>
      <c r="U2897" t="s">
        <v>8315</v>
      </c>
      <c r="V2897" s="14">
        <f t="shared" si="276"/>
        <v>1.3195370370376622</v>
      </c>
    </row>
    <row r="2898" spans="1:22" ht="43.2" x14ac:dyDescent="0.3">
      <c r="A2898" s="19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8220</v>
      </c>
      <c r="G2898" s="19" t="s">
        <v>8223</v>
      </c>
      <c r="H2898" s="19" t="s">
        <v>8245</v>
      </c>
      <c r="I2898">
        <v>1481522400</v>
      </c>
      <c r="J2898" s="10">
        <f t="shared" si="271"/>
        <v>42716.25</v>
      </c>
      <c r="K2898">
        <v>1480283321</v>
      </c>
      <c r="L2898" s="10">
        <f t="shared" si="272"/>
        <v>42701.908807870372</v>
      </c>
      <c r="M2898" s="4">
        <f t="shared" si="273"/>
        <v>2016</v>
      </c>
      <c r="N2898" t="b">
        <v>0</v>
      </c>
      <c r="O2898">
        <v>12</v>
      </c>
      <c r="P2898" t="b">
        <v>0</v>
      </c>
      <c r="Q2898" t="s">
        <v>8269</v>
      </c>
      <c r="R2898" s="23">
        <f t="shared" si="274"/>
        <v>0.20833333333333334</v>
      </c>
      <c r="S2898" s="7">
        <f t="shared" si="275"/>
        <v>52.08</v>
      </c>
      <c r="T2898" t="s">
        <v>8314</v>
      </c>
      <c r="U2898" t="s">
        <v>8315</v>
      </c>
      <c r="V2898" s="14">
        <f t="shared" si="276"/>
        <v>14.341192129628325</v>
      </c>
    </row>
    <row r="2899" spans="1:22" ht="43.2" x14ac:dyDescent="0.3">
      <c r="A2899" s="1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8220</v>
      </c>
      <c r="G2899" s="19" t="s">
        <v>8223</v>
      </c>
      <c r="H2899" s="19" t="s">
        <v>8245</v>
      </c>
      <c r="I2899">
        <v>1444577345</v>
      </c>
      <c r="J2899" s="10">
        <f t="shared" si="271"/>
        <v>42288.645196759258</v>
      </c>
      <c r="K2899">
        <v>1441985458</v>
      </c>
      <c r="L2899" s="10">
        <f t="shared" si="272"/>
        <v>42258.646504629629</v>
      </c>
      <c r="M2899" s="4">
        <f t="shared" si="273"/>
        <v>2015</v>
      </c>
      <c r="N2899" t="b">
        <v>0</v>
      </c>
      <c r="O2899">
        <v>3</v>
      </c>
      <c r="P2899" t="b">
        <v>0</v>
      </c>
      <c r="Q2899" t="s">
        <v>8269</v>
      </c>
      <c r="R2899" s="23">
        <f t="shared" si="274"/>
        <v>4.583333333333333E-2</v>
      </c>
      <c r="S2899" s="7">
        <f t="shared" si="275"/>
        <v>183.33</v>
      </c>
      <c r="T2899" t="s">
        <v>8314</v>
      </c>
      <c r="U2899" t="s">
        <v>8315</v>
      </c>
      <c r="V2899" s="14">
        <f t="shared" si="276"/>
        <v>29.99869212962949</v>
      </c>
    </row>
    <row r="2900" spans="1:22" ht="43.2" x14ac:dyDescent="0.3">
      <c r="A2900" s="19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8220</v>
      </c>
      <c r="G2900" s="19" t="s">
        <v>8223</v>
      </c>
      <c r="H2900" s="19" t="s">
        <v>8245</v>
      </c>
      <c r="I2900">
        <v>1446307053</v>
      </c>
      <c r="J2900" s="10">
        <f t="shared" si="271"/>
        <v>42308.664965277778</v>
      </c>
      <c r="K2900">
        <v>1443715053</v>
      </c>
      <c r="L2900" s="10">
        <f t="shared" si="272"/>
        <v>42278.664965277778</v>
      </c>
      <c r="M2900" s="4">
        <f t="shared" si="273"/>
        <v>2015</v>
      </c>
      <c r="N2900" t="b">
        <v>0</v>
      </c>
      <c r="O2900">
        <v>12</v>
      </c>
      <c r="P2900" t="b">
        <v>0</v>
      </c>
      <c r="Q2900" t="s">
        <v>8269</v>
      </c>
      <c r="R2900" s="23">
        <f t="shared" si="274"/>
        <v>4.2133333333333335E-2</v>
      </c>
      <c r="S2900" s="7">
        <f t="shared" si="275"/>
        <v>26.33</v>
      </c>
      <c r="T2900" t="s">
        <v>8314</v>
      </c>
      <c r="U2900" t="s">
        <v>8315</v>
      </c>
      <c r="V2900" s="14">
        <f t="shared" si="276"/>
        <v>30</v>
      </c>
    </row>
    <row r="2901" spans="1:22" ht="43.2" x14ac:dyDescent="0.3">
      <c r="A2901" s="19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8220</v>
      </c>
      <c r="G2901" s="19" t="s">
        <v>8223</v>
      </c>
      <c r="H2901" s="19" t="s">
        <v>8245</v>
      </c>
      <c r="I2901">
        <v>1469325158</v>
      </c>
      <c r="J2901" s="10">
        <f t="shared" si="271"/>
        <v>42575.078217592592</v>
      </c>
      <c r="K2901">
        <v>1464141158</v>
      </c>
      <c r="L2901" s="10">
        <f t="shared" si="272"/>
        <v>42515.078217592592</v>
      </c>
      <c r="M2901" s="4">
        <f t="shared" si="273"/>
        <v>2016</v>
      </c>
      <c r="N2901" t="b">
        <v>0</v>
      </c>
      <c r="O2901">
        <v>0</v>
      </c>
      <c r="P2901" t="b">
        <v>0</v>
      </c>
      <c r="Q2901" t="s">
        <v>8269</v>
      </c>
      <c r="R2901" s="23">
        <f t="shared" si="274"/>
        <v>0</v>
      </c>
      <c r="S2901" s="7">
        <f t="shared" si="275"/>
        <v>0</v>
      </c>
      <c r="T2901" t="s">
        <v>8314</v>
      </c>
      <c r="U2901" t="s">
        <v>8315</v>
      </c>
      <c r="V2901" s="14">
        <f t="shared" si="276"/>
        <v>60</v>
      </c>
    </row>
    <row r="2902" spans="1:22" ht="57.6" x14ac:dyDescent="0.3">
      <c r="A2902" s="19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8220</v>
      </c>
      <c r="G2902" s="19" t="s">
        <v>8223</v>
      </c>
      <c r="H2902" s="19" t="s">
        <v>8245</v>
      </c>
      <c r="I2902">
        <v>1407562632</v>
      </c>
      <c r="J2902" s="10">
        <f t="shared" si="271"/>
        <v>41860.234166666669</v>
      </c>
      <c r="K2902">
        <v>1404970632</v>
      </c>
      <c r="L2902" s="10">
        <f t="shared" si="272"/>
        <v>41830.234166666669</v>
      </c>
      <c r="M2902" s="4">
        <f t="shared" si="273"/>
        <v>2014</v>
      </c>
      <c r="N2902" t="b">
        <v>0</v>
      </c>
      <c r="O2902">
        <v>7</v>
      </c>
      <c r="P2902" t="b">
        <v>0</v>
      </c>
      <c r="Q2902" t="s">
        <v>8269</v>
      </c>
      <c r="R2902" s="23">
        <f t="shared" si="274"/>
        <v>0.61909090909090914</v>
      </c>
      <c r="S2902" s="7">
        <f t="shared" si="275"/>
        <v>486.43</v>
      </c>
      <c r="T2902" t="s">
        <v>8314</v>
      </c>
      <c r="U2902" t="s">
        <v>8315</v>
      </c>
      <c r="V2902" s="14">
        <f t="shared" si="276"/>
        <v>30</v>
      </c>
    </row>
    <row r="2903" spans="1:22" ht="43.2" x14ac:dyDescent="0.3">
      <c r="A2903" s="19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8220</v>
      </c>
      <c r="G2903" s="19" t="s">
        <v>8223</v>
      </c>
      <c r="H2903" s="19" t="s">
        <v>8245</v>
      </c>
      <c r="I2903">
        <v>1423345339</v>
      </c>
      <c r="J2903" s="10">
        <f t="shared" si="271"/>
        <v>42042.904386574075</v>
      </c>
      <c r="K2903">
        <v>1418161339</v>
      </c>
      <c r="L2903" s="10">
        <f t="shared" si="272"/>
        <v>41982.904386574075</v>
      </c>
      <c r="M2903" s="4">
        <f t="shared" si="273"/>
        <v>2014</v>
      </c>
      <c r="N2903" t="b">
        <v>0</v>
      </c>
      <c r="O2903">
        <v>2</v>
      </c>
      <c r="P2903" t="b">
        <v>0</v>
      </c>
      <c r="Q2903" t="s">
        <v>8269</v>
      </c>
      <c r="R2903" s="23">
        <f t="shared" si="274"/>
        <v>8.0000000000000002E-3</v>
      </c>
      <c r="S2903" s="7">
        <f t="shared" si="275"/>
        <v>3</v>
      </c>
      <c r="T2903" t="s">
        <v>8314</v>
      </c>
      <c r="U2903" t="s">
        <v>8315</v>
      </c>
      <c r="V2903" s="14">
        <f t="shared" si="276"/>
        <v>60</v>
      </c>
    </row>
    <row r="2904" spans="1:22" ht="43.2" x14ac:dyDescent="0.3">
      <c r="A2904" s="19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8220</v>
      </c>
      <c r="G2904" s="19" t="s">
        <v>8223</v>
      </c>
      <c r="H2904" s="19" t="s">
        <v>8245</v>
      </c>
      <c r="I2904">
        <v>1440412396</v>
      </c>
      <c r="J2904" s="10">
        <f t="shared" si="271"/>
        <v>42240.439768518518</v>
      </c>
      <c r="K2904">
        <v>1437820396</v>
      </c>
      <c r="L2904" s="10">
        <f t="shared" si="272"/>
        <v>42210.439768518518</v>
      </c>
      <c r="M2904" s="4">
        <f t="shared" si="273"/>
        <v>2015</v>
      </c>
      <c r="N2904" t="b">
        <v>0</v>
      </c>
      <c r="O2904">
        <v>1</v>
      </c>
      <c r="P2904" t="b">
        <v>0</v>
      </c>
      <c r="Q2904" t="s">
        <v>8269</v>
      </c>
      <c r="R2904" s="23">
        <f t="shared" si="274"/>
        <v>1.6666666666666666E-4</v>
      </c>
      <c r="S2904" s="7">
        <f t="shared" si="275"/>
        <v>25</v>
      </c>
      <c r="T2904" t="s">
        <v>8314</v>
      </c>
      <c r="U2904" t="s">
        <v>8315</v>
      </c>
      <c r="V2904" s="14">
        <f t="shared" si="276"/>
        <v>30</v>
      </c>
    </row>
    <row r="2905" spans="1:22" ht="43.2" x14ac:dyDescent="0.3">
      <c r="A2905" s="19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8220</v>
      </c>
      <c r="G2905" s="19" t="s">
        <v>8223</v>
      </c>
      <c r="H2905" s="19" t="s">
        <v>8245</v>
      </c>
      <c r="I2905">
        <v>1441771218</v>
      </c>
      <c r="J2905" s="10">
        <f t="shared" si="271"/>
        <v>42256.166874999995</v>
      </c>
      <c r="K2905">
        <v>1436587218</v>
      </c>
      <c r="L2905" s="10">
        <f t="shared" si="272"/>
        <v>42196.166874999995</v>
      </c>
      <c r="M2905" s="4">
        <f t="shared" si="273"/>
        <v>2015</v>
      </c>
      <c r="N2905" t="b">
        <v>0</v>
      </c>
      <c r="O2905">
        <v>4</v>
      </c>
      <c r="P2905" t="b">
        <v>0</v>
      </c>
      <c r="Q2905" t="s">
        <v>8269</v>
      </c>
      <c r="R2905" s="23">
        <f t="shared" si="274"/>
        <v>7.7999999999999996E-3</v>
      </c>
      <c r="S2905" s="7">
        <f t="shared" si="275"/>
        <v>9.75</v>
      </c>
      <c r="T2905" t="s">
        <v>8314</v>
      </c>
      <c r="U2905" t="s">
        <v>8315</v>
      </c>
      <c r="V2905" s="14">
        <f t="shared" si="276"/>
        <v>60</v>
      </c>
    </row>
    <row r="2906" spans="1:22" ht="43.2" x14ac:dyDescent="0.3">
      <c r="A2906" s="19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8220</v>
      </c>
      <c r="G2906" s="19" t="s">
        <v>8224</v>
      </c>
      <c r="H2906" s="19" t="s">
        <v>8246</v>
      </c>
      <c r="I2906">
        <v>1415534400</v>
      </c>
      <c r="J2906" s="10">
        <f t="shared" si="271"/>
        <v>41952.5</v>
      </c>
      <c r="K2906">
        <v>1414538031</v>
      </c>
      <c r="L2906" s="10">
        <f t="shared" si="272"/>
        <v>41940.967951388891</v>
      </c>
      <c r="M2906" s="4">
        <f t="shared" si="273"/>
        <v>2014</v>
      </c>
      <c r="N2906" t="b">
        <v>0</v>
      </c>
      <c r="O2906">
        <v>4</v>
      </c>
      <c r="P2906" t="b">
        <v>0</v>
      </c>
      <c r="Q2906" t="s">
        <v>8269</v>
      </c>
      <c r="R2906" s="23">
        <f t="shared" si="274"/>
        <v>0.05</v>
      </c>
      <c r="S2906" s="7">
        <f t="shared" si="275"/>
        <v>18.75</v>
      </c>
      <c r="T2906" t="s">
        <v>8314</v>
      </c>
      <c r="U2906" t="s">
        <v>8315</v>
      </c>
      <c r="V2906" s="14">
        <f t="shared" si="276"/>
        <v>11.532048611108621</v>
      </c>
    </row>
    <row r="2907" spans="1:22" ht="43.2" x14ac:dyDescent="0.3">
      <c r="A2907" s="19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8220</v>
      </c>
      <c r="G2907" s="19" t="s">
        <v>8223</v>
      </c>
      <c r="H2907" s="19" t="s">
        <v>8245</v>
      </c>
      <c r="I2907">
        <v>1473211313</v>
      </c>
      <c r="J2907" s="10">
        <f t="shared" si="271"/>
        <v>42620.056863425925</v>
      </c>
      <c r="K2907">
        <v>1472001713</v>
      </c>
      <c r="L2907" s="10">
        <f t="shared" si="272"/>
        <v>42606.056863425925</v>
      </c>
      <c r="M2907" s="4">
        <f t="shared" si="273"/>
        <v>2016</v>
      </c>
      <c r="N2907" t="b">
        <v>0</v>
      </c>
      <c r="O2907">
        <v>17</v>
      </c>
      <c r="P2907" t="b">
        <v>0</v>
      </c>
      <c r="Q2907" t="s">
        <v>8269</v>
      </c>
      <c r="R2907" s="23">
        <f t="shared" si="274"/>
        <v>0.17771428571428571</v>
      </c>
      <c r="S2907" s="7">
        <f t="shared" si="275"/>
        <v>36.590000000000003</v>
      </c>
      <c r="T2907" t="s">
        <v>8314</v>
      </c>
      <c r="U2907" t="s">
        <v>8315</v>
      </c>
      <c r="V2907" s="14">
        <f t="shared" si="276"/>
        <v>14</v>
      </c>
    </row>
    <row r="2908" spans="1:22" ht="57.6" x14ac:dyDescent="0.3">
      <c r="A2908" s="19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8220</v>
      </c>
      <c r="G2908" s="19" t="s">
        <v>8223</v>
      </c>
      <c r="H2908" s="19" t="s">
        <v>8245</v>
      </c>
      <c r="I2908">
        <v>1438390800</v>
      </c>
      <c r="J2908" s="10">
        <f t="shared" si="271"/>
        <v>42217.041666666672</v>
      </c>
      <c r="K2908">
        <v>1436888066</v>
      </c>
      <c r="L2908" s="10">
        <f t="shared" si="272"/>
        <v>42199.648912037039</v>
      </c>
      <c r="M2908" s="4">
        <f t="shared" si="273"/>
        <v>2015</v>
      </c>
      <c r="N2908" t="b">
        <v>0</v>
      </c>
      <c r="O2908">
        <v>7</v>
      </c>
      <c r="P2908" t="b">
        <v>0</v>
      </c>
      <c r="Q2908" t="s">
        <v>8269</v>
      </c>
      <c r="R2908" s="23">
        <f t="shared" si="274"/>
        <v>9.4166666666666662E-2</v>
      </c>
      <c r="S2908" s="7">
        <f t="shared" si="275"/>
        <v>80.709999999999994</v>
      </c>
      <c r="T2908" t="s">
        <v>8314</v>
      </c>
      <c r="U2908" t="s">
        <v>8315</v>
      </c>
      <c r="V2908" s="14">
        <f t="shared" si="276"/>
        <v>17.392754629632691</v>
      </c>
    </row>
    <row r="2909" spans="1:22" ht="43.2" x14ac:dyDescent="0.3">
      <c r="A2909" s="1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8220</v>
      </c>
      <c r="G2909" s="19" t="s">
        <v>8223</v>
      </c>
      <c r="H2909" s="19" t="s">
        <v>8245</v>
      </c>
      <c r="I2909">
        <v>1463259837</v>
      </c>
      <c r="J2909" s="10">
        <f t="shared" si="271"/>
        <v>42504.877743055556</v>
      </c>
      <c r="K2909">
        <v>1458075837</v>
      </c>
      <c r="L2909" s="10">
        <f t="shared" si="272"/>
        <v>42444.877743055556</v>
      </c>
      <c r="M2909" s="4">
        <f t="shared" si="273"/>
        <v>2016</v>
      </c>
      <c r="N2909" t="b">
        <v>0</v>
      </c>
      <c r="O2909">
        <v>2</v>
      </c>
      <c r="P2909" t="b">
        <v>0</v>
      </c>
      <c r="Q2909" t="s">
        <v>8269</v>
      </c>
      <c r="R2909" s="23">
        <f t="shared" si="274"/>
        <v>8.0000000000000004E-4</v>
      </c>
      <c r="S2909" s="7">
        <f t="shared" si="275"/>
        <v>1</v>
      </c>
      <c r="T2909" t="s">
        <v>8314</v>
      </c>
      <c r="U2909" t="s">
        <v>8315</v>
      </c>
      <c r="V2909" s="14">
        <f t="shared" si="276"/>
        <v>60</v>
      </c>
    </row>
    <row r="2910" spans="1:22" ht="57.6" x14ac:dyDescent="0.3">
      <c r="A2910" s="19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8220</v>
      </c>
      <c r="G2910" s="19" t="s">
        <v>8223</v>
      </c>
      <c r="H2910" s="19" t="s">
        <v>8245</v>
      </c>
      <c r="I2910">
        <v>1465407219</v>
      </c>
      <c r="J2910" s="10">
        <f t="shared" si="271"/>
        <v>42529.73170138889</v>
      </c>
      <c r="K2910">
        <v>1462815219</v>
      </c>
      <c r="L2910" s="10">
        <f t="shared" si="272"/>
        <v>42499.73170138889</v>
      </c>
      <c r="M2910" s="4">
        <f t="shared" si="273"/>
        <v>2016</v>
      </c>
      <c r="N2910" t="b">
        <v>0</v>
      </c>
      <c r="O2910">
        <v>5</v>
      </c>
      <c r="P2910" t="b">
        <v>0</v>
      </c>
      <c r="Q2910" t="s">
        <v>8269</v>
      </c>
      <c r="R2910" s="23">
        <f t="shared" si="274"/>
        <v>2.75E-2</v>
      </c>
      <c r="S2910" s="7">
        <f t="shared" si="275"/>
        <v>52.8</v>
      </c>
      <c r="T2910" t="s">
        <v>8314</v>
      </c>
      <c r="U2910" t="s">
        <v>8315</v>
      </c>
      <c r="V2910" s="14">
        <f t="shared" si="276"/>
        <v>30</v>
      </c>
    </row>
    <row r="2911" spans="1:22" ht="43.2" x14ac:dyDescent="0.3">
      <c r="A2911" s="19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8220</v>
      </c>
      <c r="G2911" s="19" t="s">
        <v>8223</v>
      </c>
      <c r="H2911" s="19" t="s">
        <v>8245</v>
      </c>
      <c r="I2911">
        <v>1416944760</v>
      </c>
      <c r="J2911" s="10">
        <f t="shared" si="271"/>
        <v>41968.823611111111</v>
      </c>
      <c r="K2911">
        <v>1413527001</v>
      </c>
      <c r="L2911" s="10">
        <f t="shared" si="272"/>
        <v>41929.266215277778</v>
      </c>
      <c r="M2911" s="4">
        <f t="shared" si="273"/>
        <v>2014</v>
      </c>
      <c r="N2911" t="b">
        <v>0</v>
      </c>
      <c r="O2911">
        <v>1</v>
      </c>
      <c r="P2911" t="b">
        <v>0</v>
      </c>
      <c r="Q2911" t="s">
        <v>8269</v>
      </c>
      <c r="R2911" s="23">
        <f t="shared" si="274"/>
        <v>1.1111111111111112E-4</v>
      </c>
      <c r="S2911" s="7">
        <f t="shared" si="275"/>
        <v>20</v>
      </c>
      <c r="T2911" t="s">
        <v>8314</v>
      </c>
      <c r="U2911" t="s">
        <v>8315</v>
      </c>
      <c r="V2911" s="14">
        <f t="shared" si="276"/>
        <v>39.55739583333343</v>
      </c>
    </row>
    <row r="2912" spans="1:22" ht="43.2" x14ac:dyDescent="0.3">
      <c r="A2912" s="19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8220</v>
      </c>
      <c r="G2912" s="19" t="s">
        <v>8224</v>
      </c>
      <c r="H2912" s="19" t="s">
        <v>8246</v>
      </c>
      <c r="I2912">
        <v>1434139887</v>
      </c>
      <c r="J2912" s="10">
        <f t="shared" si="271"/>
        <v>42167.841284722221</v>
      </c>
      <c r="K2912">
        <v>1428955887</v>
      </c>
      <c r="L2912" s="10">
        <f t="shared" si="272"/>
        <v>42107.841284722221</v>
      </c>
      <c r="M2912" s="4">
        <f t="shared" si="273"/>
        <v>2015</v>
      </c>
      <c r="N2912" t="b">
        <v>0</v>
      </c>
      <c r="O2912">
        <v>1</v>
      </c>
      <c r="P2912" t="b">
        <v>0</v>
      </c>
      <c r="Q2912" t="s">
        <v>8269</v>
      </c>
      <c r="R2912" s="23">
        <f t="shared" si="274"/>
        <v>3.3333333333333335E-5</v>
      </c>
      <c r="S2912" s="7">
        <f t="shared" si="275"/>
        <v>1</v>
      </c>
      <c r="T2912" t="s">
        <v>8314</v>
      </c>
      <c r="U2912" t="s">
        <v>8315</v>
      </c>
      <c r="V2912" s="14">
        <f t="shared" si="276"/>
        <v>60</v>
      </c>
    </row>
    <row r="2913" spans="1:22" ht="57.6" x14ac:dyDescent="0.3">
      <c r="A2913" s="19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8220</v>
      </c>
      <c r="G2913" s="19" t="s">
        <v>8223</v>
      </c>
      <c r="H2913" s="19" t="s">
        <v>8245</v>
      </c>
      <c r="I2913">
        <v>1435429626</v>
      </c>
      <c r="J2913" s="10">
        <f t="shared" si="271"/>
        <v>42182.768819444449</v>
      </c>
      <c r="K2913">
        <v>1431973626</v>
      </c>
      <c r="L2913" s="10">
        <f t="shared" si="272"/>
        <v>42142.768819444449</v>
      </c>
      <c r="M2913" s="4">
        <f t="shared" si="273"/>
        <v>2015</v>
      </c>
      <c r="N2913" t="b">
        <v>0</v>
      </c>
      <c r="O2913">
        <v>14</v>
      </c>
      <c r="P2913" t="b">
        <v>0</v>
      </c>
      <c r="Q2913" t="s">
        <v>8269</v>
      </c>
      <c r="R2913" s="23">
        <f t="shared" si="274"/>
        <v>0.36499999999999999</v>
      </c>
      <c r="S2913" s="7">
        <f t="shared" si="275"/>
        <v>46.93</v>
      </c>
      <c r="T2913" t="s">
        <v>8314</v>
      </c>
      <c r="U2913" t="s">
        <v>8315</v>
      </c>
      <c r="V2913" s="14">
        <f t="shared" si="276"/>
        <v>40</v>
      </c>
    </row>
    <row r="2914" spans="1:22" ht="43.2" x14ac:dyDescent="0.3">
      <c r="A2914" s="19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8220</v>
      </c>
      <c r="G2914" s="19" t="s">
        <v>8223</v>
      </c>
      <c r="H2914" s="19" t="s">
        <v>8245</v>
      </c>
      <c r="I2914">
        <v>1452827374</v>
      </c>
      <c r="J2914" s="10">
        <f t="shared" si="271"/>
        <v>42384.131643518514</v>
      </c>
      <c r="K2914">
        <v>1450235374</v>
      </c>
      <c r="L2914" s="10">
        <f t="shared" si="272"/>
        <v>42354.131643518514</v>
      </c>
      <c r="M2914" s="4">
        <f t="shared" si="273"/>
        <v>2015</v>
      </c>
      <c r="N2914" t="b">
        <v>0</v>
      </c>
      <c r="O2914">
        <v>26</v>
      </c>
      <c r="P2914" t="b">
        <v>0</v>
      </c>
      <c r="Q2914" t="s">
        <v>8269</v>
      </c>
      <c r="R2914" s="23">
        <f t="shared" si="274"/>
        <v>0.14058171745152354</v>
      </c>
      <c r="S2914" s="7">
        <f t="shared" si="275"/>
        <v>78.08</v>
      </c>
      <c r="T2914" t="s">
        <v>8314</v>
      </c>
      <c r="U2914" t="s">
        <v>8315</v>
      </c>
      <c r="V2914" s="14">
        <f t="shared" si="276"/>
        <v>30</v>
      </c>
    </row>
    <row r="2915" spans="1:22" ht="43.2" x14ac:dyDescent="0.3">
      <c r="A2915" s="19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8220</v>
      </c>
      <c r="G2915" s="19" t="s">
        <v>8223</v>
      </c>
      <c r="H2915" s="19" t="s">
        <v>8245</v>
      </c>
      <c r="I2915">
        <v>1410041339</v>
      </c>
      <c r="J2915" s="10">
        <f t="shared" si="271"/>
        <v>41888.922905092593</v>
      </c>
      <c r="K2915">
        <v>1404857339</v>
      </c>
      <c r="L2915" s="10">
        <f t="shared" si="272"/>
        <v>41828.922905092593</v>
      </c>
      <c r="M2915" s="4">
        <f t="shared" si="273"/>
        <v>2014</v>
      </c>
      <c r="N2915" t="b">
        <v>0</v>
      </c>
      <c r="O2915">
        <v>2</v>
      </c>
      <c r="P2915" t="b">
        <v>0</v>
      </c>
      <c r="Q2915" t="s">
        <v>8269</v>
      </c>
      <c r="R2915" s="23">
        <f t="shared" si="274"/>
        <v>2.0000000000000001E-4</v>
      </c>
      <c r="S2915" s="7">
        <f t="shared" si="275"/>
        <v>1</v>
      </c>
      <c r="T2915" t="s">
        <v>8314</v>
      </c>
      <c r="U2915" t="s">
        <v>8315</v>
      </c>
      <c r="V2915" s="14">
        <f t="shared" si="276"/>
        <v>60</v>
      </c>
    </row>
    <row r="2916" spans="1:22" ht="28.8" x14ac:dyDescent="0.3">
      <c r="A2916" s="19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8220</v>
      </c>
      <c r="G2916" s="19" t="s">
        <v>8224</v>
      </c>
      <c r="H2916" s="19" t="s">
        <v>8246</v>
      </c>
      <c r="I2916">
        <v>1426365994</v>
      </c>
      <c r="J2916" s="10">
        <f t="shared" si="271"/>
        <v>42077.865671296298</v>
      </c>
      <c r="K2916">
        <v>1421185594</v>
      </c>
      <c r="L2916" s="10">
        <f t="shared" si="272"/>
        <v>42017.907337962963</v>
      </c>
      <c r="M2916" s="4">
        <f t="shared" si="273"/>
        <v>2015</v>
      </c>
      <c r="N2916" t="b">
        <v>0</v>
      </c>
      <c r="O2916">
        <v>1</v>
      </c>
      <c r="P2916" t="b">
        <v>0</v>
      </c>
      <c r="Q2916" t="s">
        <v>8269</v>
      </c>
      <c r="R2916" s="23">
        <f t="shared" si="274"/>
        <v>4.0000000000000003E-5</v>
      </c>
      <c r="S2916" s="7">
        <f t="shared" si="275"/>
        <v>1</v>
      </c>
      <c r="T2916" t="s">
        <v>8314</v>
      </c>
      <c r="U2916" t="s">
        <v>8315</v>
      </c>
      <c r="V2916" s="14">
        <f t="shared" si="276"/>
        <v>59.958333333335759</v>
      </c>
    </row>
    <row r="2917" spans="1:22" ht="43.2" x14ac:dyDescent="0.3">
      <c r="A2917" s="19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8220</v>
      </c>
      <c r="G2917" s="19" t="s">
        <v>8224</v>
      </c>
      <c r="H2917" s="19" t="s">
        <v>8246</v>
      </c>
      <c r="I2917">
        <v>1458117190</v>
      </c>
      <c r="J2917" s="10">
        <f t="shared" si="271"/>
        <v>42445.356365740736</v>
      </c>
      <c r="K2917">
        <v>1455528790</v>
      </c>
      <c r="L2917" s="10">
        <f t="shared" si="272"/>
        <v>42415.398032407407</v>
      </c>
      <c r="M2917" s="4">
        <f t="shared" si="273"/>
        <v>2016</v>
      </c>
      <c r="N2917" t="b">
        <v>0</v>
      </c>
      <c r="O2917">
        <v>3</v>
      </c>
      <c r="P2917" t="b">
        <v>0</v>
      </c>
      <c r="Q2917" t="s">
        <v>8269</v>
      </c>
      <c r="R2917" s="23">
        <f t="shared" si="274"/>
        <v>0.61099999999999999</v>
      </c>
      <c r="S2917" s="7">
        <f t="shared" si="275"/>
        <v>203.67</v>
      </c>
      <c r="T2917" t="s">
        <v>8314</v>
      </c>
      <c r="U2917" t="s">
        <v>8315</v>
      </c>
      <c r="V2917" s="14">
        <f t="shared" si="276"/>
        <v>29.958333333328483</v>
      </c>
    </row>
    <row r="2918" spans="1:22" ht="43.2" x14ac:dyDescent="0.3">
      <c r="A2918" s="19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8220</v>
      </c>
      <c r="G2918" s="19" t="s">
        <v>8224</v>
      </c>
      <c r="H2918" s="19" t="s">
        <v>8246</v>
      </c>
      <c r="I2918">
        <v>1400498789</v>
      </c>
      <c r="J2918" s="10">
        <f t="shared" si="271"/>
        <v>41778.476724537039</v>
      </c>
      <c r="K2918">
        <v>1398511589</v>
      </c>
      <c r="L2918" s="10">
        <f t="shared" si="272"/>
        <v>41755.476724537039</v>
      </c>
      <c r="M2918" s="4">
        <f t="shared" si="273"/>
        <v>2014</v>
      </c>
      <c r="N2918" t="b">
        <v>0</v>
      </c>
      <c r="O2918">
        <v>7</v>
      </c>
      <c r="P2918" t="b">
        <v>0</v>
      </c>
      <c r="Q2918" t="s">
        <v>8269</v>
      </c>
      <c r="R2918" s="23">
        <f t="shared" si="274"/>
        <v>7.8378378378378383E-2</v>
      </c>
      <c r="S2918" s="7">
        <f t="shared" si="275"/>
        <v>20.71</v>
      </c>
      <c r="T2918" t="s">
        <v>8314</v>
      </c>
      <c r="U2918" t="s">
        <v>8315</v>
      </c>
      <c r="V2918" s="14">
        <f t="shared" si="276"/>
        <v>23</v>
      </c>
    </row>
    <row r="2919" spans="1:22" ht="43.2" x14ac:dyDescent="0.3">
      <c r="A2919" s="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8220</v>
      </c>
      <c r="G2919" s="19" t="s">
        <v>8223</v>
      </c>
      <c r="H2919" s="19" t="s">
        <v>8245</v>
      </c>
      <c r="I2919">
        <v>1442381847</v>
      </c>
      <c r="J2919" s="10">
        <f t="shared" si="271"/>
        <v>42263.234340277777</v>
      </c>
      <c r="K2919">
        <v>1440826647</v>
      </c>
      <c r="L2919" s="10">
        <f t="shared" si="272"/>
        <v>42245.234340277777</v>
      </c>
      <c r="M2919" s="4">
        <f t="shared" si="273"/>
        <v>2015</v>
      </c>
      <c r="N2919" t="b">
        <v>0</v>
      </c>
      <c r="O2919">
        <v>9</v>
      </c>
      <c r="P2919" t="b">
        <v>0</v>
      </c>
      <c r="Q2919" t="s">
        <v>8269</v>
      </c>
      <c r="R2919" s="23">
        <f t="shared" si="274"/>
        <v>0.2185</v>
      </c>
      <c r="S2919" s="7">
        <f t="shared" si="275"/>
        <v>48.56</v>
      </c>
      <c r="T2919" t="s">
        <v>8314</v>
      </c>
      <c r="U2919" t="s">
        <v>8315</v>
      </c>
      <c r="V2919" s="14">
        <f t="shared" si="276"/>
        <v>18</v>
      </c>
    </row>
    <row r="2920" spans="1:22" ht="43.2" x14ac:dyDescent="0.3">
      <c r="A2920" s="19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8220</v>
      </c>
      <c r="G2920" s="19" t="s">
        <v>8223</v>
      </c>
      <c r="H2920" s="19" t="s">
        <v>8245</v>
      </c>
      <c r="I2920">
        <v>1446131207</v>
      </c>
      <c r="J2920" s="10">
        <f t="shared" si="271"/>
        <v>42306.629710648151</v>
      </c>
      <c r="K2920">
        <v>1443712007</v>
      </c>
      <c r="L2920" s="10">
        <f t="shared" si="272"/>
        <v>42278.629710648151</v>
      </c>
      <c r="M2920" s="4">
        <f t="shared" si="273"/>
        <v>2015</v>
      </c>
      <c r="N2920" t="b">
        <v>0</v>
      </c>
      <c r="O2920">
        <v>20</v>
      </c>
      <c r="P2920" t="b">
        <v>0</v>
      </c>
      <c r="Q2920" t="s">
        <v>8269</v>
      </c>
      <c r="R2920" s="23">
        <f t="shared" si="274"/>
        <v>0.27239999999999998</v>
      </c>
      <c r="S2920" s="7">
        <f t="shared" si="275"/>
        <v>68.099999999999994</v>
      </c>
      <c r="T2920" t="s">
        <v>8314</v>
      </c>
      <c r="U2920" t="s">
        <v>8315</v>
      </c>
      <c r="V2920" s="14">
        <f t="shared" si="276"/>
        <v>28</v>
      </c>
    </row>
    <row r="2921" spans="1:22" ht="43.2" x14ac:dyDescent="0.3">
      <c r="A2921" s="19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8220</v>
      </c>
      <c r="G2921" s="19" t="s">
        <v>8223</v>
      </c>
      <c r="H2921" s="19" t="s">
        <v>8245</v>
      </c>
      <c r="I2921">
        <v>1407250329</v>
      </c>
      <c r="J2921" s="10">
        <f t="shared" si="271"/>
        <v>41856.61954861111</v>
      </c>
      <c r="K2921">
        <v>1404658329</v>
      </c>
      <c r="L2921" s="10">
        <f t="shared" si="272"/>
        <v>41826.61954861111</v>
      </c>
      <c r="M2921" s="4">
        <f t="shared" si="273"/>
        <v>2014</v>
      </c>
      <c r="N2921" t="b">
        <v>0</v>
      </c>
      <c r="O2921">
        <v>6</v>
      </c>
      <c r="P2921" t="b">
        <v>0</v>
      </c>
      <c r="Q2921" t="s">
        <v>8269</v>
      </c>
      <c r="R2921" s="23">
        <f t="shared" si="274"/>
        <v>8.5000000000000006E-2</v>
      </c>
      <c r="S2921" s="7">
        <f t="shared" si="275"/>
        <v>8.5</v>
      </c>
      <c r="T2921" t="s">
        <v>8314</v>
      </c>
      <c r="U2921" t="s">
        <v>8315</v>
      </c>
      <c r="V2921" s="14">
        <f t="shared" si="276"/>
        <v>30</v>
      </c>
    </row>
    <row r="2922" spans="1:22" ht="43.2" x14ac:dyDescent="0.3">
      <c r="A2922" s="19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8220</v>
      </c>
      <c r="G2922" s="19" t="s">
        <v>8228</v>
      </c>
      <c r="H2922" s="19" t="s">
        <v>8250</v>
      </c>
      <c r="I2922">
        <v>1427306470</v>
      </c>
      <c r="J2922" s="10">
        <f t="shared" si="271"/>
        <v>42088.750810185185</v>
      </c>
      <c r="K2922">
        <v>1424718070</v>
      </c>
      <c r="L2922" s="10">
        <f t="shared" si="272"/>
        <v>42058.792476851857</v>
      </c>
      <c r="M2922" s="4">
        <f t="shared" si="273"/>
        <v>2015</v>
      </c>
      <c r="N2922" t="b">
        <v>0</v>
      </c>
      <c r="O2922">
        <v>13</v>
      </c>
      <c r="P2922" t="b">
        <v>0</v>
      </c>
      <c r="Q2922" t="s">
        <v>8269</v>
      </c>
      <c r="R2922" s="23">
        <f t="shared" si="274"/>
        <v>0.26840000000000003</v>
      </c>
      <c r="S2922" s="7">
        <f t="shared" si="275"/>
        <v>51.62</v>
      </c>
      <c r="T2922" t="s">
        <v>8314</v>
      </c>
      <c r="U2922" t="s">
        <v>8315</v>
      </c>
      <c r="V2922" s="14">
        <f t="shared" si="276"/>
        <v>29.958333333328483</v>
      </c>
    </row>
    <row r="2923" spans="1:22" ht="28.8" x14ac:dyDescent="0.3">
      <c r="A2923" s="19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8218</v>
      </c>
      <c r="G2923" s="19" t="s">
        <v>8223</v>
      </c>
      <c r="H2923" s="19" t="s">
        <v>8245</v>
      </c>
      <c r="I2923">
        <v>1411679804</v>
      </c>
      <c r="J2923" s="10">
        <f t="shared" si="271"/>
        <v>41907.886620370373</v>
      </c>
      <c r="K2923">
        <v>1409087804</v>
      </c>
      <c r="L2923" s="10">
        <f t="shared" si="272"/>
        <v>41877.886620370373</v>
      </c>
      <c r="M2923" s="4">
        <f t="shared" si="273"/>
        <v>2014</v>
      </c>
      <c r="N2923" t="b">
        <v>0</v>
      </c>
      <c r="O2923">
        <v>3</v>
      </c>
      <c r="P2923" t="b">
        <v>1</v>
      </c>
      <c r="Q2923" t="s">
        <v>8303</v>
      </c>
      <c r="R2923" s="23">
        <f t="shared" si="274"/>
        <v>1.29</v>
      </c>
      <c r="S2923" s="7">
        <f t="shared" si="275"/>
        <v>43</v>
      </c>
      <c r="T2923" t="s">
        <v>8314</v>
      </c>
      <c r="U2923" t="s">
        <v>8356</v>
      </c>
      <c r="V2923" s="14">
        <f t="shared" si="276"/>
        <v>30</v>
      </c>
    </row>
    <row r="2924" spans="1:22" ht="43.2" x14ac:dyDescent="0.3">
      <c r="A2924" s="19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8218</v>
      </c>
      <c r="G2924" s="19" t="s">
        <v>8224</v>
      </c>
      <c r="H2924" s="19" t="s">
        <v>8246</v>
      </c>
      <c r="I2924">
        <v>1431982727</v>
      </c>
      <c r="J2924" s="10">
        <f t="shared" si="271"/>
        <v>42142.874155092592</v>
      </c>
      <c r="K2924">
        <v>1428094727</v>
      </c>
      <c r="L2924" s="10">
        <f t="shared" si="272"/>
        <v>42097.874155092592</v>
      </c>
      <c r="M2924" s="4">
        <f t="shared" si="273"/>
        <v>2015</v>
      </c>
      <c r="N2924" t="b">
        <v>0</v>
      </c>
      <c r="O2924">
        <v>6</v>
      </c>
      <c r="P2924" t="b">
        <v>1</v>
      </c>
      <c r="Q2924" t="s">
        <v>8303</v>
      </c>
      <c r="R2924" s="23">
        <f t="shared" si="274"/>
        <v>1</v>
      </c>
      <c r="S2924" s="7">
        <f t="shared" si="275"/>
        <v>83.33</v>
      </c>
      <c r="T2924" t="s">
        <v>8314</v>
      </c>
      <c r="U2924" t="s">
        <v>8356</v>
      </c>
      <c r="V2924" s="14">
        <f t="shared" si="276"/>
        <v>45</v>
      </c>
    </row>
    <row r="2925" spans="1:22" ht="43.2" x14ac:dyDescent="0.3">
      <c r="A2925" s="19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8218</v>
      </c>
      <c r="G2925" s="19" t="s">
        <v>8223</v>
      </c>
      <c r="H2925" s="19" t="s">
        <v>8245</v>
      </c>
      <c r="I2925">
        <v>1422068400</v>
      </c>
      <c r="J2925" s="10">
        <f t="shared" si="271"/>
        <v>42028.125</v>
      </c>
      <c r="K2925">
        <v>1420774779</v>
      </c>
      <c r="L2925" s="10">
        <f t="shared" si="272"/>
        <v>42013.15253472222</v>
      </c>
      <c r="M2925" s="4">
        <f t="shared" si="273"/>
        <v>2015</v>
      </c>
      <c r="N2925" t="b">
        <v>0</v>
      </c>
      <c r="O2925">
        <v>10</v>
      </c>
      <c r="P2925" t="b">
        <v>1</v>
      </c>
      <c r="Q2925" t="s">
        <v>8303</v>
      </c>
      <c r="R2925" s="23">
        <f t="shared" si="274"/>
        <v>1</v>
      </c>
      <c r="S2925" s="7">
        <f t="shared" si="275"/>
        <v>30</v>
      </c>
      <c r="T2925" t="s">
        <v>8314</v>
      </c>
      <c r="U2925" t="s">
        <v>8356</v>
      </c>
      <c r="V2925" s="14">
        <f t="shared" si="276"/>
        <v>14.972465277780429</v>
      </c>
    </row>
    <row r="2926" spans="1:22" ht="43.2" x14ac:dyDescent="0.3">
      <c r="A2926" s="19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8218</v>
      </c>
      <c r="G2926" s="19" t="s">
        <v>8223</v>
      </c>
      <c r="H2926" s="19" t="s">
        <v>8245</v>
      </c>
      <c r="I2926">
        <v>1431143940</v>
      </c>
      <c r="J2926" s="10">
        <f t="shared" si="271"/>
        <v>42133.165972222225</v>
      </c>
      <c r="K2926">
        <v>1428585710</v>
      </c>
      <c r="L2926" s="10">
        <f t="shared" si="272"/>
        <v>42103.556828703702</v>
      </c>
      <c r="M2926" s="4">
        <f t="shared" si="273"/>
        <v>2015</v>
      </c>
      <c r="N2926" t="b">
        <v>0</v>
      </c>
      <c r="O2926">
        <v>147</v>
      </c>
      <c r="P2926" t="b">
        <v>1</v>
      </c>
      <c r="Q2926" t="s">
        <v>8303</v>
      </c>
      <c r="R2926" s="23">
        <f t="shared" si="274"/>
        <v>1.032</v>
      </c>
      <c r="S2926" s="7">
        <f t="shared" si="275"/>
        <v>175.51</v>
      </c>
      <c r="T2926" t="s">
        <v>8314</v>
      </c>
      <c r="U2926" t="s">
        <v>8356</v>
      </c>
      <c r="V2926" s="14">
        <f t="shared" si="276"/>
        <v>29.609143518522615</v>
      </c>
    </row>
    <row r="2927" spans="1:22" ht="43.2" x14ac:dyDescent="0.3">
      <c r="A2927" s="19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8218</v>
      </c>
      <c r="G2927" s="19" t="s">
        <v>8223</v>
      </c>
      <c r="H2927" s="19" t="s">
        <v>8245</v>
      </c>
      <c r="I2927">
        <v>1410444068</v>
      </c>
      <c r="J2927" s="10">
        <f t="shared" si="271"/>
        <v>41893.584120370375</v>
      </c>
      <c r="K2927">
        <v>1407852068</v>
      </c>
      <c r="L2927" s="10">
        <f t="shared" si="272"/>
        <v>41863.584120370375</v>
      </c>
      <c r="M2927" s="4">
        <f t="shared" si="273"/>
        <v>2014</v>
      </c>
      <c r="N2927" t="b">
        <v>0</v>
      </c>
      <c r="O2927">
        <v>199</v>
      </c>
      <c r="P2927" t="b">
        <v>1</v>
      </c>
      <c r="Q2927" t="s">
        <v>8303</v>
      </c>
      <c r="R2927" s="23">
        <f t="shared" si="274"/>
        <v>1.0244597777777777</v>
      </c>
      <c r="S2927" s="7">
        <f t="shared" si="275"/>
        <v>231.66</v>
      </c>
      <c r="T2927" t="s">
        <v>8314</v>
      </c>
      <c r="U2927" t="s">
        <v>8356</v>
      </c>
      <c r="V2927" s="14">
        <f t="shared" si="276"/>
        <v>30</v>
      </c>
    </row>
    <row r="2928" spans="1:22" ht="43.2" x14ac:dyDescent="0.3">
      <c r="A2928" s="19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8218</v>
      </c>
      <c r="G2928" s="19" t="s">
        <v>8223</v>
      </c>
      <c r="H2928" s="19" t="s">
        <v>8245</v>
      </c>
      <c r="I2928">
        <v>1424715779</v>
      </c>
      <c r="J2928" s="10">
        <f t="shared" si="271"/>
        <v>42058.765960648147</v>
      </c>
      <c r="K2928">
        <v>1423506179</v>
      </c>
      <c r="L2928" s="10">
        <f t="shared" si="272"/>
        <v>42044.765960648147</v>
      </c>
      <c r="M2928" s="4">
        <f t="shared" si="273"/>
        <v>2015</v>
      </c>
      <c r="N2928" t="b">
        <v>0</v>
      </c>
      <c r="O2928">
        <v>50</v>
      </c>
      <c r="P2928" t="b">
        <v>1</v>
      </c>
      <c r="Q2928" t="s">
        <v>8303</v>
      </c>
      <c r="R2928" s="23">
        <f t="shared" si="274"/>
        <v>1.25</v>
      </c>
      <c r="S2928" s="7">
        <f t="shared" si="275"/>
        <v>75</v>
      </c>
      <c r="T2928" t="s">
        <v>8314</v>
      </c>
      <c r="U2928" t="s">
        <v>8356</v>
      </c>
      <c r="V2928" s="14">
        <f t="shared" si="276"/>
        <v>14</v>
      </c>
    </row>
    <row r="2929" spans="1:22" ht="43.2" x14ac:dyDescent="0.3">
      <c r="A2929" s="1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8218</v>
      </c>
      <c r="G2929" s="19" t="s">
        <v>8223</v>
      </c>
      <c r="H2929" s="19" t="s">
        <v>8245</v>
      </c>
      <c r="I2929">
        <v>1405400400</v>
      </c>
      <c r="J2929" s="10">
        <f t="shared" si="271"/>
        <v>41835.208333333336</v>
      </c>
      <c r="K2929">
        <v>1402934629</v>
      </c>
      <c r="L2929" s="10">
        <f t="shared" si="272"/>
        <v>41806.669317129628</v>
      </c>
      <c r="M2929" s="4">
        <f t="shared" si="273"/>
        <v>2014</v>
      </c>
      <c r="N2929" t="b">
        <v>0</v>
      </c>
      <c r="O2929">
        <v>21</v>
      </c>
      <c r="P2929" t="b">
        <v>1</v>
      </c>
      <c r="Q2929" t="s">
        <v>8303</v>
      </c>
      <c r="R2929" s="23">
        <f t="shared" si="274"/>
        <v>1.3083333333333333</v>
      </c>
      <c r="S2929" s="7">
        <f t="shared" si="275"/>
        <v>112.14</v>
      </c>
      <c r="T2929" t="s">
        <v>8314</v>
      </c>
      <c r="U2929" t="s">
        <v>8356</v>
      </c>
      <c r="V2929" s="14">
        <f t="shared" si="276"/>
        <v>28.539016203707433</v>
      </c>
    </row>
    <row r="2930" spans="1:22" ht="28.8" x14ac:dyDescent="0.3">
      <c r="A2930" s="19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8218</v>
      </c>
      <c r="G2930" s="19" t="s">
        <v>8223</v>
      </c>
      <c r="H2930" s="19" t="s">
        <v>8245</v>
      </c>
      <c r="I2930">
        <v>1457135846</v>
      </c>
      <c r="J2930" s="10">
        <f t="shared" si="271"/>
        <v>42433.998217592598</v>
      </c>
      <c r="K2930">
        <v>1454543846</v>
      </c>
      <c r="L2930" s="10">
        <f t="shared" si="272"/>
        <v>42403.998217592598</v>
      </c>
      <c r="M2930" s="4">
        <f t="shared" si="273"/>
        <v>2016</v>
      </c>
      <c r="N2930" t="b">
        <v>0</v>
      </c>
      <c r="O2930">
        <v>24</v>
      </c>
      <c r="P2930" t="b">
        <v>1</v>
      </c>
      <c r="Q2930" t="s">
        <v>8303</v>
      </c>
      <c r="R2930" s="23">
        <f t="shared" si="274"/>
        <v>1</v>
      </c>
      <c r="S2930" s="7">
        <f t="shared" si="275"/>
        <v>41.67</v>
      </c>
      <c r="T2930" t="s">
        <v>8314</v>
      </c>
      <c r="U2930" t="s">
        <v>8356</v>
      </c>
      <c r="V2930" s="14">
        <f t="shared" si="276"/>
        <v>30</v>
      </c>
    </row>
    <row r="2931" spans="1:22" ht="43.2" x14ac:dyDescent="0.3">
      <c r="A2931" s="19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8218</v>
      </c>
      <c r="G2931" s="19" t="s">
        <v>8223</v>
      </c>
      <c r="H2931" s="19" t="s">
        <v>8245</v>
      </c>
      <c r="I2931">
        <v>1401024758</v>
      </c>
      <c r="J2931" s="10">
        <f t="shared" si="271"/>
        <v>41784.564328703702</v>
      </c>
      <c r="K2931">
        <v>1398432758</v>
      </c>
      <c r="L2931" s="10">
        <f t="shared" si="272"/>
        <v>41754.564328703702</v>
      </c>
      <c r="M2931" s="4">
        <f t="shared" si="273"/>
        <v>2014</v>
      </c>
      <c r="N2931" t="b">
        <v>0</v>
      </c>
      <c r="O2931">
        <v>32</v>
      </c>
      <c r="P2931" t="b">
        <v>1</v>
      </c>
      <c r="Q2931" t="s">
        <v>8303</v>
      </c>
      <c r="R2931" s="23">
        <f t="shared" si="274"/>
        <v>1.02069375</v>
      </c>
      <c r="S2931" s="7">
        <f t="shared" si="275"/>
        <v>255.17</v>
      </c>
      <c r="T2931" t="s">
        <v>8314</v>
      </c>
      <c r="U2931" t="s">
        <v>8356</v>
      </c>
      <c r="V2931" s="14">
        <f t="shared" si="276"/>
        <v>30</v>
      </c>
    </row>
    <row r="2932" spans="1:22" ht="43.2" x14ac:dyDescent="0.3">
      <c r="A2932" s="19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8218</v>
      </c>
      <c r="G2932" s="19" t="s">
        <v>8224</v>
      </c>
      <c r="H2932" s="19" t="s">
        <v>8246</v>
      </c>
      <c r="I2932">
        <v>1431007264</v>
      </c>
      <c r="J2932" s="10">
        <f t="shared" si="271"/>
        <v>42131.584074074075</v>
      </c>
      <c r="K2932">
        <v>1428415264</v>
      </c>
      <c r="L2932" s="10">
        <f t="shared" si="272"/>
        <v>42101.584074074075</v>
      </c>
      <c r="M2932" s="4">
        <f t="shared" si="273"/>
        <v>2015</v>
      </c>
      <c r="N2932" t="b">
        <v>0</v>
      </c>
      <c r="O2932">
        <v>62</v>
      </c>
      <c r="P2932" t="b">
        <v>1</v>
      </c>
      <c r="Q2932" t="s">
        <v>8303</v>
      </c>
      <c r="R2932" s="23">
        <f t="shared" si="274"/>
        <v>1.0092000000000001</v>
      </c>
      <c r="S2932" s="7">
        <f t="shared" si="275"/>
        <v>162.77000000000001</v>
      </c>
      <c r="T2932" t="s">
        <v>8314</v>
      </c>
      <c r="U2932" t="s">
        <v>8356</v>
      </c>
      <c r="V2932" s="14">
        <f t="shared" si="276"/>
        <v>30</v>
      </c>
    </row>
    <row r="2933" spans="1:22" ht="43.2" x14ac:dyDescent="0.3">
      <c r="A2933" s="19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8218</v>
      </c>
      <c r="G2933" s="19" t="s">
        <v>8228</v>
      </c>
      <c r="H2933" s="19" t="s">
        <v>8250</v>
      </c>
      <c r="I2933">
        <v>1410761280</v>
      </c>
      <c r="J2933" s="10">
        <f t="shared" si="271"/>
        <v>41897.255555555559</v>
      </c>
      <c r="K2933">
        <v>1408604363</v>
      </c>
      <c r="L2933" s="10">
        <f t="shared" si="272"/>
        <v>41872.291238425925</v>
      </c>
      <c r="M2933" s="4">
        <f t="shared" si="273"/>
        <v>2014</v>
      </c>
      <c r="N2933" t="b">
        <v>0</v>
      </c>
      <c r="O2933">
        <v>9</v>
      </c>
      <c r="P2933" t="b">
        <v>1</v>
      </c>
      <c r="Q2933" t="s">
        <v>8303</v>
      </c>
      <c r="R2933" s="23">
        <f t="shared" si="274"/>
        <v>1.06</v>
      </c>
      <c r="S2933" s="7">
        <f t="shared" si="275"/>
        <v>88.33</v>
      </c>
      <c r="T2933" t="s">
        <v>8314</v>
      </c>
      <c r="U2933" t="s">
        <v>8356</v>
      </c>
      <c r="V2933" s="14">
        <f t="shared" si="276"/>
        <v>24.964317129633855</v>
      </c>
    </row>
    <row r="2934" spans="1:22" ht="43.2" x14ac:dyDescent="0.3">
      <c r="A2934" s="19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8218</v>
      </c>
      <c r="G2934" s="19" t="s">
        <v>8225</v>
      </c>
      <c r="H2934" s="19" t="s">
        <v>8247</v>
      </c>
      <c r="I2934">
        <v>1424516400</v>
      </c>
      <c r="J2934" s="10">
        <f t="shared" si="271"/>
        <v>42056.458333333328</v>
      </c>
      <c r="K2934">
        <v>1421812637</v>
      </c>
      <c r="L2934" s="10">
        <f t="shared" si="272"/>
        <v>42025.164780092593</v>
      </c>
      <c r="M2934" s="4">
        <f t="shared" si="273"/>
        <v>2015</v>
      </c>
      <c r="N2934" t="b">
        <v>0</v>
      </c>
      <c r="O2934">
        <v>38</v>
      </c>
      <c r="P2934" t="b">
        <v>1</v>
      </c>
      <c r="Q2934" t="s">
        <v>8303</v>
      </c>
      <c r="R2934" s="23">
        <f t="shared" si="274"/>
        <v>1.0509677419354839</v>
      </c>
      <c r="S2934" s="7">
        <f t="shared" si="275"/>
        <v>85.74</v>
      </c>
      <c r="T2934" t="s">
        <v>8314</v>
      </c>
      <c r="U2934" t="s">
        <v>8356</v>
      </c>
      <c r="V2934" s="14">
        <f t="shared" si="276"/>
        <v>31.293553240735491</v>
      </c>
    </row>
    <row r="2935" spans="1:22" ht="43.2" x14ac:dyDescent="0.3">
      <c r="A2935" s="19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8218</v>
      </c>
      <c r="G2935" s="19" t="s">
        <v>8223</v>
      </c>
      <c r="H2935" s="19" t="s">
        <v>8245</v>
      </c>
      <c r="I2935">
        <v>1465081053</v>
      </c>
      <c r="J2935" s="10">
        <f t="shared" si="271"/>
        <v>42525.956631944442</v>
      </c>
      <c r="K2935">
        <v>1462489053</v>
      </c>
      <c r="L2935" s="10">
        <f t="shared" si="272"/>
        <v>42495.956631944442</v>
      </c>
      <c r="M2935" s="4">
        <f t="shared" si="273"/>
        <v>2016</v>
      </c>
      <c r="N2935" t="b">
        <v>0</v>
      </c>
      <c r="O2935">
        <v>54</v>
      </c>
      <c r="P2935" t="b">
        <v>1</v>
      </c>
      <c r="Q2935" t="s">
        <v>8303</v>
      </c>
      <c r="R2935" s="23">
        <f t="shared" si="274"/>
        <v>1.0276000000000001</v>
      </c>
      <c r="S2935" s="7">
        <f t="shared" si="275"/>
        <v>47.57</v>
      </c>
      <c r="T2935" t="s">
        <v>8314</v>
      </c>
      <c r="U2935" t="s">
        <v>8356</v>
      </c>
      <c r="V2935" s="14">
        <f t="shared" si="276"/>
        <v>30</v>
      </c>
    </row>
    <row r="2936" spans="1:22" ht="43.2" x14ac:dyDescent="0.3">
      <c r="A2936" s="19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8218</v>
      </c>
      <c r="G2936" s="19" t="s">
        <v>8228</v>
      </c>
      <c r="H2936" s="19" t="s">
        <v>8250</v>
      </c>
      <c r="I2936">
        <v>1402845364</v>
      </c>
      <c r="J2936" s="10">
        <f t="shared" si="271"/>
        <v>41805.636157407411</v>
      </c>
      <c r="K2936">
        <v>1400253364</v>
      </c>
      <c r="L2936" s="10">
        <f t="shared" si="272"/>
        <v>41775.636157407411</v>
      </c>
      <c r="M2936" s="4">
        <f t="shared" si="273"/>
        <v>2014</v>
      </c>
      <c r="N2936" t="b">
        <v>0</v>
      </c>
      <c r="O2936">
        <v>37</v>
      </c>
      <c r="P2936" t="b">
        <v>1</v>
      </c>
      <c r="Q2936" t="s">
        <v>8303</v>
      </c>
      <c r="R2936" s="23">
        <f t="shared" si="274"/>
        <v>1.08</v>
      </c>
      <c r="S2936" s="7">
        <f t="shared" si="275"/>
        <v>72.97</v>
      </c>
      <c r="T2936" t="s">
        <v>8314</v>
      </c>
      <c r="U2936" t="s">
        <v>8356</v>
      </c>
      <c r="V2936" s="14">
        <f t="shared" si="276"/>
        <v>30</v>
      </c>
    </row>
    <row r="2937" spans="1:22" ht="43.2" x14ac:dyDescent="0.3">
      <c r="A2937" s="19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8218</v>
      </c>
      <c r="G2937" s="19" t="s">
        <v>8223</v>
      </c>
      <c r="H2937" s="19" t="s">
        <v>8245</v>
      </c>
      <c r="I2937">
        <v>1472490000</v>
      </c>
      <c r="J2937" s="10">
        <f t="shared" si="271"/>
        <v>42611.708333333328</v>
      </c>
      <c r="K2937">
        <v>1467468008</v>
      </c>
      <c r="L2937" s="10">
        <f t="shared" si="272"/>
        <v>42553.583425925928</v>
      </c>
      <c r="M2937" s="4">
        <f t="shared" si="273"/>
        <v>2016</v>
      </c>
      <c r="N2937" t="b">
        <v>0</v>
      </c>
      <c r="O2937">
        <v>39</v>
      </c>
      <c r="P2937" t="b">
        <v>1</v>
      </c>
      <c r="Q2937" t="s">
        <v>8303</v>
      </c>
      <c r="R2937" s="23">
        <f t="shared" si="274"/>
        <v>1.0088571428571429</v>
      </c>
      <c r="S2937" s="7">
        <f t="shared" si="275"/>
        <v>90.54</v>
      </c>
      <c r="T2937" t="s">
        <v>8314</v>
      </c>
      <c r="U2937" t="s">
        <v>8356</v>
      </c>
      <c r="V2937" s="14">
        <f t="shared" si="276"/>
        <v>58.124907407400315</v>
      </c>
    </row>
    <row r="2938" spans="1:22" ht="43.2" x14ac:dyDescent="0.3">
      <c r="A2938" s="19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8218</v>
      </c>
      <c r="G2938" s="19" t="s">
        <v>8223</v>
      </c>
      <c r="H2938" s="19" t="s">
        <v>8245</v>
      </c>
      <c r="I2938">
        <v>1413176340</v>
      </c>
      <c r="J2938" s="10">
        <f t="shared" si="271"/>
        <v>41925.207638888889</v>
      </c>
      <c r="K2938">
        <v>1412091423</v>
      </c>
      <c r="L2938" s="10">
        <f t="shared" si="272"/>
        <v>41912.650729166664</v>
      </c>
      <c r="M2938" s="4">
        <f t="shared" si="273"/>
        <v>2014</v>
      </c>
      <c r="N2938" t="b">
        <v>0</v>
      </c>
      <c r="O2938">
        <v>34</v>
      </c>
      <c r="P2938" t="b">
        <v>1</v>
      </c>
      <c r="Q2938" t="s">
        <v>8303</v>
      </c>
      <c r="R2938" s="23">
        <f t="shared" si="274"/>
        <v>1.28</v>
      </c>
      <c r="S2938" s="7">
        <f t="shared" si="275"/>
        <v>37.65</v>
      </c>
      <c r="T2938" t="s">
        <v>8314</v>
      </c>
      <c r="U2938" t="s">
        <v>8356</v>
      </c>
      <c r="V2938" s="14">
        <f t="shared" si="276"/>
        <v>12.5569097222251</v>
      </c>
    </row>
    <row r="2939" spans="1:22" ht="28.8" x14ac:dyDescent="0.3">
      <c r="A2939" s="1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8218</v>
      </c>
      <c r="G2939" s="19" t="s">
        <v>8224</v>
      </c>
      <c r="H2939" s="19" t="s">
        <v>8246</v>
      </c>
      <c r="I2939">
        <v>1405249113</v>
      </c>
      <c r="J2939" s="10">
        <f t="shared" si="271"/>
        <v>41833.457326388889</v>
      </c>
      <c r="K2939">
        <v>1402657113</v>
      </c>
      <c r="L2939" s="10">
        <f t="shared" si="272"/>
        <v>41803.457326388889</v>
      </c>
      <c r="M2939" s="4">
        <f t="shared" si="273"/>
        <v>2014</v>
      </c>
      <c r="N2939" t="b">
        <v>0</v>
      </c>
      <c r="O2939">
        <v>55</v>
      </c>
      <c r="P2939" t="b">
        <v>1</v>
      </c>
      <c r="Q2939" t="s">
        <v>8303</v>
      </c>
      <c r="R2939" s="23">
        <f t="shared" si="274"/>
        <v>1.3333333333333333</v>
      </c>
      <c r="S2939" s="7">
        <f t="shared" si="275"/>
        <v>36.36</v>
      </c>
      <c r="T2939" t="s">
        <v>8314</v>
      </c>
      <c r="U2939" t="s">
        <v>8356</v>
      </c>
      <c r="V2939" s="14">
        <f t="shared" si="276"/>
        <v>30</v>
      </c>
    </row>
    <row r="2940" spans="1:22" ht="43.2" x14ac:dyDescent="0.3">
      <c r="A2940" s="19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8218</v>
      </c>
      <c r="G2940" s="19" t="s">
        <v>8223</v>
      </c>
      <c r="H2940" s="19" t="s">
        <v>8245</v>
      </c>
      <c r="I2940">
        <v>1422636814</v>
      </c>
      <c r="J2940" s="10">
        <f t="shared" si="271"/>
        <v>42034.703865740739</v>
      </c>
      <c r="K2940">
        <v>1420044814</v>
      </c>
      <c r="L2940" s="10">
        <f t="shared" si="272"/>
        <v>42004.703865740739</v>
      </c>
      <c r="M2940" s="4">
        <f t="shared" si="273"/>
        <v>2014</v>
      </c>
      <c r="N2940" t="b">
        <v>0</v>
      </c>
      <c r="O2940">
        <v>32</v>
      </c>
      <c r="P2940" t="b">
        <v>1</v>
      </c>
      <c r="Q2940" t="s">
        <v>8303</v>
      </c>
      <c r="R2940" s="23">
        <f t="shared" si="274"/>
        <v>1.0137499999999999</v>
      </c>
      <c r="S2940" s="7">
        <f t="shared" si="275"/>
        <v>126.72</v>
      </c>
      <c r="T2940" t="s">
        <v>8314</v>
      </c>
      <c r="U2940" t="s">
        <v>8356</v>
      </c>
      <c r="V2940" s="14">
        <f t="shared" si="276"/>
        <v>30</v>
      </c>
    </row>
    <row r="2941" spans="1:22" ht="43.2" x14ac:dyDescent="0.3">
      <c r="A2941" s="19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8218</v>
      </c>
      <c r="G2941" s="19" t="s">
        <v>8223</v>
      </c>
      <c r="H2941" s="19" t="s">
        <v>8245</v>
      </c>
      <c r="I2941">
        <v>1409187600</v>
      </c>
      <c r="J2941" s="10">
        <f t="shared" si="271"/>
        <v>41879.041666666664</v>
      </c>
      <c r="K2941">
        <v>1406316312</v>
      </c>
      <c r="L2941" s="10">
        <f t="shared" si="272"/>
        <v>41845.809166666666</v>
      </c>
      <c r="M2941" s="4">
        <f t="shared" si="273"/>
        <v>2014</v>
      </c>
      <c r="N2941" t="b">
        <v>0</v>
      </c>
      <c r="O2941">
        <v>25</v>
      </c>
      <c r="P2941" t="b">
        <v>1</v>
      </c>
      <c r="Q2941" t="s">
        <v>8303</v>
      </c>
      <c r="R2941" s="23">
        <f t="shared" si="274"/>
        <v>1.0287500000000001</v>
      </c>
      <c r="S2941" s="7">
        <f t="shared" si="275"/>
        <v>329.2</v>
      </c>
      <c r="T2941" t="s">
        <v>8314</v>
      </c>
      <c r="U2941" t="s">
        <v>8356</v>
      </c>
      <c r="V2941" s="14">
        <f t="shared" si="276"/>
        <v>33.232499999998254</v>
      </c>
    </row>
    <row r="2942" spans="1:22" ht="43.2" x14ac:dyDescent="0.3">
      <c r="A2942" s="19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8218</v>
      </c>
      <c r="G2942" s="19" t="s">
        <v>8223</v>
      </c>
      <c r="H2942" s="19" t="s">
        <v>8245</v>
      </c>
      <c r="I2942">
        <v>1421606018</v>
      </c>
      <c r="J2942" s="10">
        <f t="shared" si="271"/>
        <v>42022.773356481484</v>
      </c>
      <c r="K2942">
        <v>1418150018</v>
      </c>
      <c r="L2942" s="10">
        <f t="shared" si="272"/>
        <v>41982.773356481484</v>
      </c>
      <c r="M2942" s="4">
        <f t="shared" si="273"/>
        <v>2014</v>
      </c>
      <c r="N2942" t="b">
        <v>0</v>
      </c>
      <c r="O2942">
        <v>33</v>
      </c>
      <c r="P2942" t="b">
        <v>1</v>
      </c>
      <c r="Q2942" t="s">
        <v>8303</v>
      </c>
      <c r="R2942" s="23">
        <f t="shared" si="274"/>
        <v>1.0724</v>
      </c>
      <c r="S2942" s="7">
        <f t="shared" si="275"/>
        <v>81.239999999999995</v>
      </c>
      <c r="T2942" t="s">
        <v>8314</v>
      </c>
      <c r="U2942" t="s">
        <v>8356</v>
      </c>
      <c r="V2942" s="14">
        <f t="shared" si="276"/>
        <v>40</v>
      </c>
    </row>
    <row r="2943" spans="1:22" ht="43.2" x14ac:dyDescent="0.3">
      <c r="A2943" s="19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8220</v>
      </c>
      <c r="G2943" s="19" t="s">
        <v>8223</v>
      </c>
      <c r="H2943" s="19" t="s">
        <v>8245</v>
      </c>
      <c r="I2943">
        <v>1425250955</v>
      </c>
      <c r="J2943" s="10">
        <f t="shared" si="271"/>
        <v>42064.960127314815</v>
      </c>
      <c r="K2943">
        <v>1422658955</v>
      </c>
      <c r="L2943" s="10">
        <f t="shared" si="272"/>
        <v>42034.960127314815</v>
      </c>
      <c r="M2943" s="4">
        <f t="shared" si="273"/>
        <v>2015</v>
      </c>
      <c r="N2943" t="b">
        <v>0</v>
      </c>
      <c r="O2943">
        <v>1</v>
      </c>
      <c r="P2943" t="b">
        <v>0</v>
      </c>
      <c r="Q2943" t="s">
        <v>8301</v>
      </c>
      <c r="R2943" s="23">
        <f t="shared" si="274"/>
        <v>4.0000000000000003E-5</v>
      </c>
      <c r="S2943" s="7">
        <f t="shared" si="275"/>
        <v>1</v>
      </c>
      <c r="T2943" t="s">
        <v>8314</v>
      </c>
      <c r="U2943" t="s">
        <v>8354</v>
      </c>
      <c r="V2943" s="14">
        <f t="shared" si="276"/>
        <v>30</v>
      </c>
    </row>
    <row r="2944" spans="1:22" ht="43.2" x14ac:dyDescent="0.3">
      <c r="A2944" s="19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8220</v>
      </c>
      <c r="G2944" s="19" t="s">
        <v>8228</v>
      </c>
      <c r="H2944" s="19" t="s">
        <v>8250</v>
      </c>
      <c r="I2944">
        <v>1450297080</v>
      </c>
      <c r="J2944" s="10">
        <f t="shared" si="271"/>
        <v>42354.845833333333</v>
      </c>
      <c r="K2944">
        <v>1448565459</v>
      </c>
      <c r="L2944" s="10">
        <f t="shared" si="272"/>
        <v>42334.803923611107</v>
      </c>
      <c r="M2944" s="4">
        <f t="shared" si="273"/>
        <v>2015</v>
      </c>
      <c r="N2944" t="b">
        <v>0</v>
      </c>
      <c r="O2944">
        <v>202</v>
      </c>
      <c r="P2944" t="b">
        <v>0</v>
      </c>
      <c r="Q2944" t="s">
        <v>8301</v>
      </c>
      <c r="R2944" s="23">
        <f t="shared" si="274"/>
        <v>0.20424999999999999</v>
      </c>
      <c r="S2944" s="7">
        <f t="shared" si="275"/>
        <v>202.23</v>
      </c>
      <c r="T2944" t="s">
        <v>8314</v>
      </c>
      <c r="U2944" t="s">
        <v>8354</v>
      </c>
      <c r="V2944" s="14">
        <f t="shared" si="276"/>
        <v>20.041909722225682</v>
      </c>
    </row>
    <row r="2945" spans="1:22" ht="43.2" x14ac:dyDescent="0.3">
      <c r="A2945" s="19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8220</v>
      </c>
      <c r="G2945" s="19" t="s">
        <v>8223</v>
      </c>
      <c r="H2945" s="19" t="s">
        <v>8245</v>
      </c>
      <c r="I2945">
        <v>1428894380</v>
      </c>
      <c r="J2945" s="10">
        <f t="shared" si="271"/>
        <v>42107.129398148143</v>
      </c>
      <c r="K2945">
        <v>1426302380</v>
      </c>
      <c r="L2945" s="10">
        <f t="shared" si="272"/>
        <v>42077.129398148143</v>
      </c>
      <c r="M2945" s="4">
        <f t="shared" si="273"/>
        <v>2015</v>
      </c>
      <c r="N2945" t="b">
        <v>0</v>
      </c>
      <c r="O2945">
        <v>0</v>
      </c>
      <c r="P2945" t="b">
        <v>0</v>
      </c>
      <c r="Q2945" t="s">
        <v>8301</v>
      </c>
      <c r="R2945" s="23">
        <f t="shared" si="274"/>
        <v>0</v>
      </c>
      <c r="S2945" s="7">
        <f t="shared" si="275"/>
        <v>0</v>
      </c>
      <c r="T2945" t="s">
        <v>8314</v>
      </c>
      <c r="U2945" t="s">
        <v>8354</v>
      </c>
      <c r="V2945" s="14">
        <f t="shared" si="276"/>
        <v>30</v>
      </c>
    </row>
    <row r="2946" spans="1:22" ht="43.2" x14ac:dyDescent="0.3">
      <c r="A2946" s="19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8220</v>
      </c>
      <c r="G2946" s="19" t="s">
        <v>8223</v>
      </c>
      <c r="H2946" s="19" t="s">
        <v>8245</v>
      </c>
      <c r="I2946">
        <v>1433714198</v>
      </c>
      <c r="J2946" s="10">
        <f t="shared" si="271"/>
        <v>42162.9143287037</v>
      </c>
      <c r="K2946">
        <v>1431122198</v>
      </c>
      <c r="L2946" s="10">
        <f t="shared" si="272"/>
        <v>42132.9143287037</v>
      </c>
      <c r="M2946" s="4">
        <f t="shared" si="273"/>
        <v>2015</v>
      </c>
      <c r="N2946" t="b">
        <v>0</v>
      </c>
      <c r="O2946">
        <v>1</v>
      </c>
      <c r="P2946" t="b">
        <v>0</v>
      </c>
      <c r="Q2946" t="s">
        <v>8301</v>
      </c>
      <c r="R2946" s="23">
        <f t="shared" si="274"/>
        <v>0.01</v>
      </c>
      <c r="S2946" s="7">
        <f t="shared" si="275"/>
        <v>100</v>
      </c>
      <c r="T2946" t="s">
        <v>8314</v>
      </c>
      <c r="U2946" t="s">
        <v>8354</v>
      </c>
      <c r="V2946" s="14">
        <f t="shared" si="276"/>
        <v>30</v>
      </c>
    </row>
    <row r="2947" spans="1:22" ht="57.6" x14ac:dyDescent="0.3">
      <c r="A2947" s="19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8220</v>
      </c>
      <c r="G2947" s="19" t="s">
        <v>8223</v>
      </c>
      <c r="H2947" s="19" t="s">
        <v>8245</v>
      </c>
      <c r="I2947">
        <v>1432437660</v>
      </c>
      <c r="J2947" s="10">
        <f t="shared" ref="J2947:J3010" si="277">(I2947/86400)+DATE(1970,1,1)</f>
        <v>42148.139583333337</v>
      </c>
      <c r="K2947">
        <v>1429845660</v>
      </c>
      <c r="L2947" s="10">
        <f t="shared" ref="L2947:L3010" si="278">(K2947/86400)+DATE(1970,1,1)</f>
        <v>42118.139583333337</v>
      </c>
      <c r="M2947" s="4">
        <f t="shared" ref="M2947:M3010" si="279">YEAR(L2947)</f>
        <v>2015</v>
      </c>
      <c r="N2947" t="b">
        <v>0</v>
      </c>
      <c r="O2947">
        <v>0</v>
      </c>
      <c r="P2947" t="b">
        <v>0</v>
      </c>
      <c r="Q2947" t="s">
        <v>8301</v>
      </c>
      <c r="R2947" s="23">
        <f t="shared" ref="R2947:R3010" si="280">(E2947/D2947)</f>
        <v>0</v>
      </c>
      <c r="S2947" s="7">
        <f t="shared" ref="S2947:S3010" si="281">IFERROR(ROUND(E2947/O2947,2),0)</f>
        <v>0</v>
      </c>
      <c r="T2947" t="s">
        <v>8314</v>
      </c>
      <c r="U2947" t="s">
        <v>8354</v>
      </c>
      <c r="V2947" s="14">
        <f t="shared" ref="V2947:V3010" si="282">J2947-L2947</f>
        <v>30</v>
      </c>
    </row>
    <row r="2948" spans="1:22" ht="43.2" x14ac:dyDescent="0.3">
      <c r="A2948" s="19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8220</v>
      </c>
      <c r="G2948" s="19" t="s">
        <v>8224</v>
      </c>
      <c r="H2948" s="19" t="s">
        <v>8246</v>
      </c>
      <c r="I2948">
        <v>1471265092</v>
      </c>
      <c r="J2948" s="10">
        <f t="shared" si="277"/>
        <v>42597.531157407408</v>
      </c>
      <c r="K2948">
        <v>1468673092</v>
      </c>
      <c r="L2948" s="10">
        <f t="shared" si="278"/>
        <v>42567.531157407408</v>
      </c>
      <c r="M2948" s="4">
        <f t="shared" si="279"/>
        <v>2016</v>
      </c>
      <c r="N2948" t="b">
        <v>0</v>
      </c>
      <c r="O2948">
        <v>2</v>
      </c>
      <c r="P2948" t="b">
        <v>0</v>
      </c>
      <c r="Q2948" t="s">
        <v>8301</v>
      </c>
      <c r="R2948" s="23">
        <f t="shared" si="280"/>
        <v>1E-3</v>
      </c>
      <c r="S2948" s="7">
        <f t="shared" si="281"/>
        <v>1</v>
      </c>
      <c r="T2948" t="s">
        <v>8314</v>
      </c>
      <c r="U2948" t="s">
        <v>8354</v>
      </c>
      <c r="V2948" s="14">
        <f t="shared" si="282"/>
        <v>30</v>
      </c>
    </row>
    <row r="2949" spans="1:22" ht="57.6" x14ac:dyDescent="0.3">
      <c r="A2949" s="1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8220</v>
      </c>
      <c r="G2949" s="19" t="s">
        <v>8223</v>
      </c>
      <c r="H2949" s="19" t="s">
        <v>8245</v>
      </c>
      <c r="I2949">
        <v>1480007460</v>
      </c>
      <c r="J2949" s="10">
        <f t="shared" si="277"/>
        <v>42698.71597222222</v>
      </c>
      <c r="K2949">
        <v>1475760567</v>
      </c>
      <c r="L2949" s="10">
        <f t="shared" si="278"/>
        <v>42649.562118055561</v>
      </c>
      <c r="M2949" s="4">
        <f t="shared" si="279"/>
        <v>2016</v>
      </c>
      <c r="N2949" t="b">
        <v>0</v>
      </c>
      <c r="O2949">
        <v>13</v>
      </c>
      <c r="P2949" t="b">
        <v>0</v>
      </c>
      <c r="Q2949" t="s">
        <v>8301</v>
      </c>
      <c r="R2949" s="23">
        <f t="shared" si="280"/>
        <v>4.2880000000000001E-2</v>
      </c>
      <c r="S2949" s="7">
        <f t="shared" si="281"/>
        <v>82.46</v>
      </c>
      <c r="T2949" t="s">
        <v>8314</v>
      </c>
      <c r="U2949" t="s">
        <v>8354</v>
      </c>
      <c r="V2949" s="14">
        <f t="shared" si="282"/>
        <v>49.153854166659585</v>
      </c>
    </row>
    <row r="2950" spans="1:22" ht="57.6" x14ac:dyDescent="0.3">
      <c r="A2950" s="19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8220</v>
      </c>
      <c r="G2950" s="19" t="s">
        <v>8223</v>
      </c>
      <c r="H2950" s="19" t="s">
        <v>8245</v>
      </c>
      <c r="I2950">
        <v>1433259293</v>
      </c>
      <c r="J2950" s="10">
        <f t="shared" si="277"/>
        <v>42157.649224537032</v>
      </c>
      <c r="K2950">
        <v>1428075293</v>
      </c>
      <c r="L2950" s="10">
        <f t="shared" si="278"/>
        <v>42097.649224537032</v>
      </c>
      <c r="M2950" s="4">
        <f t="shared" si="279"/>
        <v>2015</v>
      </c>
      <c r="N2950" t="b">
        <v>0</v>
      </c>
      <c r="O2950">
        <v>9</v>
      </c>
      <c r="P2950" t="b">
        <v>0</v>
      </c>
      <c r="Q2950" t="s">
        <v>8301</v>
      </c>
      <c r="R2950" s="23">
        <f t="shared" si="280"/>
        <v>4.8000000000000001E-5</v>
      </c>
      <c r="S2950" s="7">
        <f t="shared" si="281"/>
        <v>2.67</v>
      </c>
      <c r="T2950" t="s">
        <v>8314</v>
      </c>
      <c r="U2950" t="s">
        <v>8354</v>
      </c>
      <c r="V2950" s="14">
        <f t="shared" si="282"/>
        <v>60</v>
      </c>
    </row>
    <row r="2951" spans="1:22" ht="43.2" x14ac:dyDescent="0.3">
      <c r="A2951" s="19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8220</v>
      </c>
      <c r="G2951" s="19" t="s">
        <v>8223</v>
      </c>
      <c r="H2951" s="19" t="s">
        <v>8245</v>
      </c>
      <c r="I2951">
        <v>1447965917</v>
      </c>
      <c r="J2951" s="10">
        <f t="shared" si="277"/>
        <v>42327.864780092597</v>
      </c>
      <c r="K2951">
        <v>1445370317</v>
      </c>
      <c r="L2951" s="10">
        <f t="shared" si="278"/>
        <v>42297.823113425926</v>
      </c>
      <c r="M2951" s="4">
        <f t="shared" si="279"/>
        <v>2015</v>
      </c>
      <c r="N2951" t="b">
        <v>0</v>
      </c>
      <c r="O2951">
        <v>2</v>
      </c>
      <c r="P2951" t="b">
        <v>0</v>
      </c>
      <c r="Q2951" t="s">
        <v>8301</v>
      </c>
      <c r="R2951" s="23">
        <f t="shared" si="280"/>
        <v>2.5000000000000001E-2</v>
      </c>
      <c r="S2951" s="7">
        <f t="shared" si="281"/>
        <v>12.5</v>
      </c>
      <c r="T2951" t="s">
        <v>8314</v>
      </c>
      <c r="U2951" t="s">
        <v>8354</v>
      </c>
      <c r="V2951" s="14">
        <f t="shared" si="282"/>
        <v>30.041666666671517</v>
      </c>
    </row>
    <row r="2952" spans="1:22" ht="43.2" x14ac:dyDescent="0.3">
      <c r="A2952" s="19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8220</v>
      </c>
      <c r="G2952" s="19" t="s">
        <v>8223</v>
      </c>
      <c r="H2952" s="19" t="s">
        <v>8245</v>
      </c>
      <c r="I2952">
        <v>1453538752</v>
      </c>
      <c r="J2952" s="10">
        <f t="shared" si="277"/>
        <v>42392.36518518519</v>
      </c>
      <c r="K2952">
        <v>1450946752</v>
      </c>
      <c r="L2952" s="10">
        <f t="shared" si="278"/>
        <v>42362.36518518519</v>
      </c>
      <c r="M2952" s="4">
        <f t="shared" si="279"/>
        <v>2015</v>
      </c>
      <c r="N2952" t="b">
        <v>0</v>
      </c>
      <c r="O2952">
        <v>0</v>
      </c>
      <c r="P2952" t="b">
        <v>0</v>
      </c>
      <c r="Q2952" t="s">
        <v>8301</v>
      </c>
      <c r="R2952" s="23">
        <f t="shared" si="280"/>
        <v>0</v>
      </c>
      <c r="S2952" s="7">
        <f t="shared" si="281"/>
        <v>0</v>
      </c>
      <c r="T2952" t="s">
        <v>8314</v>
      </c>
      <c r="U2952" t="s">
        <v>8354</v>
      </c>
      <c r="V2952" s="14">
        <f t="shared" si="282"/>
        <v>30</v>
      </c>
    </row>
    <row r="2953" spans="1:22" ht="57.6" x14ac:dyDescent="0.3">
      <c r="A2953" s="19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8219</v>
      </c>
      <c r="G2953" s="19" t="s">
        <v>8223</v>
      </c>
      <c r="H2953" s="19" t="s">
        <v>8245</v>
      </c>
      <c r="I2953">
        <v>1412536573</v>
      </c>
      <c r="J2953" s="10">
        <f t="shared" si="277"/>
        <v>41917.802928240737</v>
      </c>
      <c r="K2953">
        <v>1408648573</v>
      </c>
      <c r="L2953" s="10">
        <f t="shared" si="278"/>
        <v>41872.802928240737</v>
      </c>
      <c r="M2953" s="4">
        <f t="shared" si="279"/>
        <v>2014</v>
      </c>
      <c r="N2953" t="b">
        <v>0</v>
      </c>
      <c r="O2953">
        <v>58</v>
      </c>
      <c r="P2953" t="b">
        <v>0</v>
      </c>
      <c r="Q2953" t="s">
        <v>8301</v>
      </c>
      <c r="R2953" s="23">
        <f t="shared" si="280"/>
        <v>2.1919999999999999E-2</v>
      </c>
      <c r="S2953" s="7">
        <f t="shared" si="281"/>
        <v>18.899999999999999</v>
      </c>
      <c r="T2953" t="s">
        <v>8314</v>
      </c>
      <c r="U2953" t="s">
        <v>8354</v>
      </c>
      <c r="V2953" s="14">
        <f t="shared" si="282"/>
        <v>45</v>
      </c>
    </row>
    <row r="2954" spans="1:22" ht="43.2" x14ac:dyDescent="0.3">
      <c r="A2954" s="19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8219</v>
      </c>
      <c r="G2954" s="19" t="s">
        <v>8223</v>
      </c>
      <c r="H2954" s="19" t="s">
        <v>8245</v>
      </c>
      <c r="I2954">
        <v>1476676800</v>
      </c>
      <c r="J2954" s="10">
        <f t="shared" si="277"/>
        <v>42660.166666666672</v>
      </c>
      <c r="K2954">
        <v>1473957239</v>
      </c>
      <c r="L2954" s="10">
        <f t="shared" si="278"/>
        <v>42628.690266203703</v>
      </c>
      <c r="M2954" s="4">
        <f t="shared" si="279"/>
        <v>2016</v>
      </c>
      <c r="N2954" t="b">
        <v>0</v>
      </c>
      <c r="O2954">
        <v>8</v>
      </c>
      <c r="P2954" t="b">
        <v>0</v>
      </c>
      <c r="Q2954" t="s">
        <v>8301</v>
      </c>
      <c r="R2954" s="23">
        <f t="shared" si="280"/>
        <v>8.0250000000000002E-2</v>
      </c>
      <c r="S2954" s="7">
        <f t="shared" si="281"/>
        <v>200.63</v>
      </c>
      <c r="T2954" t="s">
        <v>8314</v>
      </c>
      <c r="U2954" t="s">
        <v>8354</v>
      </c>
      <c r="V2954" s="14">
        <f t="shared" si="282"/>
        <v>31.476400462968741</v>
      </c>
    </row>
    <row r="2955" spans="1:22" ht="43.2" x14ac:dyDescent="0.3">
      <c r="A2955" s="19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8219</v>
      </c>
      <c r="G2955" s="19" t="s">
        <v>8223</v>
      </c>
      <c r="H2955" s="19" t="s">
        <v>8245</v>
      </c>
      <c r="I2955">
        <v>1444330821</v>
      </c>
      <c r="J2955" s="10">
        <f t="shared" si="277"/>
        <v>42285.791909722218</v>
      </c>
      <c r="K2955">
        <v>1441738821</v>
      </c>
      <c r="L2955" s="10">
        <f t="shared" si="278"/>
        <v>42255.791909722218</v>
      </c>
      <c r="M2955" s="4">
        <f t="shared" si="279"/>
        <v>2015</v>
      </c>
      <c r="N2955" t="b">
        <v>0</v>
      </c>
      <c r="O2955">
        <v>3</v>
      </c>
      <c r="P2955" t="b">
        <v>0</v>
      </c>
      <c r="Q2955" t="s">
        <v>8301</v>
      </c>
      <c r="R2955" s="23">
        <f t="shared" si="280"/>
        <v>1.5125E-3</v>
      </c>
      <c r="S2955" s="7">
        <f t="shared" si="281"/>
        <v>201.67</v>
      </c>
      <c r="T2955" t="s">
        <v>8314</v>
      </c>
      <c r="U2955" t="s">
        <v>8354</v>
      </c>
      <c r="V2955" s="14">
        <f t="shared" si="282"/>
        <v>30</v>
      </c>
    </row>
    <row r="2956" spans="1:22" ht="43.2" x14ac:dyDescent="0.3">
      <c r="A2956" s="19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8219</v>
      </c>
      <c r="G2956" s="19" t="s">
        <v>8223</v>
      </c>
      <c r="H2956" s="19" t="s">
        <v>8245</v>
      </c>
      <c r="I2956">
        <v>1489669203</v>
      </c>
      <c r="J2956" s="10">
        <f t="shared" si="277"/>
        <v>42810.541701388887</v>
      </c>
      <c r="K2956">
        <v>1487944803</v>
      </c>
      <c r="L2956" s="10">
        <f t="shared" si="278"/>
        <v>42790.583368055552</v>
      </c>
      <c r="M2956" s="4">
        <f t="shared" si="279"/>
        <v>2017</v>
      </c>
      <c r="N2956" t="b">
        <v>0</v>
      </c>
      <c r="O2956">
        <v>0</v>
      </c>
      <c r="P2956" t="b">
        <v>0</v>
      </c>
      <c r="Q2956" t="s">
        <v>8301</v>
      </c>
      <c r="R2956" s="23">
        <f t="shared" si="280"/>
        <v>0</v>
      </c>
      <c r="S2956" s="7">
        <f t="shared" si="281"/>
        <v>0</v>
      </c>
      <c r="T2956" t="s">
        <v>8314</v>
      </c>
      <c r="U2956" t="s">
        <v>8354</v>
      </c>
      <c r="V2956" s="14">
        <f t="shared" si="282"/>
        <v>19.958333333335759</v>
      </c>
    </row>
    <row r="2957" spans="1:22" ht="28.8" x14ac:dyDescent="0.3">
      <c r="A2957" s="19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8219</v>
      </c>
      <c r="G2957" s="19" t="s">
        <v>8223</v>
      </c>
      <c r="H2957" s="19" t="s">
        <v>8245</v>
      </c>
      <c r="I2957">
        <v>1434476849</v>
      </c>
      <c r="J2957" s="10">
        <f t="shared" si="277"/>
        <v>42171.741307870368</v>
      </c>
      <c r="K2957">
        <v>1431884849</v>
      </c>
      <c r="L2957" s="10">
        <f t="shared" si="278"/>
        <v>42141.741307870368</v>
      </c>
      <c r="M2957" s="4">
        <f t="shared" si="279"/>
        <v>2015</v>
      </c>
      <c r="N2957" t="b">
        <v>0</v>
      </c>
      <c r="O2957">
        <v>11</v>
      </c>
      <c r="P2957" t="b">
        <v>0</v>
      </c>
      <c r="Q2957" t="s">
        <v>8301</v>
      </c>
      <c r="R2957" s="23">
        <f t="shared" si="280"/>
        <v>0.59583333333333333</v>
      </c>
      <c r="S2957" s="7">
        <f t="shared" si="281"/>
        <v>65</v>
      </c>
      <c r="T2957" t="s">
        <v>8314</v>
      </c>
      <c r="U2957" t="s">
        <v>8354</v>
      </c>
      <c r="V2957" s="14">
        <f t="shared" si="282"/>
        <v>30</v>
      </c>
    </row>
    <row r="2958" spans="1:22" ht="43.2" x14ac:dyDescent="0.3">
      <c r="A2958" s="19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8219</v>
      </c>
      <c r="G2958" s="19" t="s">
        <v>8223</v>
      </c>
      <c r="H2958" s="19" t="s">
        <v>8245</v>
      </c>
      <c r="I2958">
        <v>1462402850</v>
      </c>
      <c r="J2958" s="10">
        <f t="shared" si="277"/>
        <v>42494.958912037036</v>
      </c>
      <c r="K2958">
        <v>1459810850</v>
      </c>
      <c r="L2958" s="10">
        <f t="shared" si="278"/>
        <v>42464.958912037036</v>
      </c>
      <c r="M2958" s="4">
        <f t="shared" si="279"/>
        <v>2016</v>
      </c>
      <c r="N2958" t="b">
        <v>0</v>
      </c>
      <c r="O2958">
        <v>20</v>
      </c>
      <c r="P2958" t="b">
        <v>0</v>
      </c>
      <c r="Q2958" t="s">
        <v>8301</v>
      </c>
      <c r="R2958" s="23">
        <f t="shared" si="280"/>
        <v>0.16734177215189874</v>
      </c>
      <c r="S2958" s="7">
        <f t="shared" si="281"/>
        <v>66.099999999999994</v>
      </c>
      <c r="T2958" t="s">
        <v>8314</v>
      </c>
      <c r="U2958" t="s">
        <v>8354</v>
      </c>
      <c r="V2958" s="14">
        <f t="shared" si="282"/>
        <v>30</v>
      </c>
    </row>
    <row r="2959" spans="1:22" ht="43.2" x14ac:dyDescent="0.3">
      <c r="A2959" s="1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8219</v>
      </c>
      <c r="G2959" s="19" t="s">
        <v>8223</v>
      </c>
      <c r="H2959" s="19" t="s">
        <v>8245</v>
      </c>
      <c r="I2959">
        <v>1427498172</v>
      </c>
      <c r="J2959" s="10">
        <f t="shared" si="277"/>
        <v>42090.969583333332</v>
      </c>
      <c r="K2959">
        <v>1422317772</v>
      </c>
      <c r="L2959" s="10">
        <f t="shared" si="278"/>
        <v>42031.011249999996</v>
      </c>
      <c r="M2959" s="4">
        <f t="shared" si="279"/>
        <v>2015</v>
      </c>
      <c r="N2959" t="b">
        <v>0</v>
      </c>
      <c r="O2959">
        <v>3</v>
      </c>
      <c r="P2959" t="b">
        <v>0</v>
      </c>
      <c r="Q2959" t="s">
        <v>8301</v>
      </c>
      <c r="R2959" s="23">
        <f t="shared" si="280"/>
        <v>1.8666666666666668E-2</v>
      </c>
      <c r="S2959" s="7">
        <f t="shared" si="281"/>
        <v>93.33</v>
      </c>
      <c r="T2959" t="s">
        <v>8314</v>
      </c>
      <c r="U2959" t="s">
        <v>8354</v>
      </c>
      <c r="V2959" s="14">
        <f t="shared" si="282"/>
        <v>59.958333333335759</v>
      </c>
    </row>
    <row r="2960" spans="1:22" ht="43.2" x14ac:dyDescent="0.3">
      <c r="A2960" s="19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8219</v>
      </c>
      <c r="G2960" s="19" t="s">
        <v>8223</v>
      </c>
      <c r="H2960" s="19" t="s">
        <v>8245</v>
      </c>
      <c r="I2960">
        <v>1462729317</v>
      </c>
      <c r="J2960" s="10">
        <f t="shared" si="277"/>
        <v>42498.73746527778</v>
      </c>
      <c r="K2960">
        <v>1457548917</v>
      </c>
      <c r="L2960" s="10">
        <f t="shared" si="278"/>
        <v>42438.779131944444</v>
      </c>
      <c r="M2960" s="4">
        <f t="shared" si="279"/>
        <v>2016</v>
      </c>
      <c r="N2960" t="b">
        <v>0</v>
      </c>
      <c r="O2960">
        <v>0</v>
      </c>
      <c r="P2960" t="b">
        <v>0</v>
      </c>
      <c r="Q2960" t="s">
        <v>8301</v>
      </c>
      <c r="R2960" s="23">
        <f t="shared" si="280"/>
        <v>0</v>
      </c>
      <c r="S2960" s="7">
        <f t="shared" si="281"/>
        <v>0</v>
      </c>
      <c r="T2960" t="s">
        <v>8314</v>
      </c>
      <c r="U2960" t="s">
        <v>8354</v>
      </c>
      <c r="V2960" s="14">
        <f t="shared" si="282"/>
        <v>59.958333333335759</v>
      </c>
    </row>
    <row r="2961" spans="1:22" ht="43.2" x14ac:dyDescent="0.3">
      <c r="A2961" s="19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8219</v>
      </c>
      <c r="G2961" s="19" t="s">
        <v>8224</v>
      </c>
      <c r="H2961" s="19" t="s">
        <v>8246</v>
      </c>
      <c r="I2961">
        <v>1465258325</v>
      </c>
      <c r="J2961" s="10">
        <f t="shared" si="277"/>
        <v>42528.008391203708</v>
      </c>
      <c r="K2961">
        <v>1462666325</v>
      </c>
      <c r="L2961" s="10">
        <f t="shared" si="278"/>
        <v>42498.008391203708</v>
      </c>
      <c r="M2961" s="4">
        <f t="shared" si="279"/>
        <v>2016</v>
      </c>
      <c r="N2961" t="b">
        <v>0</v>
      </c>
      <c r="O2961">
        <v>0</v>
      </c>
      <c r="P2961" t="b">
        <v>0</v>
      </c>
      <c r="Q2961" t="s">
        <v>8301</v>
      </c>
      <c r="R2961" s="23">
        <f t="shared" si="280"/>
        <v>0</v>
      </c>
      <c r="S2961" s="7">
        <f t="shared" si="281"/>
        <v>0</v>
      </c>
      <c r="T2961" t="s">
        <v>8314</v>
      </c>
      <c r="U2961" t="s">
        <v>8354</v>
      </c>
      <c r="V2961" s="14">
        <f t="shared" si="282"/>
        <v>30</v>
      </c>
    </row>
    <row r="2962" spans="1:22" ht="43.2" x14ac:dyDescent="0.3">
      <c r="A2962" s="19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8219</v>
      </c>
      <c r="G2962" s="19" t="s">
        <v>8223</v>
      </c>
      <c r="H2962" s="19" t="s">
        <v>8245</v>
      </c>
      <c r="I2962">
        <v>1410459023</v>
      </c>
      <c r="J2962" s="10">
        <f t="shared" si="277"/>
        <v>41893.757210648146</v>
      </c>
      <c r="K2962">
        <v>1407867023</v>
      </c>
      <c r="L2962" s="10">
        <f t="shared" si="278"/>
        <v>41863.757210648146</v>
      </c>
      <c r="M2962" s="4">
        <f t="shared" si="279"/>
        <v>2014</v>
      </c>
      <c r="N2962" t="b">
        <v>0</v>
      </c>
      <c r="O2962">
        <v>0</v>
      </c>
      <c r="P2962" t="b">
        <v>0</v>
      </c>
      <c r="Q2962" t="s">
        <v>8301</v>
      </c>
      <c r="R2962" s="23">
        <f t="shared" si="280"/>
        <v>0</v>
      </c>
      <c r="S2962" s="7">
        <f t="shared" si="281"/>
        <v>0</v>
      </c>
      <c r="T2962" t="s">
        <v>8314</v>
      </c>
      <c r="U2962" t="s">
        <v>8354</v>
      </c>
      <c r="V2962" s="14">
        <f t="shared" si="282"/>
        <v>30</v>
      </c>
    </row>
    <row r="2963" spans="1:22" ht="43.2" x14ac:dyDescent="0.3">
      <c r="A2963" s="19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8218</v>
      </c>
      <c r="G2963" s="19" t="s">
        <v>8223</v>
      </c>
      <c r="H2963" s="19" t="s">
        <v>8245</v>
      </c>
      <c r="I2963">
        <v>1427342400</v>
      </c>
      <c r="J2963" s="10">
        <f t="shared" si="277"/>
        <v>42089.166666666672</v>
      </c>
      <c r="K2963">
        <v>1424927159</v>
      </c>
      <c r="L2963" s="10">
        <f t="shared" si="278"/>
        <v>42061.212488425925</v>
      </c>
      <c r="M2963" s="4">
        <f t="shared" si="279"/>
        <v>2015</v>
      </c>
      <c r="N2963" t="b">
        <v>0</v>
      </c>
      <c r="O2963">
        <v>108</v>
      </c>
      <c r="P2963" t="b">
        <v>1</v>
      </c>
      <c r="Q2963" t="s">
        <v>8269</v>
      </c>
      <c r="R2963" s="23">
        <f t="shared" si="280"/>
        <v>1.0962000000000001</v>
      </c>
      <c r="S2963" s="7">
        <f t="shared" si="281"/>
        <v>50.75</v>
      </c>
      <c r="T2963" t="s">
        <v>8314</v>
      </c>
      <c r="U2963" t="s">
        <v>8315</v>
      </c>
      <c r="V2963" s="14">
        <f t="shared" si="282"/>
        <v>27.954178240746842</v>
      </c>
    </row>
    <row r="2964" spans="1:22" ht="43.2" x14ac:dyDescent="0.3">
      <c r="A2964" s="19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8218</v>
      </c>
      <c r="G2964" s="19" t="s">
        <v>8223</v>
      </c>
      <c r="H2964" s="19" t="s">
        <v>8245</v>
      </c>
      <c r="I2964">
        <v>1425193140</v>
      </c>
      <c r="J2964" s="10">
        <f t="shared" si="277"/>
        <v>42064.290972222225</v>
      </c>
      <c r="K2964">
        <v>1422769906</v>
      </c>
      <c r="L2964" s="10">
        <f t="shared" si="278"/>
        <v>42036.24428240741</v>
      </c>
      <c r="M2964" s="4">
        <f t="shared" si="279"/>
        <v>2015</v>
      </c>
      <c r="N2964" t="b">
        <v>0</v>
      </c>
      <c r="O2964">
        <v>20</v>
      </c>
      <c r="P2964" t="b">
        <v>1</v>
      </c>
      <c r="Q2964" t="s">
        <v>8269</v>
      </c>
      <c r="R2964" s="23">
        <f t="shared" si="280"/>
        <v>1.218</v>
      </c>
      <c r="S2964" s="7">
        <f t="shared" si="281"/>
        <v>60.9</v>
      </c>
      <c r="T2964" t="s">
        <v>8314</v>
      </c>
      <c r="U2964" t="s">
        <v>8315</v>
      </c>
      <c r="V2964" s="14">
        <f t="shared" si="282"/>
        <v>28.046689814815181</v>
      </c>
    </row>
    <row r="2965" spans="1:22" ht="57.6" x14ac:dyDescent="0.3">
      <c r="A2965" s="19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8218</v>
      </c>
      <c r="G2965" s="19" t="s">
        <v>8223</v>
      </c>
      <c r="H2965" s="19" t="s">
        <v>8245</v>
      </c>
      <c r="I2965">
        <v>1435835824</v>
      </c>
      <c r="J2965" s="10">
        <f t="shared" si="277"/>
        <v>42187.470185185186</v>
      </c>
      <c r="K2965">
        <v>1433243824</v>
      </c>
      <c r="L2965" s="10">
        <f t="shared" si="278"/>
        <v>42157.470185185186</v>
      </c>
      <c r="M2965" s="4">
        <f t="shared" si="279"/>
        <v>2015</v>
      </c>
      <c r="N2965" t="b">
        <v>0</v>
      </c>
      <c r="O2965">
        <v>98</v>
      </c>
      <c r="P2965" t="b">
        <v>1</v>
      </c>
      <c r="Q2965" t="s">
        <v>8269</v>
      </c>
      <c r="R2965" s="23">
        <f t="shared" si="280"/>
        <v>1.0685</v>
      </c>
      <c r="S2965" s="7">
        <f t="shared" si="281"/>
        <v>109.03</v>
      </c>
      <c r="T2965" t="s">
        <v>8314</v>
      </c>
      <c r="U2965" t="s">
        <v>8315</v>
      </c>
      <c r="V2965" s="14">
        <f t="shared" si="282"/>
        <v>30</v>
      </c>
    </row>
    <row r="2966" spans="1:22" ht="43.2" x14ac:dyDescent="0.3">
      <c r="A2966" s="19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8218</v>
      </c>
      <c r="G2966" s="19" t="s">
        <v>8223</v>
      </c>
      <c r="H2966" s="19" t="s">
        <v>8245</v>
      </c>
      <c r="I2966">
        <v>1407360720</v>
      </c>
      <c r="J2966" s="10">
        <f t="shared" si="277"/>
        <v>41857.897222222222</v>
      </c>
      <c r="K2966">
        <v>1404769819</v>
      </c>
      <c r="L2966" s="10">
        <f t="shared" si="278"/>
        <v>41827.909942129627</v>
      </c>
      <c r="M2966" s="4">
        <f t="shared" si="279"/>
        <v>2014</v>
      </c>
      <c r="N2966" t="b">
        <v>0</v>
      </c>
      <c r="O2966">
        <v>196</v>
      </c>
      <c r="P2966" t="b">
        <v>1</v>
      </c>
      <c r="Q2966" t="s">
        <v>8269</v>
      </c>
      <c r="R2966" s="23">
        <f t="shared" si="280"/>
        <v>1.0071379999999999</v>
      </c>
      <c r="S2966" s="7">
        <f t="shared" si="281"/>
        <v>25.69</v>
      </c>
      <c r="T2966" t="s">
        <v>8314</v>
      </c>
      <c r="U2966" t="s">
        <v>8315</v>
      </c>
      <c r="V2966" s="14">
        <f t="shared" si="282"/>
        <v>29.987280092595029</v>
      </c>
    </row>
    <row r="2967" spans="1:22" ht="57.6" x14ac:dyDescent="0.3">
      <c r="A2967" s="19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8218</v>
      </c>
      <c r="G2967" s="19" t="s">
        <v>8223</v>
      </c>
      <c r="H2967" s="19" t="s">
        <v>8245</v>
      </c>
      <c r="I2967">
        <v>1436290233</v>
      </c>
      <c r="J2967" s="10">
        <f t="shared" si="277"/>
        <v>42192.729548611111</v>
      </c>
      <c r="K2967">
        <v>1433698233</v>
      </c>
      <c r="L2967" s="10">
        <f t="shared" si="278"/>
        <v>42162.729548611111</v>
      </c>
      <c r="M2967" s="4">
        <f t="shared" si="279"/>
        <v>2015</v>
      </c>
      <c r="N2967" t="b">
        <v>0</v>
      </c>
      <c r="O2967">
        <v>39</v>
      </c>
      <c r="P2967" t="b">
        <v>1</v>
      </c>
      <c r="Q2967" t="s">
        <v>8269</v>
      </c>
      <c r="R2967" s="23">
        <f t="shared" si="280"/>
        <v>1.0900000000000001</v>
      </c>
      <c r="S2967" s="7">
        <f t="shared" si="281"/>
        <v>41.92</v>
      </c>
      <c r="T2967" t="s">
        <v>8314</v>
      </c>
      <c r="U2967" t="s">
        <v>8315</v>
      </c>
      <c r="V2967" s="14">
        <f t="shared" si="282"/>
        <v>30</v>
      </c>
    </row>
    <row r="2968" spans="1:22" ht="43.2" x14ac:dyDescent="0.3">
      <c r="A2968" s="19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8218</v>
      </c>
      <c r="G2968" s="19" t="s">
        <v>8223</v>
      </c>
      <c r="H2968" s="19" t="s">
        <v>8245</v>
      </c>
      <c r="I2968">
        <v>1442425412</v>
      </c>
      <c r="J2968" s="10">
        <f t="shared" si="277"/>
        <v>42263.738564814819</v>
      </c>
      <c r="K2968">
        <v>1439833412</v>
      </c>
      <c r="L2968" s="10">
        <f t="shared" si="278"/>
        <v>42233.738564814819</v>
      </c>
      <c r="M2968" s="4">
        <f t="shared" si="279"/>
        <v>2015</v>
      </c>
      <c r="N2968" t="b">
        <v>0</v>
      </c>
      <c r="O2968">
        <v>128</v>
      </c>
      <c r="P2968" t="b">
        <v>1</v>
      </c>
      <c r="Q2968" t="s">
        <v>8269</v>
      </c>
      <c r="R2968" s="23">
        <f t="shared" si="280"/>
        <v>1.1363000000000001</v>
      </c>
      <c r="S2968" s="7">
        <f t="shared" si="281"/>
        <v>88.77</v>
      </c>
      <c r="T2968" t="s">
        <v>8314</v>
      </c>
      <c r="U2968" t="s">
        <v>8315</v>
      </c>
      <c r="V2968" s="14">
        <f t="shared" si="282"/>
        <v>30</v>
      </c>
    </row>
    <row r="2969" spans="1:22" ht="43.2" x14ac:dyDescent="0.3">
      <c r="A2969" s="1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8218</v>
      </c>
      <c r="G2969" s="19" t="s">
        <v>8223</v>
      </c>
      <c r="H2969" s="19" t="s">
        <v>8245</v>
      </c>
      <c r="I2969">
        <v>1425872692</v>
      </c>
      <c r="J2969" s="10">
        <f t="shared" si="277"/>
        <v>42072.156157407408</v>
      </c>
      <c r="K2969">
        <v>1423284292</v>
      </c>
      <c r="L2969" s="10">
        <f t="shared" si="278"/>
        <v>42042.197824074072</v>
      </c>
      <c r="M2969" s="4">
        <f t="shared" si="279"/>
        <v>2015</v>
      </c>
      <c r="N2969" t="b">
        <v>0</v>
      </c>
      <c r="O2969">
        <v>71</v>
      </c>
      <c r="P2969" t="b">
        <v>1</v>
      </c>
      <c r="Q2969" t="s">
        <v>8269</v>
      </c>
      <c r="R2969" s="23">
        <f t="shared" si="280"/>
        <v>1.1392</v>
      </c>
      <c r="S2969" s="7">
        <f t="shared" si="281"/>
        <v>80.23</v>
      </c>
      <c r="T2969" t="s">
        <v>8314</v>
      </c>
      <c r="U2969" t="s">
        <v>8315</v>
      </c>
      <c r="V2969" s="14">
        <f t="shared" si="282"/>
        <v>29.958333333335759</v>
      </c>
    </row>
    <row r="2970" spans="1:22" ht="28.8" x14ac:dyDescent="0.3">
      <c r="A2970" s="19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8218</v>
      </c>
      <c r="G2970" s="19" t="s">
        <v>8223</v>
      </c>
      <c r="H2970" s="19" t="s">
        <v>8245</v>
      </c>
      <c r="I2970">
        <v>1471406340</v>
      </c>
      <c r="J2970" s="10">
        <f t="shared" si="277"/>
        <v>42599.165972222225</v>
      </c>
      <c r="K2970">
        <v>1470227660</v>
      </c>
      <c r="L2970" s="10">
        <f t="shared" si="278"/>
        <v>42585.523842592593</v>
      </c>
      <c r="M2970" s="4">
        <f t="shared" si="279"/>
        <v>2016</v>
      </c>
      <c r="N2970" t="b">
        <v>0</v>
      </c>
      <c r="O2970">
        <v>47</v>
      </c>
      <c r="P2970" t="b">
        <v>1</v>
      </c>
      <c r="Q2970" t="s">
        <v>8269</v>
      </c>
      <c r="R2970" s="23">
        <f t="shared" si="280"/>
        <v>1.06</v>
      </c>
      <c r="S2970" s="7">
        <f t="shared" si="281"/>
        <v>78.94</v>
      </c>
      <c r="T2970" t="s">
        <v>8314</v>
      </c>
      <c r="U2970" t="s">
        <v>8315</v>
      </c>
      <c r="V2970" s="14">
        <f t="shared" si="282"/>
        <v>13.642129629632109</v>
      </c>
    </row>
    <row r="2971" spans="1:22" ht="43.2" x14ac:dyDescent="0.3">
      <c r="A2971" s="19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8218</v>
      </c>
      <c r="G2971" s="19" t="s">
        <v>8228</v>
      </c>
      <c r="H2971" s="19" t="s">
        <v>8250</v>
      </c>
      <c r="I2971">
        <v>1430693460</v>
      </c>
      <c r="J2971" s="10">
        <f t="shared" si="277"/>
        <v>42127.952083333337</v>
      </c>
      <c r="K2971">
        <v>1428087153</v>
      </c>
      <c r="L2971" s="10">
        <f t="shared" si="278"/>
        <v>42097.786493055552</v>
      </c>
      <c r="M2971" s="4">
        <f t="shared" si="279"/>
        <v>2015</v>
      </c>
      <c r="N2971" t="b">
        <v>0</v>
      </c>
      <c r="O2971">
        <v>17</v>
      </c>
      <c r="P2971" t="b">
        <v>1</v>
      </c>
      <c r="Q2971" t="s">
        <v>8269</v>
      </c>
      <c r="R2971" s="23">
        <f t="shared" si="280"/>
        <v>1.625</v>
      </c>
      <c r="S2971" s="7">
        <f t="shared" si="281"/>
        <v>95.59</v>
      </c>
      <c r="T2971" t="s">
        <v>8314</v>
      </c>
      <c r="U2971" t="s">
        <v>8315</v>
      </c>
      <c r="V2971" s="14">
        <f t="shared" si="282"/>
        <v>30.165590277785668</v>
      </c>
    </row>
    <row r="2972" spans="1:22" ht="43.2" x14ac:dyDescent="0.3">
      <c r="A2972" s="19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8218</v>
      </c>
      <c r="G2972" s="19" t="s">
        <v>8223</v>
      </c>
      <c r="H2972" s="19" t="s">
        <v>8245</v>
      </c>
      <c r="I2972">
        <v>1405699451</v>
      </c>
      <c r="J2972" s="10">
        <f t="shared" si="277"/>
        <v>41838.669571759259</v>
      </c>
      <c r="K2972">
        <v>1403107451</v>
      </c>
      <c r="L2972" s="10">
        <f t="shared" si="278"/>
        <v>41808.669571759259</v>
      </c>
      <c r="M2972" s="4">
        <f t="shared" si="279"/>
        <v>2014</v>
      </c>
      <c r="N2972" t="b">
        <v>0</v>
      </c>
      <c r="O2972">
        <v>91</v>
      </c>
      <c r="P2972" t="b">
        <v>1</v>
      </c>
      <c r="Q2972" t="s">
        <v>8269</v>
      </c>
      <c r="R2972" s="23">
        <f t="shared" si="280"/>
        <v>1.06</v>
      </c>
      <c r="S2972" s="7">
        <f t="shared" si="281"/>
        <v>69.89</v>
      </c>
      <c r="T2972" t="s">
        <v>8314</v>
      </c>
      <c r="U2972" t="s">
        <v>8315</v>
      </c>
      <c r="V2972" s="14">
        <f t="shared" si="282"/>
        <v>30</v>
      </c>
    </row>
    <row r="2973" spans="1:22" ht="43.2" x14ac:dyDescent="0.3">
      <c r="A2973" s="19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8218</v>
      </c>
      <c r="G2973" s="19" t="s">
        <v>8223</v>
      </c>
      <c r="H2973" s="19" t="s">
        <v>8245</v>
      </c>
      <c r="I2973">
        <v>1409500078</v>
      </c>
      <c r="J2973" s="10">
        <f t="shared" si="277"/>
        <v>41882.658310185187</v>
      </c>
      <c r="K2973">
        <v>1406908078</v>
      </c>
      <c r="L2973" s="10">
        <f t="shared" si="278"/>
        <v>41852.658310185187</v>
      </c>
      <c r="M2973" s="4">
        <f t="shared" si="279"/>
        <v>2014</v>
      </c>
      <c r="N2973" t="b">
        <v>0</v>
      </c>
      <c r="O2973">
        <v>43</v>
      </c>
      <c r="P2973" t="b">
        <v>1</v>
      </c>
      <c r="Q2973" t="s">
        <v>8269</v>
      </c>
      <c r="R2973" s="23">
        <f t="shared" si="280"/>
        <v>1.0015624999999999</v>
      </c>
      <c r="S2973" s="7">
        <f t="shared" si="281"/>
        <v>74.53</v>
      </c>
      <c r="T2973" t="s">
        <v>8314</v>
      </c>
      <c r="U2973" t="s">
        <v>8315</v>
      </c>
      <c r="V2973" s="14">
        <f t="shared" si="282"/>
        <v>30</v>
      </c>
    </row>
    <row r="2974" spans="1:22" ht="28.8" x14ac:dyDescent="0.3">
      <c r="A2974" s="19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8218</v>
      </c>
      <c r="G2974" s="19" t="s">
        <v>8223</v>
      </c>
      <c r="H2974" s="19" t="s">
        <v>8245</v>
      </c>
      <c r="I2974">
        <v>1480899600</v>
      </c>
      <c r="J2974" s="10">
        <f t="shared" si="277"/>
        <v>42709.041666666672</v>
      </c>
      <c r="K2974">
        <v>1479609520</v>
      </c>
      <c r="L2974" s="10">
        <f t="shared" si="278"/>
        <v>42694.110185185185</v>
      </c>
      <c r="M2974" s="4">
        <f t="shared" si="279"/>
        <v>2016</v>
      </c>
      <c r="N2974" t="b">
        <v>0</v>
      </c>
      <c r="O2974">
        <v>17</v>
      </c>
      <c r="P2974" t="b">
        <v>1</v>
      </c>
      <c r="Q2974" t="s">
        <v>8269</v>
      </c>
      <c r="R2974" s="23">
        <f t="shared" si="280"/>
        <v>1.0535000000000001</v>
      </c>
      <c r="S2974" s="7">
        <f t="shared" si="281"/>
        <v>123.94</v>
      </c>
      <c r="T2974" t="s">
        <v>8314</v>
      </c>
      <c r="U2974" t="s">
        <v>8315</v>
      </c>
      <c r="V2974" s="14">
        <f t="shared" si="282"/>
        <v>14.931481481486117</v>
      </c>
    </row>
    <row r="2975" spans="1:22" ht="43.2" x14ac:dyDescent="0.3">
      <c r="A2975" s="19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8218</v>
      </c>
      <c r="G2975" s="19" t="s">
        <v>8223</v>
      </c>
      <c r="H2975" s="19" t="s">
        <v>8245</v>
      </c>
      <c r="I2975">
        <v>1451620800</v>
      </c>
      <c r="J2975" s="10">
        <f t="shared" si="277"/>
        <v>42370.166666666672</v>
      </c>
      <c r="K2975">
        <v>1449171508</v>
      </c>
      <c r="L2975" s="10">
        <f t="shared" si="278"/>
        <v>42341.818379629629</v>
      </c>
      <c r="M2975" s="4">
        <f t="shared" si="279"/>
        <v>2015</v>
      </c>
      <c r="N2975" t="b">
        <v>0</v>
      </c>
      <c r="O2975">
        <v>33</v>
      </c>
      <c r="P2975" t="b">
        <v>1</v>
      </c>
      <c r="Q2975" t="s">
        <v>8269</v>
      </c>
      <c r="R2975" s="23">
        <f t="shared" si="280"/>
        <v>1.748</v>
      </c>
      <c r="S2975" s="7">
        <f t="shared" si="281"/>
        <v>264.85000000000002</v>
      </c>
      <c r="T2975" t="s">
        <v>8314</v>
      </c>
      <c r="U2975" t="s">
        <v>8315</v>
      </c>
      <c r="V2975" s="14">
        <f t="shared" si="282"/>
        <v>28.34828703704261</v>
      </c>
    </row>
    <row r="2976" spans="1:22" ht="57.6" x14ac:dyDescent="0.3">
      <c r="A2976" s="19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8218</v>
      </c>
      <c r="G2976" s="19" t="s">
        <v>8223</v>
      </c>
      <c r="H2976" s="19" t="s">
        <v>8245</v>
      </c>
      <c r="I2976">
        <v>1411695300</v>
      </c>
      <c r="J2976" s="10">
        <f t="shared" si="277"/>
        <v>41908.065972222219</v>
      </c>
      <c r="K2976">
        <v>1409275671</v>
      </c>
      <c r="L2976" s="10">
        <f t="shared" si="278"/>
        <v>41880.061006944445</v>
      </c>
      <c r="M2976" s="4">
        <f t="shared" si="279"/>
        <v>2014</v>
      </c>
      <c r="N2976" t="b">
        <v>0</v>
      </c>
      <c r="O2976">
        <v>87</v>
      </c>
      <c r="P2976" t="b">
        <v>1</v>
      </c>
      <c r="Q2976" t="s">
        <v>8269</v>
      </c>
      <c r="R2976" s="23">
        <f t="shared" si="280"/>
        <v>1.02</v>
      </c>
      <c r="S2976" s="7">
        <f t="shared" si="281"/>
        <v>58.62</v>
      </c>
      <c r="T2976" t="s">
        <v>8314</v>
      </c>
      <c r="U2976" t="s">
        <v>8315</v>
      </c>
      <c r="V2976" s="14">
        <f t="shared" si="282"/>
        <v>28.004965277774318</v>
      </c>
    </row>
    <row r="2977" spans="1:22" ht="43.2" x14ac:dyDescent="0.3">
      <c r="A2977" s="19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8218</v>
      </c>
      <c r="G2977" s="19" t="s">
        <v>8223</v>
      </c>
      <c r="H2977" s="19" t="s">
        <v>8245</v>
      </c>
      <c r="I2977">
        <v>1417057200</v>
      </c>
      <c r="J2977" s="10">
        <f t="shared" si="277"/>
        <v>41970.125</v>
      </c>
      <c r="K2977">
        <v>1414599886</v>
      </c>
      <c r="L2977" s="10">
        <f t="shared" si="278"/>
        <v>41941.683865740742</v>
      </c>
      <c r="M2977" s="4">
        <f t="shared" si="279"/>
        <v>2014</v>
      </c>
      <c r="N2977" t="b">
        <v>0</v>
      </c>
      <c r="O2977">
        <v>113</v>
      </c>
      <c r="P2977" t="b">
        <v>1</v>
      </c>
      <c r="Q2977" t="s">
        <v>8269</v>
      </c>
      <c r="R2977" s="23">
        <f t="shared" si="280"/>
        <v>1.00125</v>
      </c>
      <c r="S2977" s="7">
        <f t="shared" si="281"/>
        <v>70.88</v>
      </c>
      <c r="T2977" t="s">
        <v>8314</v>
      </c>
      <c r="U2977" t="s">
        <v>8315</v>
      </c>
      <c r="V2977" s="14">
        <f t="shared" si="282"/>
        <v>28.441134259257524</v>
      </c>
    </row>
    <row r="2978" spans="1:22" ht="43.2" x14ac:dyDescent="0.3">
      <c r="A2978" s="19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8218</v>
      </c>
      <c r="G2978" s="19" t="s">
        <v>8224</v>
      </c>
      <c r="H2978" s="19" t="s">
        <v>8246</v>
      </c>
      <c r="I2978">
        <v>1457870400</v>
      </c>
      <c r="J2978" s="10">
        <f t="shared" si="277"/>
        <v>42442.5</v>
      </c>
      <c r="K2978">
        <v>1456421530</v>
      </c>
      <c r="L2978" s="10">
        <f t="shared" si="278"/>
        <v>42425.730671296296</v>
      </c>
      <c r="M2978" s="4">
        <f t="shared" si="279"/>
        <v>2016</v>
      </c>
      <c r="N2978" t="b">
        <v>0</v>
      </c>
      <c r="O2978">
        <v>14</v>
      </c>
      <c r="P2978" t="b">
        <v>1</v>
      </c>
      <c r="Q2978" t="s">
        <v>8269</v>
      </c>
      <c r="R2978" s="23">
        <f t="shared" si="280"/>
        <v>1.7142857142857142</v>
      </c>
      <c r="S2978" s="7">
        <f t="shared" si="281"/>
        <v>8.57</v>
      </c>
      <c r="T2978" t="s">
        <v>8314</v>
      </c>
      <c r="U2978" t="s">
        <v>8315</v>
      </c>
      <c r="V2978" s="14">
        <f t="shared" si="282"/>
        <v>16.76932870370365</v>
      </c>
    </row>
    <row r="2979" spans="1:22" ht="57.6" x14ac:dyDescent="0.3">
      <c r="A2979" s="1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8218</v>
      </c>
      <c r="G2979" s="19" t="s">
        <v>8223</v>
      </c>
      <c r="H2979" s="19" t="s">
        <v>8245</v>
      </c>
      <c r="I2979">
        <v>1427076840</v>
      </c>
      <c r="J2979" s="10">
        <f t="shared" si="277"/>
        <v>42086.093055555553</v>
      </c>
      <c r="K2979">
        <v>1421960934</v>
      </c>
      <c r="L2979" s="10">
        <f t="shared" si="278"/>
        <v>42026.88118055556</v>
      </c>
      <c r="M2979" s="4">
        <f t="shared" si="279"/>
        <v>2015</v>
      </c>
      <c r="N2979" t="b">
        <v>0</v>
      </c>
      <c r="O2979">
        <v>30</v>
      </c>
      <c r="P2979" t="b">
        <v>1</v>
      </c>
      <c r="Q2979" t="s">
        <v>8269</v>
      </c>
      <c r="R2979" s="23">
        <f t="shared" si="280"/>
        <v>1.1356666666666666</v>
      </c>
      <c r="S2979" s="7">
        <f t="shared" si="281"/>
        <v>113.57</v>
      </c>
      <c r="T2979" t="s">
        <v>8314</v>
      </c>
      <c r="U2979" t="s">
        <v>8315</v>
      </c>
      <c r="V2979" s="14">
        <f t="shared" si="282"/>
        <v>59.211874999993597</v>
      </c>
    </row>
    <row r="2980" spans="1:22" ht="57.6" x14ac:dyDescent="0.3">
      <c r="A2980" s="19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8218</v>
      </c>
      <c r="G2980" s="19" t="s">
        <v>8223</v>
      </c>
      <c r="H2980" s="19" t="s">
        <v>8245</v>
      </c>
      <c r="I2980">
        <v>1413784740</v>
      </c>
      <c r="J2980" s="10">
        <f t="shared" si="277"/>
        <v>41932.249305555553</v>
      </c>
      <c r="K2980">
        <v>1412954547</v>
      </c>
      <c r="L2980" s="10">
        <f t="shared" si="278"/>
        <v>41922.640590277777</v>
      </c>
      <c r="M2980" s="4">
        <f t="shared" si="279"/>
        <v>2014</v>
      </c>
      <c r="N2980" t="b">
        <v>0</v>
      </c>
      <c r="O2980">
        <v>16</v>
      </c>
      <c r="P2980" t="b">
        <v>1</v>
      </c>
      <c r="Q2980" t="s">
        <v>8269</v>
      </c>
      <c r="R2980" s="23">
        <f t="shared" si="280"/>
        <v>1.2946666666666666</v>
      </c>
      <c r="S2980" s="7">
        <f t="shared" si="281"/>
        <v>60.69</v>
      </c>
      <c r="T2980" t="s">
        <v>8314</v>
      </c>
      <c r="U2980" t="s">
        <v>8315</v>
      </c>
      <c r="V2980" s="14">
        <f t="shared" si="282"/>
        <v>9.6087152777763549</v>
      </c>
    </row>
    <row r="2981" spans="1:22" ht="43.2" x14ac:dyDescent="0.3">
      <c r="A2981" s="19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8218</v>
      </c>
      <c r="G2981" s="19" t="s">
        <v>8223</v>
      </c>
      <c r="H2981" s="19" t="s">
        <v>8245</v>
      </c>
      <c r="I2981">
        <v>1420524000</v>
      </c>
      <c r="J2981" s="10">
        <f t="shared" si="277"/>
        <v>42010.25</v>
      </c>
      <c r="K2981">
        <v>1419104823</v>
      </c>
      <c r="L2981" s="10">
        <f t="shared" si="278"/>
        <v>41993.824340277773</v>
      </c>
      <c r="M2981" s="4">
        <f t="shared" si="279"/>
        <v>2014</v>
      </c>
      <c r="N2981" t="b">
        <v>0</v>
      </c>
      <c r="O2981">
        <v>46</v>
      </c>
      <c r="P2981" t="b">
        <v>1</v>
      </c>
      <c r="Q2981" t="s">
        <v>8269</v>
      </c>
      <c r="R2981" s="23">
        <f t="shared" si="280"/>
        <v>1.014</v>
      </c>
      <c r="S2981" s="7">
        <f t="shared" si="281"/>
        <v>110.22</v>
      </c>
      <c r="T2981" t="s">
        <v>8314</v>
      </c>
      <c r="U2981" t="s">
        <v>8315</v>
      </c>
      <c r="V2981" s="14">
        <f t="shared" si="282"/>
        <v>16.425659722226555</v>
      </c>
    </row>
    <row r="2982" spans="1:22" ht="43.2" x14ac:dyDescent="0.3">
      <c r="A2982" s="19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8218</v>
      </c>
      <c r="G2982" s="19" t="s">
        <v>8223</v>
      </c>
      <c r="H2982" s="19" t="s">
        <v>8245</v>
      </c>
      <c r="I2982">
        <v>1440381600</v>
      </c>
      <c r="J2982" s="10">
        <f t="shared" si="277"/>
        <v>42240.083333333328</v>
      </c>
      <c r="K2982">
        <v>1438639130</v>
      </c>
      <c r="L2982" s="10">
        <f t="shared" si="278"/>
        <v>42219.915856481486</v>
      </c>
      <c r="M2982" s="4">
        <f t="shared" si="279"/>
        <v>2015</v>
      </c>
      <c r="N2982" t="b">
        <v>0</v>
      </c>
      <c r="O2982">
        <v>24</v>
      </c>
      <c r="P2982" t="b">
        <v>1</v>
      </c>
      <c r="Q2982" t="s">
        <v>8269</v>
      </c>
      <c r="R2982" s="23">
        <f t="shared" si="280"/>
        <v>1.0916666666666666</v>
      </c>
      <c r="S2982" s="7">
        <f t="shared" si="281"/>
        <v>136.46</v>
      </c>
      <c r="T2982" t="s">
        <v>8314</v>
      </c>
      <c r="U2982" t="s">
        <v>8315</v>
      </c>
      <c r="V2982" s="14">
        <f t="shared" si="282"/>
        <v>20.167476851842366</v>
      </c>
    </row>
    <row r="2983" spans="1:22" ht="57.6" x14ac:dyDescent="0.3">
      <c r="A2983" s="19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8218</v>
      </c>
      <c r="G2983" s="19" t="s">
        <v>8240</v>
      </c>
      <c r="H2983" s="19" t="s">
        <v>8248</v>
      </c>
      <c r="I2983">
        <v>1443014756</v>
      </c>
      <c r="J2983" s="10">
        <f t="shared" si="277"/>
        <v>42270.559675925921</v>
      </c>
      <c r="K2983">
        <v>1439126756</v>
      </c>
      <c r="L2983" s="10">
        <f t="shared" si="278"/>
        <v>42225.559675925921</v>
      </c>
      <c r="M2983" s="4">
        <f t="shared" si="279"/>
        <v>2015</v>
      </c>
      <c r="N2983" t="b">
        <v>1</v>
      </c>
      <c r="O2983">
        <v>97</v>
      </c>
      <c r="P2983" t="b">
        <v>1</v>
      </c>
      <c r="Q2983" t="s">
        <v>8301</v>
      </c>
      <c r="R2983" s="23">
        <f t="shared" si="280"/>
        <v>1.28925</v>
      </c>
      <c r="S2983" s="7">
        <f t="shared" si="281"/>
        <v>53.16</v>
      </c>
      <c r="T2983" t="s">
        <v>8314</v>
      </c>
      <c r="U2983" t="s">
        <v>8354</v>
      </c>
      <c r="V2983" s="14">
        <f t="shared" si="282"/>
        <v>45</v>
      </c>
    </row>
    <row r="2984" spans="1:22" ht="28.8" x14ac:dyDescent="0.3">
      <c r="A2984" s="19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8218</v>
      </c>
      <c r="G2984" s="19" t="s">
        <v>8224</v>
      </c>
      <c r="H2984" s="19" t="s">
        <v>8246</v>
      </c>
      <c r="I2984">
        <v>1455208143</v>
      </c>
      <c r="J2984" s="10">
        <f t="shared" si="277"/>
        <v>42411.686840277776</v>
      </c>
      <c r="K2984">
        <v>1452616143</v>
      </c>
      <c r="L2984" s="10">
        <f t="shared" si="278"/>
        <v>42381.686840277776</v>
      </c>
      <c r="M2984" s="4">
        <f t="shared" si="279"/>
        <v>2016</v>
      </c>
      <c r="N2984" t="b">
        <v>1</v>
      </c>
      <c r="O2984">
        <v>59</v>
      </c>
      <c r="P2984" t="b">
        <v>1</v>
      </c>
      <c r="Q2984" t="s">
        <v>8301</v>
      </c>
      <c r="R2984" s="23">
        <f t="shared" si="280"/>
        <v>1.0206</v>
      </c>
      <c r="S2984" s="7">
        <f t="shared" si="281"/>
        <v>86.49</v>
      </c>
      <c r="T2984" t="s">
        <v>8314</v>
      </c>
      <c r="U2984" t="s">
        <v>8354</v>
      </c>
      <c r="V2984" s="14">
        <f t="shared" si="282"/>
        <v>30</v>
      </c>
    </row>
    <row r="2985" spans="1:22" ht="43.2" x14ac:dyDescent="0.3">
      <c r="A2985" s="19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8218</v>
      </c>
      <c r="G2985" s="19" t="s">
        <v>8223</v>
      </c>
      <c r="H2985" s="19" t="s">
        <v>8245</v>
      </c>
      <c r="I2985">
        <v>1415722236</v>
      </c>
      <c r="J2985" s="10">
        <f t="shared" si="277"/>
        <v>41954.674027777779</v>
      </c>
      <c r="K2985">
        <v>1410534636</v>
      </c>
      <c r="L2985" s="10">
        <f t="shared" si="278"/>
        <v>41894.632361111115</v>
      </c>
      <c r="M2985" s="4">
        <f t="shared" si="279"/>
        <v>2014</v>
      </c>
      <c r="N2985" t="b">
        <v>1</v>
      </c>
      <c r="O2985">
        <v>1095</v>
      </c>
      <c r="P2985" t="b">
        <v>1</v>
      </c>
      <c r="Q2985" t="s">
        <v>8301</v>
      </c>
      <c r="R2985" s="23">
        <f t="shared" si="280"/>
        <v>1.465395775862069</v>
      </c>
      <c r="S2985" s="7">
        <f t="shared" si="281"/>
        <v>155.24</v>
      </c>
      <c r="T2985" t="s">
        <v>8314</v>
      </c>
      <c r="U2985" t="s">
        <v>8354</v>
      </c>
      <c r="V2985" s="14">
        <f t="shared" si="282"/>
        <v>60.041666666664241</v>
      </c>
    </row>
    <row r="2986" spans="1:22" ht="57.6" x14ac:dyDescent="0.3">
      <c r="A2986" s="19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8218</v>
      </c>
      <c r="G2986" s="19" t="s">
        <v>8223</v>
      </c>
      <c r="H2986" s="19" t="s">
        <v>8245</v>
      </c>
      <c r="I2986">
        <v>1472020881</v>
      </c>
      <c r="J2986" s="10">
        <f t="shared" si="277"/>
        <v>42606.278715277775</v>
      </c>
      <c r="K2986">
        <v>1469428881</v>
      </c>
      <c r="L2986" s="10">
        <f t="shared" si="278"/>
        <v>42576.278715277775</v>
      </c>
      <c r="M2986" s="4">
        <f t="shared" si="279"/>
        <v>2016</v>
      </c>
      <c r="N2986" t="b">
        <v>1</v>
      </c>
      <c r="O2986">
        <v>218</v>
      </c>
      <c r="P2986" t="b">
        <v>1</v>
      </c>
      <c r="Q2986" t="s">
        <v>8301</v>
      </c>
      <c r="R2986" s="23">
        <f t="shared" si="280"/>
        <v>1.00352</v>
      </c>
      <c r="S2986" s="7">
        <f t="shared" si="281"/>
        <v>115.08</v>
      </c>
      <c r="T2986" t="s">
        <v>8314</v>
      </c>
      <c r="U2986" t="s">
        <v>8354</v>
      </c>
      <c r="V2986" s="14">
        <f t="shared" si="282"/>
        <v>30</v>
      </c>
    </row>
    <row r="2987" spans="1:22" ht="57.6" x14ac:dyDescent="0.3">
      <c r="A2987" s="19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8218</v>
      </c>
      <c r="G2987" s="19" t="s">
        <v>8227</v>
      </c>
      <c r="H2987" s="19" t="s">
        <v>8249</v>
      </c>
      <c r="I2987">
        <v>1477886400</v>
      </c>
      <c r="J2987" s="10">
        <f t="shared" si="277"/>
        <v>42674.166666666672</v>
      </c>
      <c r="K2987">
        <v>1476228128</v>
      </c>
      <c r="L2987" s="10">
        <f t="shared" si="278"/>
        <v>42654.973703703705</v>
      </c>
      <c r="M2987" s="4">
        <f t="shared" si="279"/>
        <v>2016</v>
      </c>
      <c r="N2987" t="b">
        <v>0</v>
      </c>
      <c r="O2987">
        <v>111</v>
      </c>
      <c r="P2987" t="b">
        <v>1</v>
      </c>
      <c r="Q2987" t="s">
        <v>8301</v>
      </c>
      <c r="R2987" s="23">
        <f t="shared" si="280"/>
        <v>1.2164999999999999</v>
      </c>
      <c r="S2987" s="7">
        <f t="shared" si="281"/>
        <v>109.59</v>
      </c>
      <c r="T2987" t="s">
        <v>8314</v>
      </c>
      <c r="U2987" t="s">
        <v>8354</v>
      </c>
      <c r="V2987" s="14">
        <f t="shared" si="282"/>
        <v>19.192962962966703</v>
      </c>
    </row>
    <row r="2988" spans="1:22" ht="43.2" x14ac:dyDescent="0.3">
      <c r="A2988" s="19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8218</v>
      </c>
      <c r="G2988" s="19" t="s">
        <v>8224</v>
      </c>
      <c r="H2988" s="19" t="s">
        <v>8246</v>
      </c>
      <c r="I2988">
        <v>1462100406</v>
      </c>
      <c r="J2988" s="10">
        <f t="shared" si="277"/>
        <v>42491.458402777775</v>
      </c>
      <c r="K2988">
        <v>1456920006</v>
      </c>
      <c r="L2988" s="10">
        <f t="shared" si="278"/>
        <v>42431.500069444446</v>
      </c>
      <c r="M2988" s="4">
        <f t="shared" si="279"/>
        <v>2016</v>
      </c>
      <c r="N2988" t="b">
        <v>0</v>
      </c>
      <c r="O2988">
        <v>56</v>
      </c>
      <c r="P2988" t="b">
        <v>1</v>
      </c>
      <c r="Q2988" t="s">
        <v>8301</v>
      </c>
      <c r="R2988" s="23">
        <f t="shared" si="280"/>
        <v>1.0549999999999999</v>
      </c>
      <c r="S2988" s="7">
        <f t="shared" si="281"/>
        <v>45.21</v>
      </c>
      <c r="T2988" t="s">
        <v>8314</v>
      </c>
      <c r="U2988" t="s">
        <v>8354</v>
      </c>
      <c r="V2988" s="14">
        <f t="shared" si="282"/>
        <v>59.958333333328483</v>
      </c>
    </row>
    <row r="2989" spans="1:22" ht="57.6" x14ac:dyDescent="0.3">
      <c r="A2989" s="1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8218</v>
      </c>
      <c r="G2989" s="19" t="s">
        <v>8223</v>
      </c>
      <c r="H2989" s="19" t="s">
        <v>8245</v>
      </c>
      <c r="I2989">
        <v>1476316800</v>
      </c>
      <c r="J2989" s="10">
        <f t="shared" si="277"/>
        <v>42656</v>
      </c>
      <c r="K2989">
        <v>1473837751</v>
      </c>
      <c r="L2989" s="10">
        <f t="shared" si="278"/>
        <v>42627.307303240741</v>
      </c>
      <c r="M2989" s="4">
        <f t="shared" si="279"/>
        <v>2016</v>
      </c>
      <c r="N2989" t="b">
        <v>0</v>
      </c>
      <c r="O2989">
        <v>265</v>
      </c>
      <c r="P2989" t="b">
        <v>1</v>
      </c>
      <c r="Q2989" t="s">
        <v>8301</v>
      </c>
      <c r="R2989" s="23">
        <f t="shared" si="280"/>
        <v>1.1040080000000001</v>
      </c>
      <c r="S2989" s="7">
        <f t="shared" si="281"/>
        <v>104.15</v>
      </c>
      <c r="T2989" t="s">
        <v>8314</v>
      </c>
      <c r="U2989" t="s">
        <v>8354</v>
      </c>
      <c r="V2989" s="14">
        <f t="shared" si="282"/>
        <v>28.692696759258979</v>
      </c>
    </row>
    <row r="2990" spans="1:22" ht="43.2" x14ac:dyDescent="0.3">
      <c r="A2990" s="19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8218</v>
      </c>
      <c r="G2990" s="19" t="s">
        <v>8224</v>
      </c>
      <c r="H2990" s="19" t="s">
        <v>8246</v>
      </c>
      <c r="I2990">
        <v>1466412081</v>
      </c>
      <c r="J2990" s="10">
        <f t="shared" si="277"/>
        <v>42541.36204861111</v>
      </c>
      <c r="K2990">
        <v>1463820081</v>
      </c>
      <c r="L2990" s="10">
        <f t="shared" si="278"/>
        <v>42511.36204861111</v>
      </c>
      <c r="M2990" s="4">
        <f t="shared" si="279"/>
        <v>2016</v>
      </c>
      <c r="N2990" t="b">
        <v>0</v>
      </c>
      <c r="O2990">
        <v>28</v>
      </c>
      <c r="P2990" t="b">
        <v>1</v>
      </c>
      <c r="Q2990" t="s">
        <v>8301</v>
      </c>
      <c r="R2990" s="23">
        <f t="shared" si="280"/>
        <v>1</v>
      </c>
      <c r="S2990" s="7">
        <f t="shared" si="281"/>
        <v>35.71</v>
      </c>
      <c r="T2990" t="s">
        <v>8314</v>
      </c>
      <c r="U2990" t="s">
        <v>8354</v>
      </c>
      <c r="V2990" s="14">
        <f t="shared" si="282"/>
        <v>30</v>
      </c>
    </row>
    <row r="2991" spans="1:22" x14ac:dyDescent="0.3">
      <c r="A2991" s="19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8218</v>
      </c>
      <c r="G2991" s="19" t="s">
        <v>8223</v>
      </c>
      <c r="H2991" s="19" t="s">
        <v>8245</v>
      </c>
      <c r="I2991">
        <v>1450673940</v>
      </c>
      <c r="J2991" s="10">
        <f t="shared" si="277"/>
        <v>42359.207638888889</v>
      </c>
      <c r="K2991">
        <v>1448756962</v>
      </c>
      <c r="L2991" s="10">
        <f t="shared" si="278"/>
        <v>42337.02039351852</v>
      </c>
      <c r="M2991" s="4">
        <f t="shared" si="279"/>
        <v>2015</v>
      </c>
      <c r="N2991" t="b">
        <v>0</v>
      </c>
      <c r="O2991">
        <v>364</v>
      </c>
      <c r="P2991" t="b">
        <v>1</v>
      </c>
      <c r="Q2991" t="s">
        <v>8301</v>
      </c>
      <c r="R2991" s="23">
        <f t="shared" si="280"/>
        <v>1.76535</v>
      </c>
      <c r="S2991" s="7">
        <f t="shared" si="281"/>
        <v>97</v>
      </c>
      <c r="T2991" t="s">
        <v>8314</v>
      </c>
      <c r="U2991" t="s">
        <v>8354</v>
      </c>
      <c r="V2991" s="14">
        <f t="shared" si="282"/>
        <v>22.187245370369055</v>
      </c>
    </row>
    <row r="2992" spans="1:22" ht="43.2" x14ac:dyDescent="0.3">
      <c r="A2992" s="19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8218</v>
      </c>
      <c r="G2992" s="19" t="s">
        <v>8223</v>
      </c>
      <c r="H2992" s="19" t="s">
        <v>8245</v>
      </c>
      <c r="I2992">
        <v>1452174420</v>
      </c>
      <c r="J2992" s="10">
        <f t="shared" si="277"/>
        <v>42376.57430555555</v>
      </c>
      <c r="K2992">
        <v>1449150420</v>
      </c>
      <c r="L2992" s="10">
        <f t="shared" si="278"/>
        <v>42341.57430555555</v>
      </c>
      <c r="M2992" s="4">
        <f t="shared" si="279"/>
        <v>2015</v>
      </c>
      <c r="N2992" t="b">
        <v>0</v>
      </c>
      <c r="O2992">
        <v>27</v>
      </c>
      <c r="P2992" t="b">
        <v>1</v>
      </c>
      <c r="Q2992" t="s">
        <v>8301</v>
      </c>
      <c r="R2992" s="23">
        <f t="shared" si="280"/>
        <v>1</v>
      </c>
      <c r="S2992" s="7">
        <f t="shared" si="281"/>
        <v>370.37</v>
      </c>
      <c r="T2992" t="s">
        <v>8314</v>
      </c>
      <c r="U2992" t="s">
        <v>8354</v>
      </c>
      <c r="V2992" s="14">
        <f t="shared" si="282"/>
        <v>35</v>
      </c>
    </row>
    <row r="2993" spans="1:22" ht="43.2" x14ac:dyDescent="0.3">
      <c r="A2993" s="19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8218</v>
      </c>
      <c r="G2993" s="19" t="s">
        <v>8223</v>
      </c>
      <c r="H2993" s="19" t="s">
        <v>8245</v>
      </c>
      <c r="I2993">
        <v>1485547530</v>
      </c>
      <c r="J2993" s="10">
        <f t="shared" si="277"/>
        <v>42762.837152777778</v>
      </c>
      <c r="K2993">
        <v>1483646730</v>
      </c>
      <c r="L2993" s="10">
        <f t="shared" si="278"/>
        <v>42740.837152777778</v>
      </c>
      <c r="M2993" s="4">
        <f t="shared" si="279"/>
        <v>2017</v>
      </c>
      <c r="N2993" t="b">
        <v>0</v>
      </c>
      <c r="O2993">
        <v>93</v>
      </c>
      <c r="P2993" t="b">
        <v>1</v>
      </c>
      <c r="Q2993" t="s">
        <v>8301</v>
      </c>
      <c r="R2993" s="23">
        <f t="shared" si="280"/>
        <v>1.0329411764705883</v>
      </c>
      <c r="S2993" s="7">
        <f t="shared" si="281"/>
        <v>94.41</v>
      </c>
      <c r="T2993" t="s">
        <v>8314</v>
      </c>
      <c r="U2993" t="s">
        <v>8354</v>
      </c>
      <c r="V2993" s="14">
        <f t="shared" si="282"/>
        <v>22</v>
      </c>
    </row>
    <row r="2994" spans="1:22" ht="43.2" x14ac:dyDescent="0.3">
      <c r="A2994" s="19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8218</v>
      </c>
      <c r="G2994" s="19" t="s">
        <v>8223</v>
      </c>
      <c r="H2994" s="19" t="s">
        <v>8245</v>
      </c>
      <c r="I2994">
        <v>1476037510</v>
      </c>
      <c r="J2994" s="10">
        <f t="shared" si="277"/>
        <v>42652.767476851848</v>
      </c>
      <c r="K2994">
        <v>1473445510</v>
      </c>
      <c r="L2994" s="10">
        <f t="shared" si="278"/>
        <v>42622.767476851848</v>
      </c>
      <c r="M2994" s="4">
        <f t="shared" si="279"/>
        <v>2016</v>
      </c>
      <c r="N2994" t="b">
        <v>0</v>
      </c>
      <c r="O2994">
        <v>64</v>
      </c>
      <c r="P2994" t="b">
        <v>1</v>
      </c>
      <c r="Q2994" t="s">
        <v>8301</v>
      </c>
      <c r="R2994" s="23">
        <f t="shared" si="280"/>
        <v>1.0449999999999999</v>
      </c>
      <c r="S2994" s="7">
        <f t="shared" si="281"/>
        <v>48.98</v>
      </c>
      <c r="T2994" t="s">
        <v>8314</v>
      </c>
      <c r="U2994" t="s">
        <v>8354</v>
      </c>
      <c r="V2994" s="14">
        <f t="shared" si="282"/>
        <v>30</v>
      </c>
    </row>
    <row r="2995" spans="1:22" x14ac:dyDescent="0.3">
      <c r="A2995" s="19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8218</v>
      </c>
      <c r="G2995" s="19" t="s">
        <v>8223</v>
      </c>
      <c r="H2995" s="19" t="s">
        <v>8245</v>
      </c>
      <c r="I2995">
        <v>1455998867</v>
      </c>
      <c r="J2995" s="10">
        <f t="shared" si="277"/>
        <v>42420.838738425926</v>
      </c>
      <c r="K2995">
        <v>1453406867</v>
      </c>
      <c r="L2995" s="10">
        <f t="shared" si="278"/>
        <v>42390.838738425926</v>
      </c>
      <c r="M2995" s="4">
        <f t="shared" si="279"/>
        <v>2016</v>
      </c>
      <c r="N2995" t="b">
        <v>0</v>
      </c>
      <c r="O2995">
        <v>22</v>
      </c>
      <c r="P2995" t="b">
        <v>1</v>
      </c>
      <c r="Q2995" t="s">
        <v>8301</v>
      </c>
      <c r="R2995" s="23">
        <f t="shared" si="280"/>
        <v>1.0029999999999999</v>
      </c>
      <c r="S2995" s="7">
        <f t="shared" si="281"/>
        <v>45.59</v>
      </c>
      <c r="T2995" t="s">
        <v>8314</v>
      </c>
      <c r="U2995" t="s">
        <v>8354</v>
      </c>
      <c r="V2995" s="14">
        <f t="shared" si="282"/>
        <v>30</v>
      </c>
    </row>
    <row r="2996" spans="1:22" ht="43.2" x14ac:dyDescent="0.3">
      <c r="A2996" s="19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8218</v>
      </c>
      <c r="G2996" s="19" t="s">
        <v>8224</v>
      </c>
      <c r="H2996" s="19" t="s">
        <v>8246</v>
      </c>
      <c r="I2996">
        <v>1412335772</v>
      </c>
      <c r="J2996" s="10">
        <f t="shared" si="277"/>
        <v>41915.478842592594</v>
      </c>
      <c r="K2996">
        <v>1409743772</v>
      </c>
      <c r="L2996" s="10">
        <f t="shared" si="278"/>
        <v>41885.478842592594</v>
      </c>
      <c r="M2996" s="4">
        <f t="shared" si="279"/>
        <v>2014</v>
      </c>
      <c r="N2996" t="b">
        <v>0</v>
      </c>
      <c r="O2996">
        <v>59</v>
      </c>
      <c r="P2996" t="b">
        <v>1</v>
      </c>
      <c r="Q2996" t="s">
        <v>8301</v>
      </c>
      <c r="R2996" s="23">
        <f t="shared" si="280"/>
        <v>4.577466666666667</v>
      </c>
      <c r="S2996" s="7">
        <f t="shared" si="281"/>
        <v>23.28</v>
      </c>
      <c r="T2996" t="s">
        <v>8314</v>
      </c>
      <c r="U2996" t="s">
        <v>8354</v>
      </c>
      <c r="V2996" s="14">
        <f t="shared" si="282"/>
        <v>30</v>
      </c>
    </row>
    <row r="2997" spans="1:22" ht="43.2" x14ac:dyDescent="0.3">
      <c r="A2997" s="19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8218</v>
      </c>
      <c r="G2997" s="19" t="s">
        <v>8223</v>
      </c>
      <c r="H2997" s="19" t="s">
        <v>8245</v>
      </c>
      <c r="I2997">
        <v>1484841471</v>
      </c>
      <c r="J2997" s="10">
        <f t="shared" si="277"/>
        <v>42754.665173611109</v>
      </c>
      <c r="K2997">
        <v>1482249471</v>
      </c>
      <c r="L2997" s="10">
        <f t="shared" si="278"/>
        <v>42724.665173611109</v>
      </c>
      <c r="M2997" s="4">
        <f t="shared" si="279"/>
        <v>2016</v>
      </c>
      <c r="N2997" t="b">
        <v>0</v>
      </c>
      <c r="O2997">
        <v>249</v>
      </c>
      <c r="P2997" t="b">
        <v>1</v>
      </c>
      <c r="Q2997" t="s">
        <v>8301</v>
      </c>
      <c r="R2997" s="23">
        <f t="shared" si="280"/>
        <v>1.0496000000000001</v>
      </c>
      <c r="S2997" s="7">
        <f t="shared" si="281"/>
        <v>63.23</v>
      </c>
      <c r="T2997" t="s">
        <v>8314</v>
      </c>
      <c r="U2997" t="s">
        <v>8354</v>
      </c>
      <c r="V2997" s="14">
        <f t="shared" si="282"/>
        <v>30</v>
      </c>
    </row>
    <row r="2998" spans="1:22" ht="28.8" x14ac:dyDescent="0.3">
      <c r="A2998" s="19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8218</v>
      </c>
      <c r="G2998" s="19" t="s">
        <v>8223</v>
      </c>
      <c r="H2998" s="19" t="s">
        <v>8245</v>
      </c>
      <c r="I2998">
        <v>1432677240</v>
      </c>
      <c r="J2998" s="10">
        <f t="shared" si="277"/>
        <v>42150.912499999999</v>
      </c>
      <c r="K2998">
        <v>1427493240</v>
      </c>
      <c r="L2998" s="10">
        <f t="shared" si="278"/>
        <v>42090.912499999999</v>
      </c>
      <c r="M2998" s="4">
        <f t="shared" si="279"/>
        <v>2015</v>
      </c>
      <c r="N2998" t="b">
        <v>0</v>
      </c>
      <c r="O2998">
        <v>392</v>
      </c>
      <c r="P2998" t="b">
        <v>1</v>
      </c>
      <c r="Q2998" t="s">
        <v>8301</v>
      </c>
      <c r="R2998" s="23">
        <f t="shared" si="280"/>
        <v>1.7194285714285715</v>
      </c>
      <c r="S2998" s="7">
        <f t="shared" si="281"/>
        <v>153.52000000000001</v>
      </c>
      <c r="T2998" t="s">
        <v>8314</v>
      </c>
      <c r="U2998" t="s">
        <v>8354</v>
      </c>
      <c r="V2998" s="14">
        <f t="shared" si="282"/>
        <v>60</v>
      </c>
    </row>
    <row r="2999" spans="1:22" ht="43.2" x14ac:dyDescent="0.3">
      <c r="A2999" s="1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8218</v>
      </c>
      <c r="G2999" s="19" t="s">
        <v>8223</v>
      </c>
      <c r="H2999" s="19" t="s">
        <v>8245</v>
      </c>
      <c r="I2999">
        <v>1488171540</v>
      </c>
      <c r="J2999" s="10">
        <f t="shared" si="277"/>
        <v>42793.207638888889</v>
      </c>
      <c r="K2999">
        <v>1486661793</v>
      </c>
      <c r="L2999" s="10">
        <f t="shared" si="278"/>
        <v>42775.733715277776</v>
      </c>
      <c r="M2999" s="4">
        <f t="shared" si="279"/>
        <v>2017</v>
      </c>
      <c r="N2999" t="b">
        <v>0</v>
      </c>
      <c r="O2999">
        <v>115</v>
      </c>
      <c r="P2999" t="b">
        <v>1</v>
      </c>
      <c r="Q2999" t="s">
        <v>8301</v>
      </c>
      <c r="R2999" s="23">
        <f t="shared" si="280"/>
        <v>1.0373000000000001</v>
      </c>
      <c r="S2999" s="7">
        <f t="shared" si="281"/>
        <v>90.2</v>
      </c>
      <c r="T2999" t="s">
        <v>8314</v>
      </c>
      <c r="U2999" t="s">
        <v>8354</v>
      </c>
      <c r="V2999" s="14">
        <f t="shared" si="282"/>
        <v>17.473923611112696</v>
      </c>
    </row>
    <row r="3000" spans="1:22" ht="43.2" x14ac:dyDescent="0.3">
      <c r="A3000" s="19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8218</v>
      </c>
      <c r="G3000" s="19" t="s">
        <v>8223</v>
      </c>
      <c r="H3000" s="19" t="s">
        <v>8245</v>
      </c>
      <c r="I3000">
        <v>1402892700</v>
      </c>
      <c r="J3000" s="10">
        <f t="shared" si="277"/>
        <v>41806.184027777781</v>
      </c>
      <c r="K3000">
        <v>1400474329</v>
      </c>
      <c r="L3000" s="10">
        <f t="shared" si="278"/>
        <v>41778.193622685183</v>
      </c>
      <c r="M3000" s="4">
        <f t="shared" si="279"/>
        <v>2014</v>
      </c>
      <c r="N3000" t="b">
        <v>0</v>
      </c>
      <c r="O3000">
        <v>433</v>
      </c>
      <c r="P3000" t="b">
        <v>1</v>
      </c>
      <c r="Q3000" t="s">
        <v>8301</v>
      </c>
      <c r="R3000" s="23">
        <f t="shared" si="280"/>
        <v>1.0302899999999999</v>
      </c>
      <c r="S3000" s="7">
        <f t="shared" si="281"/>
        <v>118.97</v>
      </c>
      <c r="T3000" t="s">
        <v>8314</v>
      </c>
      <c r="U3000" t="s">
        <v>8354</v>
      </c>
      <c r="V3000" s="14">
        <f t="shared" si="282"/>
        <v>27.990405092597939</v>
      </c>
    </row>
    <row r="3001" spans="1:22" ht="43.2" x14ac:dyDescent="0.3">
      <c r="A3001" s="19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8218</v>
      </c>
      <c r="G3001" s="19" t="s">
        <v>8223</v>
      </c>
      <c r="H3001" s="19" t="s">
        <v>8245</v>
      </c>
      <c r="I3001">
        <v>1488333600</v>
      </c>
      <c r="J3001" s="10">
        <f t="shared" si="277"/>
        <v>42795.083333333328</v>
      </c>
      <c r="K3001">
        <v>1487094360</v>
      </c>
      <c r="L3001" s="10">
        <f t="shared" si="278"/>
        <v>42780.740277777775</v>
      </c>
      <c r="M3001" s="4">
        <f t="shared" si="279"/>
        <v>2017</v>
      </c>
      <c r="N3001" t="b">
        <v>0</v>
      </c>
      <c r="O3001">
        <v>20</v>
      </c>
      <c r="P3001" t="b">
        <v>1</v>
      </c>
      <c r="Q3001" t="s">
        <v>8301</v>
      </c>
      <c r="R3001" s="23">
        <f t="shared" si="280"/>
        <v>1.1888888888888889</v>
      </c>
      <c r="S3001" s="7">
        <f t="shared" si="281"/>
        <v>80.25</v>
      </c>
      <c r="T3001" t="s">
        <v>8314</v>
      </c>
      <c r="U3001" t="s">
        <v>8354</v>
      </c>
      <c r="V3001" s="14">
        <f t="shared" si="282"/>
        <v>14.343055555553292</v>
      </c>
    </row>
    <row r="3002" spans="1:22" ht="43.2" x14ac:dyDescent="0.3">
      <c r="A3002" s="19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8218</v>
      </c>
      <c r="G3002" s="19" t="s">
        <v>8223</v>
      </c>
      <c r="H3002" s="19" t="s">
        <v>8245</v>
      </c>
      <c r="I3002">
        <v>1485885600</v>
      </c>
      <c r="J3002" s="10">
        <f t="shared" si="277"/>
        <v>42766.75</v>
      </c>
      <c r="K3002">
        <v>1484682670</v>
      </c>
      <c r="L3002" s="10">
        <f t="shared" si="278"/>
        <v>42752.827199074076</v>
      </c>
      <c r="M3002" s="4">
        <f t="shared" si="279"/>
        <v>2017</v>
      </c>
      <c r="N3002" t="b">
        <v>0</v>
      </c>
      <c r="O3002">
        <v>8</v>
      </c>
      <c r="P3002" t="b">
        <v>1</v>
      </c>
      <c r="Q3002" t="s">
        <v>8301</v>
      </c>
      <c r="R3002" s="23">
        <f t="shared" si="280"/>
        <v>1</v>
      </c>
      <c r="S3002" s="7">
        <f t="shared" si="281"/>
        <v>62.5</v>
      </c>
      <c r="T3002" t="s">
        <v>8314</v>
      </c>
      <c r="U3002" t="s">
        <v>8354</v>
      </c>
      <c r="V3002" s="14">
        <f t="shared" si="282"/>
        <v>13.922800925924093</v>
      </c>
    </row>
    <row r="3003" spans="1:22" ht="43.2" x14ac:dyDescent="0.3">
      <c r="A3003" s="19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8218</v>
      </c>
      <c r="G3003" s="19" t="s">
        <v>8223</v>
      </c>
      <c r="H3003" s="19" t="s">
        <v>8245</v>
      </c>
      <c r="I3003">
        <v>1468445382</v>
      </c>
      <c r="J3003" s="10">
        <f t="shared" si="277"/>
        <v>42564.895625000005</v>
      </c>
      <c r="K3003">
        <v>1465853382</v>
      </c>
      <c r="L3003" s="10">
        <f t="shared" si="278"/>
        <v>42534.895625000005</v>
      </c>
      <c r="M3003" s="4">
        <f t="shared" si="279"/>
        <v>2016</v>
      </c>
      <c r="N3003" t="b">
        <v>0</v>
      </c>
      <c r="O3003">
        <v>175</v>
      </c>
      <c r="P3003" t="b">
        <v>1</v>
      </c>
      <c r="Q3003" t="s">
        <v>8301</v>
      </c>
      <c r="R3003" s="23">
        <f t="shared" si="280"/>
        <v>3.1869988910451896</v>
      </c>
      <c r="S3003" s="7">
        <f t="shared" si="281"/>
        <v>131.38</v>
      </c>
      <c r="T3003" t="s">
        <v>8314</v>
      </c>
      <c r="U3003" t="s">
        <v>8354</v>
      </c>
      <c r="V3003" s="14">
        <f t="shared" si="282"/>
        <v>30</v>
      </c>
    </row>
    <row r="3004" spans="1:22" ht="28.8" x14ac:dyDescent="0.3">
      <c r="A3004" s="19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8218</v>
      </c>
      <c r="G3004" s="19" t="s">
        <v>8223</v>
      </c>
      <c r="H3004" s="19" t="s">
        <v>8245</v>
      </c>
      <c r="I3004">
        <v>1356552252</v>
      </c>
      <c r="J3004" s="10">
        <f t="shared" si="277"/>
        <v>41269.83625</v>
      </c>
      <c r="K3004">
        <v>1353960252</v>
      </c>
      <c r="L3004" s="10">
        <f t="shared" si="278"/>
        <v>41239.83625</v>
      </c>
      <c r="M3004" s="4">
        <f t="shared" si="279"/>
        <v>2012</v>
      </c>
      <c r="N3004" t="b">
        <v>0</v>
      </c>
      <c r="O3004">
        <v>104</v>
      </c>
      <c r="P3004" t="b">
        <v>1</v>
      </c>
      <c r="Q3004" t="s">
        <v>8301</v>
      </c>
      <c r="R3004" s="23">
        <f t="shared" si="280"/>
        <v>1.0850614285714286</v>
      </c>
      <c r="S3004" s="7">
        <f t="shared" si="281"/>
        <v>73.03</v>
      </c>
      <c r="T3004" t="s">
        <v>8314</v>
      </c>
      <c r="U3004" t="s">
        <v>8354</v>
      </c>
      <c r="V3004" s="14">
        <f t="shared" si="282"/>
        <v>30</v>
      </c>
    </row>
    <row r="3005" spans="1:22" ht="43.2" x14ac:dyDescent="0.3">
      <c r="A3005" s="19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8218</v>
      </c>
      <c r="G3005" s="19" t="s">
        <v>8223</v>
      </c>
      <c r="H3005" s="19" t="s">
        <v>8245</v>
      </c>
      <c r="I3005">
        <v>1456811940</v>
      </c>
      <c r="J3005" s="10">
        <f t="shared" si="277"/>
        <v>42430.249305555553</v>
      </c>
      <c r="K3005">
        <v>1454098976</v>
      </c>
      <c r="L3005" s="10">
        <f t="shared" si="278"/>
        <v>42398.849259259259</v>
      </c>
      <c r="M3005" s="4">
        <f t="shared" si="279"/>
        <v>2016</v>
      </c>
      <c r="N3005" t="b">
        <v>0</v>
      </c>
      <c r="O3005">
        <v>17</v>
      </c>
      <c r="P3005" t="b">
        <v>1</v>
      </c>
      <c r="Q3005" t="s">
        <v>8301</v>
      </c>
      <c r="R3005" s="23">
        <f t="shared" si="280"/>
        <v>1.0116666666666667</v>
      </c>
      <c r="S3005" s="7">
        <f t="shared" si="281"/>
        <v>178.53</v>
      </c>
      <c r="T3005" t="s">
        <v>8314</v>
      </c>
      <c r="U3005" t="s">
        <v>8354</v>
      </c>
      <c r="V3005" s="14">
        <f t="shared" si="282"/>
        <v>31.400046296294022</v>
      </c>
    </row>
    <row r="3006" spans="1:22" ht="57.6" x14ac:dyDescent="0.3">
      <c r="A3006" s="19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8218</v>
      </c>
      <c r="G3006" s="19" t="s">
        <v>8223</v>
      </c>
      <c r="H3006" s="19" t="s">
        <v>8245</v>
      </c>
      <c r="I3006">
        <v>1416089324</v>
      </c>
      <c r="J3006" s="10">
        <f t="shared" si="277"/>
        <v>41958.922731481478</v>
      </c>
      <c r="K3006">
        <v>1413493724</v>
      </c>
      <c r="L3006" s="10">
        <f t="shared" si="278"/>
        <v>41928.881064814814</v>
      </c>
      <c r="M3006" s="4">
        <f t="shared" si="279"/>
        <v>2014</v>
      </c>
      <c r="N3006" t="b">
        <v>0</v>
      </c>
      <c r="O3006">
        <v>277</v>
      </c>
      <c r="P3006" t="b">
        <v>1</v>
      </c>
      <c r="Q3006" t="s">
        <v>8301</v>
      </c>
      <c r="R3006" s="23">
        <f t="shared" si="280"/>
        <v>1.12815</v>
      </c>
      <c r="S3006" s="7">
        <f t="shared" si="281"/>
        <v>162.91</v>
      </c>
      <c r="T3006" t="s">
        <v>8314</v>
      </c>
      <c r="U3006" t="s">
        <v>8354</v>
      </c>
      <c r="V3006" s="14">
        <f t="shared" si="282"/>
        <v>30.041666666664241</v>
      </c>
    </row>
    <row r="3007" spans="1:22" ht="43.2" x14ac:dyDescent="0.3">
      <c r="A3007" s="19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8218</v>
      </c>
      <c r="G3007" s="19" t="s">
        <v>8223</v>
      </c>
      <c r="H3007" s="19" t="s">
        <v>8245</v>
      </c>
      <c r="I3007">
        <v>1412611905</v>
      </c>
      <c r="J3007" s="10">
        <f t="shared" si="277"/>
        <v>41918.674826388888</v>
      </c>
      <c r="K3007">
        <v>1410019905</v>
      </c>
      <c r="L3007" s="10">
        <f t="shared" si="278"/>
        <v>41888.674826388888</v>
      </c>
      <c r="M3007" s="4">
        <f t="shared" si="279"/>
        <v>2014</v>
      </c>
      <c r="N3007" t="b">
        <v>0</v>
      </c>
      <c r="O3007">
        <v>118</v>
      </c>
      <c r="P3007" t="b">
        <v>1</v>
      </c>
      <c r="Q3007" t="s">
        <v>8301</v>
      </c>
      <c r="R3007" s="23">
        <f t="shared" si="280"/>
        <v>1.2049622641509434</v>
      </c>
      <c r="S3007" s="7">
        <f t="shared" si="281"/>
        <v>108.24</v>
      </c>
      <c r="T3007" t="s">
        <v>8314</v>
      </c>
      <c r="U3007" t="s">
        <v>8354</v>
      </c>
      <c r="V3007" s="14">
        <f t="shared" si="282"/>
        <v>30</v>
      </c>
    </row>
    <row r="3008" spans="1:22" ht="28.8" x14ac:dyDescent="0.3">
      <c r="A3008" s="19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8218</v>
      </c>
      <c r="G3008" s="19" t="s">
        <v>8228</v>
      </c>
      <c r="H3008" s="19" t="s">
        <v>8250</v>
      </c>
      <c r="I3008">
        <v>1418580591</v>
      </c>
      <c r="J3008" s="10">
        <f t="shared" si="277"/>
        <v>41987.756840277776</v>
      </c>
      <c r="K3008">
        <v>1415988591</v>
      </c>
      <c r="L3008" s="10">
        <f t="shared" si="278"/>
        <v>41957.756840277776</v>
      </c>
      <c r="M3008" s="4">
        <f t="shared" si="279"/>
        <v>2014</v>
      </c>
      <c r="N3008" t="b">
        <v>0</v>
      </c>
      <c r="O3008">
        <v>97</v>
      </c>
      <c r="P3008" t="b">
        <v>1</v>
      </c>
      <c r="Q3008" t="s">
        <v>8301</v>
      </c>
      <c r="R3008" s="23">
        <f t="shared" si="280"/>
        <v>1.0774999999999999</v>
      </c>
      <c r="S3008" s="7">
        <f t="shared" si="281"/>
        <v>88.87</v>
      </c>
      <c r="T3008" t="s">
        <v>8314</v>
      </c>
      <c r="U3008" t="s">
        <v>8354</v>
      </c>
      <c r="V3008" s="14">
        <f t="shared" si="282"/>
        <v>30</v>
      </c>
    </row>
    <row r="3009" spans="1:22" ht="28.8" x14ac:dyDescent="0.3">
      <c r="A3009" s="1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8218</v>
      </c>
      <c r="G3009" s="19" t="s">
        <v>8223</v>
      </c>
      <c r="H3009" s="19" t="s">
        <v>8245</v>
      </c>
      <c r="I3009">
        <v>1429938683</v>
      </c>
      <c r="J3009" s="10">
        <f t="shared" si="277"/>
        <v>42119.216238425928</v>
      </c>
      <c r="K3009">
        <v>1428124283</v>
      </c>
      <c r="L3009" s="10">
        <f t="shared" si="278"/>
        <v>42098.216238425928</v>
      </c>
      <c r="M3009" s="4">
        <f t="shared" si="279"/>
        <v>2015</v>
      </c>
      <c r="N3009" t="b">
        <v>0</v>
      </c>
      <c r="O3009">
        <v>20</v>
      </c>
      <c r="P3009" t="b">
        <v>1</v>
      </c>
      <c r="Q3009" t="s">
        <v>8301</v>
      </c>
      <c r="R3009" s="23">
        <f t="shared" si="280"/>
        <v>1.8</v>
      </c>
      <c r="S3009" s="7">
        <f t="shared" si="281"/>
        <v>54</v>
      </c>
      <c r="T3009" t="s">
        <v>8314</v>
      </c>
      <c r="U3009" t="s">
        <v>8354</v>
      </c>
      <c r="V3009" s="14">
        <f t="shared" si="282"/>
        <v>21</v>
      </c>
    </row>
    <row r="3010" spans="1:22" ht="43.2" x14ac:dyDescent="0.3">
      <c r="A3010" s="19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8218</v>
      </c>
      <c r="G3010" s="19" t="s">
        <v>8223</v>
      </c>
      <c r="H3010" s="19" t="s">
        <v>8245</v>
      </c>
      <c r="I3010">
        <v>1453352719</v>
      </c>
      <c r="J3010" s="10">
        <f t="shared" si="277"/>
        <v>42390.212025462963</v>
      </c>
      <c r="K3010">
        <v>1450760719</v>
      </c>
      <c r="L3010" s="10">
        <f t="shared" si="278"/>
        <v>42360.212025462963</v>
      </c>
      <c r="M3010" s="4">
        <f t="shared" si="279"/>
        <v>2015</v>
      </c>
      <c r="N3010" t="b">
        <v>0</v>
      </c>
      <c r="O3010">
        <v>26</v>
      </c>
      <c r="P3010" t="b">
        <v>1</v>
      </c>
      <c r="Q3010" t="s">
        <v>8301</v>
      </c>
      <c r="R3010" s="23">
        <f t="shared" si="280"/>
        <v>1.0116666666666667</v>
      </c>
      <c r="S3010" s="7">
        <f t="shared" si="281"/>
        <v>116.73</v>
      </c>
      <c r="T3010" t="s">
        <v>8314</v>
      </c>
      <c r="U3010" t="s">
        <v>8354</v>
      </c>
      <c r="V3010" s="14">
        <f t="shared" si="282"/>
        <v>30</v>
      </c>
    </row>
    <row r="3011" spans="1:22" ht="43.2" x14ac:dyDescent="0.3">
      <c r="A3011" s="19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8218</v>
      </c>
      <c r="G3011" s="19" t="s">
        <v>8223</v>
      </c>
      <c r="H3011" s="19" t="s">
        <v>8245</v>
      </c>
      <c r="I3011">
        <v>1417012840</v>
      </c>
      <c r="J3011" s="10">
        <f t="shared" ref="J3011:J3074" si="283">(I3011/86400)+DATE(1970,1,1)</f>
        <v>41969.611574074079</v>
      </c>
      <c r="K3011">
        <v>1414417240</v>
      </c>
      <c r="L3011" s="10">
        <f t="shared" ref="L3011:L3074" si="284">(K3011/86400)+DATE(1970,1,1)</f>
        <v>41939.569907407407</v>
      </c>
      <c r="M3011" s="4">
        <f t="shared" ref="M3011:M3074" si="285">YEAR(L3011)</f>
        <v>2014</v>
      </c>
      <c r="N3011" t="b">
        <v>0</v>
      </c>
      <c r="O3011">
        <v>128</v>
      </c>
      <c r="P3011" t="b">
        <v>1</v>
      </c>
      <c r="Q3011" t="s">
        <v>8301</v>
      </c>
      <c r="R3011" s="23">
        <f t="shared" ref="R3011:R3074" si="286">(E3011/D3011)</f>
        <v>1.19756</v>
      </c>
      <c r="S3011" s="7">
        <f t="shared" ref="S3011:S3074" si="287">IFERROR(ROUND(E3011/O3011,2),0)</f>
        <v>233.9</v>
      </c>
      <c r="T3011" t="s">
        <v>8314</v>
      </c>
      <c r="U3011" t="s">
        <v>8354</v>
      </c>
      <c r="V3011" s="14">
        <f t="shared" ref="V3011:V3074" si="288">J3011-L3011</f>
        <v>30.041666666671517</v>
      </c>
    </row>
    <row r="3012" spans="1:22" ht="43.2" x14ac:dyDescent="0.3">
      <c r="A3012" s="19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8218</v>
      </c>
      <c r="G3012" s="19" t="s">
        <v>8223</v>
      </c>
      <c r="H3012" s="19" t="s">
        <v>8245</v>
      </c>
      <c r="I3012">
        <v>1424548719</v>
      </c>
      <c r="J3012" s="10">
        <f t="shared" si="283"/>
        <v>42056.832395833335</v>
      </c>
      <c r="K3012">
        <v>1419364719</v>
      </c>
      <c r="L3012" s="10">
        <f t="shared" si="284"/>
        <v>41996.832395833335</v>
      </c>
      <c r="M3012" s="4">
        <f t="shared" si="285"/>
        <v>2014</v>
      </c>
      <c r="N3012" t="b">
        <v>0</v>
      </c>
      <c r="O3012">
        <v>15</v>
      </c>
      <c r="P3012" t="b">
        <v>1</v>
      </c>
      <c r="Q3012" t="s">
        <v>8301</v>
      </c>
      <c r="R3012" s="23">
        <f t="shared" si="286"/>
        <v>1.58</v>
      </c>
      <c r="S3012" s="7">
        <f t="shared" si="287"/>
        <v>158</v>
      </c>
      <c r="T3012" t="s">
        <v>8314</v>
      </c>
      <c r="U3012" t="s">
        <v>8354</v>
      </c>
      <c r="V3012" s="14">
        <f t="shared" si="288"/>
        <v>60</v>
      </c>
    </row>
    <row r="3013" spans="1:22" ht="43.2" x14ac:dyDescent="0.3">
      <c r="A3013" s="19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8218</v>
      </c>
      <c r="G3013" s="19" t="s">
        <v>8226</v>
      </c>
      <c r="H3013" s="19" t="s">
        <v>8248</v>
      </c>
      <c r="I3013">
        <v>1450911540</v>
      </c>
      <c r="J3013" s="10">
        <f t="shared" si="283"/>
        <v>42361.957638888889</v>
      </c>
      <c r="K3013">
        <v>1448536516</v>
      </c>
      <c r="L3013" s="10">
        <f t="shared" si="284"/>
        <v>42334.468935185185</v>
      </c>
      <c r="M3013" s="4">
        <f t="shared" si="285"/>
        <v>2015</v>
      </c>
      <c r="N3013" t="b">
        <v>0</v>
      </c>
      <c r="O3013">
        <v>25</v>
      </c>
      <c r="P3013" t="b">
        <v>1</v>
      </c>
      <c r="Q3013" t="s">
        <v>8301</v>
      </c>
      <c r="R3013" s="23">
        <f t="shared" si="286"/>
        <v>1.2366666666666666</v>
      </c>
      <c r="S3013" s="7">
        <f t="shared" si="287"/>
        <v>14.84</v>
      </c>
      <c r="T3013" t="s">
        <v>8314</v>
      </c>
      <c r="U3013" t="s">
        <v>8354</v>
      </c>
      <c r="V3013" s="14">
        <f t="shared" si="288"/>
        <v>27.488703703704232</v>
      </c>
    </row>
    <row r="3014" spans="1:22" ht="43.2" x14ac:dyDescent="0.3">
      <c r="A3014" s="19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8218</v>
      </c>
      <c r="G3014" s="19" t="s">
        <v>8223</v>
      </c>
      <c r="H3014" s="19" t="s">
        <v>8245</v>
      </c>
      <c r="I3014">
        <v>1423587130</v>
      </c>
      <c r="J3014" s="10">
        <f t="shared" si="283"/>
        <v>42045.702893518523</v>
      </c>
      <c r="K3014">
        <v>1421772730</v>
      </c>
      <c r="L3014" s="10">
        <f t="shared" si="284"/>
        <v>42024.702893518523</v>
      </c>
      <c r="M3014" s="4">
        <f t="shared" si="285"/>
        <v>2015</v>
      </c>
      <c r="N3014" t="b">
        <v>0</v>
      </c>
      <c r="O3014">
        <v>55</v>
      </c>
      <c r="P3014" t="b">
        <v>1</v>
      </c>
      <c r="Q3014" t="s">
        <v>8301</v>
      </c>
      <c r="R3014" s="23">
        <f t="shared" si="286"/>
        <v>1.1712499999999999</v>
      </c>
      <c r="S3014" s="7">
        <f t="shared" si="287"/>
        <v>85.18</v>
      </c>
      <c r="T3014" t="s">
        <v>8314</v>
      </c>
      <c r="U3014" t="s">
        <v>8354</v>
      </c>
      <c r="V3014" s="14">
        <f t="shared" si="288"/>
        <v>21</v>
      </c>
    </row>
    <row r="3015" spans="1:22" ht="43.2" x14ac:dyDescent="0.3">
      <c r="A3015" s="19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8218</v>
      </c>
      <c r="G3015" s="19" t="s">
        <v>8223</v>
      </c>
      <c r="H3015" s="19" t="s">
        <v>8245</v>
      </c>
      <c r="I3015">
        <v>1434917049</v>
      </c>
      <c r="J3015" s="10">
        <f t="shared" si="283"/>
        <v>42176.836215277777</v>
      </c>
      <c r="K3015">
        <v>1432325049</v>
      </c>
      <c r="L3015" s="10">
        <f t="shared" si="284"/>
        <v>42146.836215277777</v>
      </c>
      <c r="M3015" s="4">
        <f t="shared" si="285"/>
        <v>2015</v>
      </c>
      <c r="N3015" t="b">
        <v>0</v>
      </c>
      <c r="O3015">
        <v>107</v>
      </c>
      <c r="P3015" t="b">
        <v>1</v>
      </c>
      <c r="Q3015" t="s">
        <v>8301</v>
      </c>
      <c r="R3015" s="23">
        <f t="shared" si="286"/>
        <v>1.5696000000000001</v>
      </c>
      <c r="S3015" s="7">
        <f t="shared" si="287"/>
        <v>146.69</v>
      </c>
      <c r="T3015" t="s">
        <v>8314</v>
      </c>
      <c r="U3015" t="s">
        <v>8354</v>
      </c>
      <c r="V3015" s="14">
        <f t="shared" si="288"/>
        <v>30</v>
      </c>
    </row>
    <row r="3016" spans="1:22" ht="43.2" x14ac:dyDescent="0.3">
      <c r="A3016" s="19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8218</v>
      </c>
      <c r="G3016" s="19" t="s">
        <v>8223</v>
      </c>
      <c r="H3016" s="19" t="s">
        <v>8245</v>
      </c>
      <c r="I3016">
        <v>1415163600</v>
      </c>
      <c r="J3016" s="10">
        <f t="shared" si="283"/>
        <v>41948.208333333336</v>
      </c>
      <c r="K3016">
        <v>1412737080</v>
      </c>
      <c r="L3016" s="10">
        <f t="shared" si="284"/>
        <v>41920.123611111107</v>
      </c>
      <c r="M3016" s="4">
        <f t="shared" si="285"/>
        <v>2014</v>
      </c>
      <c r="N3016" t="b">
        <v>0</v>
      </c>
      <c r="O3016">
        <v>557</v>
      </c>
      <c r="P3016" t="b">
        <v>1</v>
      </c>
      <c r="Q3016" t="s">
        <v>8301</v>
      </c>
      <c r="R3016" s="23">
        <f t="shared" si="286"/>
        <v>1.13104</v>
      </c>
      <c r="S3016" s="7">
        <f t="shared" si="287"/>
        <v>50.76</v>
      </c>
      <c r="T3016" t="s">
        <v>8314</v>
      </c>
      <c r="U3016" t="s">
        <v>8354</v>
      </c>
      <c r="V3016" s="14">
        <f t="shared" si="288"/>
        <v>28.084722222229175</v>
      </c>
    </row>
    <row r="3017" spans="1:22" ht="43.2" x14ac:dyDescent="0.3">
      <c r="A3017" s="19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8218</v>
      </c>
      <c r="G3017" s="19" t="s">
        <v>8223</v>
      </c>
      <c r="H3017" s="19" t="s">
        <v>8245</v>
      </c>
      <c r="I3017">
        <v>1402459200</v>
      </c>
      <c r="J3017" s="10">
        <f t="shared" si="283"/>
        <v>41801.166666666664</v>
      </c>
      <c r="K3017">
        <v>1401125238</v>
      </c>
      <c r="L3017" s="10">
        <f t="shared" si="284"/>
        <v>41785.72729166667</v>
      </c>
      <c r="M3017" s="4">
        <f t="shared" si="285"/>
        <v>2014</v>
      </c>
      <c r="N3017" t="b">
        <v>0</v>
      </c>
      <c r="O3017">
        <v>40</v>
      </c>
      <c r="P3017" t="b">
        <v>1</v>
      </c>
      <c r="Q3017" t="s">
        <v>8301</v>
      </c>
      <c r="R3017" s="23">
        <f t="shared" si="286"/>
        <v>1.0317647058823529</v>
      </c>
      <c r="S3017" s="7">
        <f t="shared" si="287"/>
        <v>87.7</v>
      </c>
      <c r="T3017" t="s">
        <v>8314</v>
      </c>
      <c r="U3017" t="s">
        <v>8354</v>
      </c>
      <c r="V3017" s="14">
        <f t="shared" si="288"/>
        <v>15.43937499999447</v>
      </c>
    </row>
    <row r="3018" spans="1:22" ht="57.6" x14ac:dyDescent="0.3">
      <c r="A3018" s="19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8218</v>
      </c>
      <c r="G3018" s="19" t="s">
        <v>8223</v>
      </c>
      <c r="H3018" s="19" t="s">
        <v>8245</v>
      </c>
      <c r="I3018">
        <v>1405688952</v>
      </c>
      <c r="J3018" s="10">
        <f t="shared" si="283"/>
        <v>41838.548055555555</v>
      </c>
      <c r="K3018">
        <v>1400504952</v>
      </c>
      <c r="L3018" s="10">
        <f t="shared" si="284"/>
        <v>41778.548055555555</v>
      </c>
      <c r="M3018" s="4">
        <f t="shared" si="285"/>
        <v>2014</v>
      </c>
      <c r="N3018" t="b">
        <v>0</v>
      </c>
      <c r="O3018">
        <v>36</v>
      </c>
      <c r="P3018" t="b">
        <v>1</v>
      </c>
      <c r="Q3018" t="s">
        <v>8301</v>
      </c>
      <c r="R3018" s="23">
        <f t="shared" si="286"/>
        <v>1.0261176470588236</v>
      </c>
      <c r="S3018" s="7">
        <f t="shared" si="287"/>
        <v>242.28</v>
      </c>
      <c r="T3018" t="s">
        <v>8314</v>
      </c>
      <c r="U3018" t="s">
        <v>8354</v>
      </c>
      <c r="V3018" s="14">
        <f t="shared" si="288"/>
        <v>60</v>
      </c>
    </row>
    <row r="3019" spans="1:22" ht="43.2" x14ac:dyDescent="0.3">
      <c r="A3019" s="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8218</v>
      </c>
      <c r="G3019" s="19" t="s">
        <v>8223</v>
      </c>
      <c r="H3019" s="19" t="s">
        <v>8245</v>
      </c>
      <c r="I3019">
        <v>1408566243</v>
      </c>
      <c r="J3019" s="10">
        <f t="shared" si="283"/>
        <v>41871.850034722222</v>
      </c>
      <c r="K3019">
        <v>1405974243</v>
      </c>
      <c r="L3019" s="10">
        <f t="shared" si="284"/>
        <v>41841.850034722222</v>
      </c>
      <c r="M3019" s="4">
        <f t="shared" si="285"/>
        <v>2014</v>
      </c>
      <c r="N3019" t="b">
        <v>0</v>
      </c>
      <c r="O3019">
        <v>159</v>
      </c>
      <c r="P3019" t="b">
        <v>1</v>
      </c>
      <c r="Q3019" t="s">
        <v>8301</v>
      </c>
      <c r="R3019" s="23">
        <f t="shared" si="286"/>
        <v>1.0584090909090909</v>
      </c>
      <c r="S3019" s="7">
        <f t="shared" si="287"/>
        <v>146.44999999999999</v>
      </c>
      <c r="T3019" t="s">
        <v>8314</v>
      </c>
      <c r="U3019" t="s">
        <v>8354</v>
      </c>
      <c r="V3019" s="14">
        <f t="shared" si="288"/>
        <v>30</v>
      </c>
    </row>
    <row r="3020" spans="1:22" ht="43.2" x14ac:dyDescent="0.3">
      <c r="A3020" s="19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8218</v>
      </c>
      <c r="G3020" s="19" t="s">
        <v>8229</v>
      </c>
      <c r="H3020" s="19" t="s">
        <v>8248</v>
      </c>
      <c r="I3020">
        <v>1437429600</v>
      </c>
      <c r="J3020" s="10">
        <f t="shared" si="283"/>
        <v>42205.916666666672</v>
      </c>
      <c r="K3020">
        <v>1433747376</v>
      </c>
      <c r="L3020" s="10">
        <f t="shared" si="284"/>
        <v>42163.298333333332</v>
      </c>
      <c r="M3020" s="4">
        <f t="shared" si="285"/>
        <v>2015</v>
      </c>
      <c r="N3020" t="b">
        <v>0</v>
      </c>
      <c r="O3020">
        <v>41</v>
      </c>
      <c r="P3020" t="b">
        <v>1</v>
      </c>
      <c r="Q3020" t="s">
        <v>8301</v>
      </c>
      <c r="R3020" s="23">
        <f t="shared" si="286"/>
        <v>1.0071428571428571</v>
      </c>
      <c r="S3020" s="7">
        <f t="shared" si="287"/>
        <v>103.17</v>
      </c>
      <c r="T3020" t="s">
        <v>8314</v>
      </c>
      <c r="U3020" t="s">
        <v>8354</v>
      </c>
      <c r="V3020" s="14">
        <f t="shared" si="288"/>
        <v>42.618333333339251</v>
      </c>
    </row>
    <row r="3021" spans="1:22" ht="43.2" x14ac:dyDescent="0.3">
      <c r="A3021" s="19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8218</v>
      </c>
      <c r="G3021" s="19" t="s">
        <v>8223</v>
      </c>
      <c r="H3021" s="19" t="s">
        <v>8245</v>
      </c>
      <c r="I3021">
        <v>1401159600</v>
      </c>
      <c r="J3021" s="10">
        <f t="shared" si="283"/>
        <v>41786.125</v>
      </c>
      <c r="K3021">
        <v>1398801620</v>
      </c>
      <c r="L3021" s="10">
        <f t="shared" si="284"/>
        <v>41758.833564814813</v>
      </c>
      <c r="M3021" s="4">
        <f t="shared" si="285"/>
        <v>2014</v>
      </c>
      <c r="N3021" t="b">
        <v>0</v>
      </c>
      <c r="O3021">
        <v>226</v>
      </c>
      <c r="P3021" t="b">
        <v>1</v>
      </c>
      <c r="Q3021" t="s">
        <v>8301</v>
      </c>
      <c r="R3021" s="23">
        <f t="shared" si="286"/>
        <v>1.2123333333333333</v>
      </c>
      <c r="S3021" s="7">
        <f t="shared" si="287"/>
        <v>80.459999999999994</v>
      </c>
      <c r="T3021" t="s">
        <v>8314</v>
      </c>
      <c r="U3021" t="s">
        <v>8354</v>
      </c>
      <c r="V3021" s="14">
        <f t="shared" si="288"/>
        <v>27.291435185186856</v>
      </c>
    </row>
    <row r="3022" spans="1:22" ht="43.2" x14ac:dyDescent="0.3">
      <c r="A3022" s="19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8218</v>
      </c>
      <c r="G3022" s="19" t="s">
        <v>8223</v>
      </c>
      <c r="H3022" s="19" t="s">
        <v>8245</v>
      </c>
      <c r="I3022">
        <v>1439583533</v>
      </c>
      <c r="J3022" s="10">
        <f t="shared" si="283"/>
        <v>42230.846446759257</v>
      </c>
      <c r="K3022">
        <v>1434399533</v>
      </c>
      <c r="L3022" s="10">
        <f t="shared" si="284"/>
        <v>42170.846446759257</v>
      </c>
      <c r="M3022" s="4">
        <f t="shared" si="285"/>
        <v>2015</v>
      </c>
      <c r="N3022" t="b">
        <v>0</v>
      </c>
      <c r="O3022">
        <v>30</v>
      </c>
      <c r="P3022" t="b">
        <v>1</v>
      </c>
      <c r="Q3022" t="s">
        <v>8301</v>
      </c>
      <c r="R3022" s="23">
        <f t="shared" si="286"/>
        <v>1.0057142857142858</v>
      </c>
      <c r="S3022" s="7">
        <f t="shared" si="287"/>
        <v>234.67</v>
      </c>
      <c r="T3022" t="s">
        <v>8314</v>
      </c>
      <c r="U3022" t="s">
        <v>8354</v>
      </c>
      <c r="V3022" s="14">
        <f t="shared" si="288"/>
        <v>60</v>
      </c>
    </row>
    <row r="3023" spans="1:22" ht="43.2" x14ac:dyDescent="0.3">
      <c r="A3023" s="19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8218</v>
      </c>
      <c r="G3023" s="19" t="s">
        <v>8223</v>
      </c>
      <c r="H3023" s="19" t="s">
        <v>8245</v>
      </c>
      <c r="I3023">
        <v>1479794340</v>
      </c>
      <c r="J3023" s="10">
        <f t="shared" si="283"/>
        <v>42696.249305555553</v>
      </c>
      <c r="K3023">
        <v>1476715869</v>
      </c>
      <c r="L3023" s="10">
        <f t="shared" si="284"/>
        <v>42660.618854166663</v>
      </c>
      <c r="M3023" s="4">
        <f t="shared" si="285"/>
        <v>2016</v>
      </c>
      <c r="N3023" t="b">
        <v>0</v>
      </c>
      <c r="O3023">
        <v>103</v>
      </c>
      <c r="P3023" t="b">
        <v>1</v>
      </c>
      <c r="Q3023" t="s">
        <v>8301</v>
      </c>
      <c r="R3023" s="23">
        <f t="shared" si="286"/>
        <v>1.1602222222222223</v>
      </c>
      <c r="S3023" s="7">
        <f t="shared" si="287"/>
        <v>50.69</v>
      </c>
      <c r="T3023" t="s">
        <v>8314</v>
      </c>
      <c r="U3023" t="s">
        <v>8354</v>
      </c>
      <c r="V3023" s="14">
        <f t="shared" si="288"/>
        <v>35.630451388889924</v>
      </c>
    </row>
    <row r="3024" spans="1:22" ht="43.2" x14ac:dyDescent="0.3">
      <c r="A3024" s="19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8218</v>
      </c>
      <c r="G3024" s="19" t="s">
        <v>8223</v>
      </c>
      <c r="H3024" s="19" t="s">
        <v>8245</v>
      </c>
      <c r="I3024">
        <v>1472338409</v>
      </c>
      <c r="J3024" s="10">
        <f t="shared" si="283"/>
        <v>42609.95380787037</v>
      </c>
      <c r="K3024">
        <v>1468450409</v>
      </c>
      <c r="L3024" s="10">
        <f t="shared" si="284"/>
        <v>42564.95380787037</v>
      </c>
      <c r="M3024" s="4">
        <f t="shared" si="285"/>
        <v>2016</v>
      </c>
      <c r="N3024" t="b">
        <v>0</v>
      </c>
      <c r="O3024">
        <v>62</v>
      </c>
      <c r="P3024" t="b">
        <v>1</v>
      </c>
      <c r="Q3024" t="s">
        <v>8301</v>
      </c>
      <c r="R3024" s="23">
        <f t="shared" si="286"/>
        <v>1.0087999999999999</v>
      </c>
      <c r="S3024" s="7">
        <f t="shared" si="287"/>
        <v>162.71</v>
      </c>
      <c r="T3024" t="s">
        <v>8314</v>
      </c>
      <c r="U3024" t="s">
        <v>8354</v>
      </c>
      <c r="V3024" s="14">
        <f t="shared" si="288"/>
        <v>45</v>
      </c>
    </row>
    <row r="3025" spans="1:22" ht="57.6" x14ac:dyDescent="0.3">
      <c r="A3025" s="19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8218</v>
      </c>
      <c r="G3025" s="19" t="s">
        <v>8224</v>
      </c>
      <c r="H3025" s="19" t="s">
        <v>8246</v>
      </c>
      <c r="I3025">
        <v>1434039186</v>
      </c>
      <c r="J3025" s="10">
        <f t="shared" si="283"/>
        <v>42166.675763888888</v>
      </c>
      <c r="K3025">
        <v>1430151186</v>
      </c>
      <c r="L3025" s="10">
        <f t="shared" si="284"/>
        <v>42121.675763888888</v>
      </c>
      <c r="M3025" s="4">
        <f t="shared" si="285"/>
        <v>2015</v>
      </c>
      <c r="N3025" t="b">
        <v>0</v>
      </c>
      <c r="O3025">
        <v>6</v>
      </c>
      <c r="P3025" t="b">
        <v>1</v>
      </c>
      <c r="Q3025" t="s">
        <v>8301</v>
      </c>
      <c r="R3025" s="23">
        <f t="shared" si="286"/>
        <v>1.03</v>
      </c>
      <c r="S3025" s="7">
        <f t="shared" si="287"/>
        <v>120.17</v>
      </c>
      <c r="T3025" t="s">
        <v>8314</v>
      </c>
      <c r="U3025" t="s">
        <v>8354</v>
      </c>
      <c r="V3025" s="14">
        <f t="shared" si="288"/>
        <v>45</v>
      </c>
    </row>
    <row r="3026" spans="1:22" ht="43.2" x14ac:dyDescent="0.3">
      <c r="A3026" s="19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8218</v>
      </c>
      <c r="G3026" s="19" t="s">
        <v>8223</v>
      </c>
      <c r="H3026" s="19" t="s">
        <v>8245</v>
      </c>
      <c r="I3026">
        <v>1349567475</v>
      </c>
      <c r="J3026" s="10">
        <f t="shared" si="283"/>
        <v>41188.993923611109</v>
      </c>
      <c r="K3026">
        <v>1346975475</v>
      </c>
      <c r="L3026" s="10">
        <f t="shared" si="284"/>
        <v>41158.993923611109</v>
      </c>
      <c r="M3026" s="4">
        <f t="shared" si="285"/>
        <v>2012</v>
      </c>
      <c r="N3026" t="b">
        <v>0</v>
      </c>
      <c r="O3026">
        <v>182</v>
      </c>
      <c r="P3026" t="b">
        <v>1</v>
      </c>
      <c r="Q3026" t="s">
        <v>8301</v>
      </c>
      <c r="R3026" s="23">
        <f t="shared" si="286"/>
        <v>2.4641999999999999</v>
      </c>
      <c r="S3026" s="7">
        <f t="shared" si="287"/>
        <v>67.7</v>
      </c>
      <c r="T3026" t="s">
        <v>8314</v>
      </c>
      <c r="U3026" t="s">
        <v>8354</v>
      </c>
      <c r="V3026" s="14">
        <f t="shared" si="288"/>
        <v>30</v>
      </c>
    </row>
    <row r="3027" spans="1:22" ht="43.2" x14ac:dyDescent="0.3">
      <c r="A3027" s="19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8218</v>
      </c>
      <c r="G3027" s="19" t="s">
        <v>8224</v>
      </c>
      <c r="H3027" s="19" t="s">
        <v>8246</v>
      </c>
      <c r="I3027">
        <v>1401465600</v>
      </c>
      <c r="J3027" s="10">
        <f t="shared" si="283"/>
        <v>41789.666666666664</v>
      </c>
      <c r="K3027">
        <v>1399032813</v>
      </c>
      <c r="L3027" s="10">
        <f t="shared" si="284"/>
        <v>41761.509409722225</v>
      </c>
      <c r="M3027" s="4">
        <f t="shared" si="285"/>
        <v>2014</v>
      </c>
      <c r="N3027" t="b">
        <v>0</v>
      </c>
      <c r="O3027">
        <v>145</v>
      </c>
      <c r="P3027" t="b">
        <v>1</v>
      </c>
      <c r="Q3027" t="s">
        <v>8301</v>
      </c>
      <c r="R3027" s="23">
        <f t="shared" si="286"/>
        <v>3.0219999999999998</v>
      </c>
      <c r="S3027" s="7">
        <f t="shared" si="287"/>
        <v>52.1</v>
      </c>
      <c r="T3027" t="s">
        <v>8314</v>
      </c>
      <c r="U3027" t="s">
        <v>8354</v>
      </c>
      <c r="V3027" s="14">
        <f t="shared" si="288"/>
        <v>28.157256944439723</v>
      </c>
    </row>
    <row r="3028" spans="1:22" ht="57.6" x14ac:dyDescent="0.3">
      <c r="A3028" s="19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8218</v>
      </c>
      <c r="G3028" s="19" t="s">
        <v>8224</v>
      </c>
      <c r="H3028" s="19" t="s">
        <v>8246</v>
      </c>
      <c r="I3028">
        <v>1488538892</v>
      </c>
      <c r="J3028" s="10">
        <f t="shared" si="283"/>
        <v>42797.459398148145</v>
      </c>
      <c r="K3028">
        <v>1487329292</v>
      </c>
      <c r="L3028" s="10">
        <f t="shared" si="284"/>
        <v>42783.459398148145</v>
      </c>
      <c r="M3028" s="4">
        <f t="shared" si="285"/>
        <v>2017</v>
      </c>
      <c r="N3028" t="b">
        <v>0</v>
      </c>
      <c r="O3028">
        <v>25</v>
      </c>
      <c r="P3028" t="b">
        <v>1</v>
      </c>
      <c r="Q3028" t="s">
        <v>8301</v>
      </c>
      <c r="R3028" s="23">
        <f t="shared" si="286"/>
        <v>1.4333333333333333</v>
      </c>
      <c r="S3028" s="7">
        <f t="shared" si="287"/>
        <v>51.6</v>
      </c>
      <c r="T3028" t="s">
        <v>8314</v>
      </c>
      <c r="U3028" t="s">
        <v>8354</v>
      </c>
      <c r="V3028" s="14">
        <f t="shared" si="288"/>
        <v>14</v>
      </c>
    </row>
    <row r="3029" spans="1:22" ht="43.2" x14ac:dyDescent="0.3">
      <c r="A3029" s="1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8218</v>
      </c>
      <c r="G3029" s="19" t="s">
        <v>8223</v>
      </c>
      <c r="H3029" s="19" t="s">
        <v>8245</v>
      </c>
      <c r="I3029">
        <v>1426866851</v>
      </c>
      <c r="J3029" s="10">
        <f t="shared" si="283"/>
        <v>42083.662627314814</v>
      </c>
      <c r="K3029">
        <v>1424278451</v>
      </c>
      <c r="L3029" s="10">
        <f t="shared" si="284"/>
        <v>42053.704293981486</v>
      </c>
      <c r="M3029" s="4">
        <f t="shared" si="285"/>
        <v>2015</v>
      </c>
      <c r="N3029" t="b">
        <v>0</v>
      </c>
      <c r="O3029">
        <v>320</v>
      </c>
      <c r="P3029" t="b">
        <v>1</v>
      </c>
      <c r="Q3029" t="s">
        <v>8301</v>
      </c>
      <c r="R3029" s="23">
        <f t="shared" si="286"/>
        <v>1.3144</v>
      </c>
      <c r="S3029" s="7">
        <f t="shared" si="287"/>
        <v>164.3</v>
      </c>
      <c r="T3029" t="s">
        <v>8314</v>
      </c>
      <c r="U3029" t="s">
        <v>8354</v>
      </c>
      <c r="V3029" s="14">
        <f t="shared" si="288"/>
        <v>29.958333333328483</v>
      </c>
    </row>
    <row r="3030" spans="1:22" ht="28.8" x14ac:dyDescent="0.3">
      <c r="A3030" s="19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8218</v>
      </c>
      <c r="G3030" s="19" t="s">
        <v>8223</v>
      </c>
      <c r="H3030" s="19" t="s">
        <v>8245</v>
      </c>
      <c r="I3030">
        <v>1471242025</v>
      </c>
      <c r="J3030" s="10">
        <f t="shared" si="283"/>
        <v>42597.264178240745</v>
      </c>
      <c r="K3030">
        <v>1468650025</v>
      </c>
      <c r="L3030" s="10">
        <f t="shared" si="284"/>
        <v>42567.264178240745</v>
      </c>
      <c r="M3030" s="4">
        <f t="shared" si="285"/>
        <v>2016</v>
      </c>
      <c r="N3030" t="b">
        <v>0</v>
      </c>
      <c r="O3030">
        <v>99</v>
      </c>
      <c r="P3030" t="b">
        <v>1</v>
      </c>
      <c r="Q3030" t="s">
        <v>8301</v>
      </c>
      <c r="R3030" s="23">
        <f t="shared" si="286"/>
        <v>1.6801999999999999</v>
      </c>
      <c r="S3030" s="7">
        <f t="shared" si="287"/>
        <v>84.86</v>
      </c>
      <c r="T3030" t="s">
        <v>8314</v>
      </c>
      <c r="U3030" t="s">
        <v>8354</v>
      </c>
      <c r="V3030" s="14">
        <f t="shared" si="288"/>
        <v>30</v>
      </c>
    </row>
    <row r="3031" spans="1:22" ht="43.2" x14ac:dyDescent="0.3">
      <c r="A3031" s="19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8218</v>
      </c>
      <c r="G3031" s="19" t="s">
        <v>8223</v>
      </c>
      <c r="H3031" s="19" t="s">
        <v>8245</v>
      </c>
      <c r="I3031">
        <v>1416285300</v>
      </c>
      <c r="J3031" s="10">
        <f t="shared" si="283"/>
        <v>41961.190972222219</v>
      </c>
      <c r="K3031">
        <v>1413824447</v>
      </c>
      <c r="L3031" s="10">
        <f t="shared" si="284"/>
        <v>41932.708877314813</v>
      </c>
      <c r="M3031" s="4">
        <f t="shared" si="285"/>
        <v>2014</v>
      </c>
      <c r="N3031" t="b">
        <v>0</v>
      </c>
      <c r="O3031">
        <v>348</v>
      </c>
      <c r="P3031" t="b">
        <v>1</v>
      </c>
      <c r="Q3031" t="s">
        <v>8301</v>
      </c>
      <c r="R3031" s="23">
        <f t="shared" si="286"/>
        <v>1.0967666666666667</v>
      </c>
      <c r="S3031" s="7">
        <f t="shared" si="287"/>
        <v>94.55</v>
      </c>
      <c r="T3031" t="s">
        <v>8314</v>
      </c>
      <c r="U3031" t="s">
        <v>8354</v>
      </c>
      <c r="V3031" s="14">
        <f t="shared" si="288"/>
        <v>28.482094907405553</v>
      </c>
    </row>
    <row r="3032" spans="1:22" ht="43.2" x14ac:dyDescent="0.3">
      <c r="A3032" s="19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8218</v>
      </c>
      <c r="G3032" s="19" t="s">
        <v>8223</v>
      </c>
      <c r="H3032" s="19" t="s">
        <v>8245</v>
      </c>
      <c r="I3032">
        <v>1442426171</v>
      </c>
      <c r="J3032" s="10">
        <f t="shared" si="283"/>
        <v>42263.747349537036</v>
      </c>
      <c r="K3032">
        <v>1439834171</v>
      </c>
      <c r="L3032" s="10">
        <f t="shared" si="284"/>
        <v>42233.747349537036</v>
      </c>
      <c r="M3032" s="4">
        <f t="shared" si="285"/>
        <v>2015</v>
      </c>
      <c r="N3032" t="b">
        <v>0</v>
      </c>
      <c r="O3032">
        <v>41</v>
      </c>
      <c r="P3032" t="b">
        <v>1</v>
      </c>
      <c r="Q3032" t="s">
        <v>8301</v>
      </c>
      <c r="R3032" s="23">
        <f t="shared" si="286"/>
        <v>1.0668571428571429</v>
      </c>
      <c r="S3032" s="7">
        <f t="shared" si="287"/>
        <v>45.54</v>
      </c>
      <c r="T3032" t="s">
        <v>8314</v>
      </c>
      <c r="U3032" t="s">
        <v>8354</v>
      </c>
      <c r="V3032" s="14">
        <f t="shared" si="288"/>
        <v>30</v>
      </c>
    </row>
    <row r="3033" spans="1:22" ht="72" x14ac:dyDescent="0.3">
      <c r="A3033" s="19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8218</v>
      </c>
      <c r="G3033" s="19" t="s">
        <v>8223</v>
      </c>
      <c r="H3033" s="19" t="s">
        <v>8245</v>
      </c>
      <c r="I3033">
        <v>1476479447</v>
      </c>
      <c r="J3033" s="10">
        <f t="shared" si="283"/>
        <v>42657.882488425923</v>
      </c>
      <c r="K3033">
        <v>1471295447</v>
      </c>
      <c r="L3033" s="10">
        <f t="shared" si="284"/>
        <v>42597.882488425923</v>
      </c>
      <c r="M3033" s="4">
        <f t="shared" si="285"/>
        <v>2016</v>
      </c>
      <c r="N3033" t="b">
        <v>0</v>
      </c>
      <c r="O3033">
        <v>29</v>
      </c>
      <c r="P3033" t="b">
        <v>1</v>
      </c>
      <c r="Q3033" t="s">
        <v>8301</v>
      </c>
      <c r="R3033" s="23">
        <f t="shared" si="286"/>
        <v>1</v>
      </c>
      <c r="S3033" s="7">
        <f t="shared" si="287"/>
        <v>51.72</v>
      </c>
      <c r="T3033" t="s">
        <v>8314</v>
      </c>
      <c r="U3033" t="s">
        <v>8354</v>
      </c>
      <c r="V3033" s="14">
        <f t="shared" si="288"/>
        <v>60</v>
      </c>
    </row>
    <row r="3034" spans="1:22" ht="43.2" x14ac:dyDescent="0.3">
      <c r="A3034" s="19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8218</v>
      </c>
      <c r="G3034" s="19" t="s">
        <v>8223</v>
      </c>
      <c r="H3034" s="19" t="s">
        <v>8245</v>
      </c>
      <c r="I3034">
        <v>1441933459</v>
      </c>
      <c r="J3034" s="10">
        <f t="shared" si="283"/>
        <v>42258.044664351852</v>
      </c>
      <c r="K3034">
        <v>1439341459</v>
      </c>
      <c r="L3034" s="10">
        <f t="shared" si="284"/>
        <v>42228.044664351852</v>
      </c>
      <c r="M3034" s="4">
        <f t="shared" si="285"/>
        <v>2015</v>
      </c>
      <c r="N3034" t="b">
        <v>0</v>
      </c>
      <c r="O3034">
        <v>25</v>
      </c>
      <c r="P3034" t="b">
        <v>1</v>
      </c>
      <c r="Q3034" t="s">
        <v>8301</v>
      </c>
      <c r="R3034" s="23">
        <f t="shared" si="286"/>
        <v>1.272</v>
      </c>
      <c r="S3034" s="7">
        <f t="shared" si="287"/>
        <v>50.88</v>
      </c>
      <c r="T3034" t="s">
        <v>8314</v>
      </c>
      <c r="U3034" t="s">
        <v>8354</v>
      </c>
      <c r="V3034" s="14">
        <f t="shared" si="288"/>
        <v>30</v>
      </c>
    </row>
    <row r="3035" spans="1:22" ht="43.2" x14ac:dyDescent="0.3">
      <c r="A3035" s="19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8218</v>
      </c>
      <c r="G3035" s="19" t="s">
        <v>8223</v>
      </c>
      <c r="H3035" s="19" t="s">
        <v>8245</v>
      </c>
      <c r="I3035">
        <v>1471487925</v>
      </c>
      <c r="J3035" s="10">
        <f t="shared" si="283"/>
        <v>42600.110243055555</v>
      </c>
      <c r="K3035">
        <v>1468895925</v>
      </c>
      <c r="L3035" s="10">
        <f t="shared" si="284"/>
        <v>42570.110243055555</v>
      </c>
      <c r="M3035" s="4">
        <f t="shared" si="285"/>
        <v>2016</v>
      </c>
      <c r="N3035" t="b">
        <v>0</v>
      </c>
      <c r="O3035">
        <v>23</v>
      </c>
      <c r="P3035" t="b">
        <v>1</v>
      </c>
      <c r="Q3035" t="s">
        <v>8301</v>
      </c>
      <c r="R3035" s="23">
        <f t="shared" si="286"/>
        <v>1.4653333333333334</v>
      </c>
      <c r="S3035" s="7">
        <f t="shared" si="287"/>
        <v>191.13</v>
      </c>
      <c r="T3035" t="s">
        <v>8314</v>
      </c>
      <c r="U3035" t="s">
        <v>8354</v>
      </c>
      <c r="V3035" s="14">
        <f t="shared" si="288"/>
        <v>30</v>
      </c>
    </row>
    <row r="3036" spans="1:22" ht="72" x14ac:dyDescent="0.3">
      <c r="A3036" s="19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8218</v>
      </c>
      <c r="G3036" s="19" t="s">
        <v>8223</v>
      </c>
      <c r="H3036" s="19" t="s">
        <v>8245</v>
      </c>
      <c r="I3036">
        <v>1477972740</v>
      </c>
      <c r="J3036" s="10">
        <f t="shared" si="283"/>
        <v>42675.165972222225</v>
      </c>
      <c r="K3036">
        <v>1475326255</v>
      </c>
      <c r="L3036" s="10">
        <f t="shared" si="284"/>
        <v>42644.535358796296</v>
      </c>
      <c r="M3036" s="4">
        <f t="shared" si="285"/>
        <v>2016</v>
      </c>
      <c r="N3036" t="b">
        <v>0</v>
      </c>
      <c r="O3036">
        <v>1260</v>
      </c>
      <c r="P3036" t="b">
        <v>1</v>
      </c>
      <c r="Q3036" t="s">
        <v>8301</v>
      </c>
      <c r="R3036" s="23">
        <f t="shared" si="286"/>
        <v>1.1253599999999999</v>
      </c>
      <c r="S3036" s="7">
        <f t="shared" si="287"/>
        <v>89.31</v>
      </c>
      <c r="T3036" t="s">
        <v>8314</v>
      </c>
      <c r="U3036" t="s">
        <v>8354</v>
      </c>
      <c r="V3036" s="14">
        <f t="shared" si="288"/>
        <v>30.630613425928459</v>
      </c>
    </row>
    <row r="3037" spans="1:22" ht="28.8" x14ac:dyDescent="0.3">
      <c r="A3037" s="19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8218</v>
      </c>
      <c r="G3037" s="19" t="s">
        <v>8223</v>
      </c>
      <c r="H3037" s="19" t="s">
        <v>8245</v>
      </c>
      <c r="I3037">
        <v>1367674009</v>
      </c>
      <c r="J3037" s="10">
        <f t="shared" si="283"/>
        <v>41398.560289351852</v>
      </c>
      <c r="K3037">
        <v>1365082009</v>
      </c>
      <c r="L3037" s="10">
        <f t="shared" si="284"/>
        <v>41368.560289351852</v>
      </c>
      <c r="M3037" s="4">
        <f t="shared" si="285"/>
        <v>2013</v>
      </c>
      <c r="N3037" t="b">
        <v>0</v>
      </c>
      <c r="O3037">
        <v>307</v>
      </c>
      <c r="P3037" t="b">
        <v>1</v>
      </c>
      <c r="Q3037" t="s">
        <v>8301</v>
      </c>
      <c r="R3037" s="23">
        <f t="shared" si="286"/>
        <v>1.0878684000000001</v>
      </c>
      <c r="S3037" s="7">
        <f t="shared" si="287"/>
        <v>88.59</v>
      </c>
      <c r="T3037" t="s">
        <v>8314</v>
      </c>
      <c r="U3037" t="s">
        <v>8354</v>
      </c>
      <c r="V3037" s="14">
        <f t="shared" si="288"/>
        <v>30</v>
      </c>
    </row>
    <row r="3038" spans="1:22" ht="43.2" x14ac:dyDescent="0.3">
      <c r="A3038" s="19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8218</v>
      </c>
      <c r="G3038" s="19" t="s">
        <v>8223</v>
      </c>
      <c r="H3038" s="19" t="s">
        <v>8245</v>
      </c>
      <c r="I3038">
        <v>1376654340</v>
      </c>
      <c r="J3038" s="10">
        <f t="shared" si="283"/>
        <v>41502.499305555553</v>
      </c>
      <c r="K3038">
        <v>1373568644</v>
      </c>
      <c r="L3038" s="10">
        <f t="shared" si="284"/>
        <v>41466.785231481481</v>
      </c>
      <c r="M3038" s="4">
        <f t="shared" si="285"/>
        <v>2013</v>
      </c>
      <c r="N3038" t="b">
        <v>0</v>
      </c>
      <c r="O3038">
        <v>329</v>
      </c>
      <c r="P3038" t="b">
        <v>1</v>
      </c>
      <c r="Q3038" t="s">
        <v>8301</v>
      </c>
      <c r="R3038" s="23">
        <f t="shared" si="286"/>
        <v>1.26732</v>
      </c>
      <c r="S3038" s="7">
        <f t="shared" si="287"/>
        <v>96.3</v>
      </c>
      <c r="T3038" t="s">
        <v>8314</v>
      </c>
      <c r="U3038" t="s">
        <v>8354</v>
      </c>
      <c r="V3038" s="14">
        <f t="shared" si="288"/>
        <v>35.714074074072414</v>
      </c>
    </row>
    <row r="3039" spans="1:22" ht="57.6" x14ac:dyDescent="0.3">
      <c r="A3039" s="1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8218</v>
      </c>
      <c r="G3039" s="19" t="s">
        <v>8223</v>
      </c>
      <c r="H3039" s="19" t="s">
        <v>8245</v>
      </c>
      <c r="I3039">
        <v>1285995540</v>
      </c>
      <c r="J3039" s="10">
        <f t="shared" si="283"/>
        <v>40453.207638888889</v>
      </c>
      <c r="K3039">
        <v>1279574773</v>
      </c>
      <c r="L3039" s="10">
        <f t="shared" si="284"/>
        <v>40378.893206018518</v>
      </c>
      <c r="M3039" s="4">
        <f t="shared" si="285"/>
        <v>2010</v>
      </c>
      <c r="N3039" t="b">
        <v>0</v>
      </c>
      <c r="O3039">
        <v>32</v>
      </c>
      <c r="P3039" t="b">
        <v>1</v>
      </c>
      <c r="Q3039" t="s">
        <v>8301</v>
      </c>
      <c r="R3039" s="23">
        <f t="shared" si="286"/>
        <v>2.1320000000000001</v>
      </c>
      <c r="S3039" s="7">
        <f t="shared" si="287"/>
        <v>33.31</v>
      </c>
      <c r="T3039" t="s">
        <v>8314</v>
      </c>
      <c r="U3039" t="s">
        <v>8354</v>
      </c>
      <c r="V3039" s="14">
        <f t="shared" si="288"/>
        <v>74.314432870371093</v>
      </c>
    </row>
    <row r="3040" spans="1:22" ht="43.2" x14ac:dyDescent="0.3">
      <c r="A3040" s="19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8218</v>
      </c>
      <c r="G3040" s="19" t="s">
        <v>8223</v>
      </c>
      <c r="H3040" s="19" t="s">
        <v>8245</v>
      </c>
      <c r="I3040">
        <v>1457071397</v>
      </c>
      <c r="J3040" s="10">
        <f t="shared" si="283"/>
        <v>42433.252280092594</v>
      </c>
      <c r="K3040">
        <v>1451887397</v>
      </c>
      <c r="L3040" s="10">
        <f t="shared" si="284"/>
        <v>42373.252280092594</v>
      </c>
      <c r="M3040" s="4">
        <f t="shared" si="285"/>
        <v>2016</v>
      </c>
      <c r="N3040" t="b">
        <v>0</v>
      </c>
      <c r="O3040">
        <v>27</v>
      </c>
      <c r="P3040" t="b">
        <v>1</v>
      </c>
      <c r="Q3040" t="s">
        <v>8301</v>
      </c>
      <c r="R3040" s="23">
        <f t="shared" si="286"/>
        <v>1.0049999999999999</v>
      </c>
      <c r="S3040" s="7">
        <f t="shared" si="287"/>
        <v>37.22</v>
      </c>
      <c r="T3040" t="s">
        <v>8314</v>
      </c>
      <c r="U3040" t="s">
        <v>8354</v>
      </c>
      <c r="V3040" s="14">
        <f t="shared" si="288"/>
        <v>60</v>
      </c>
    </row>
    <row r="3041" spans="1:22" ht="43.2" x14ac:dyDescent="0.3">
      <c r="A3041" s="19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8218</v>
      </c>
      <c r="G3041" s="19" t="s">
        <v>8223</v>
      </c>
      <c r="H3041" s="19" t="s">
        <v>8245</v>
      </c>
      <c r="I3041">
        <v>1388303940</v>
      </c>
      <c r="J3041" s="10">
        <f t="shared" si="283"/>
        <v>41637.332638888889</v>
      </c>
      <c r="K3041">
        <v>1386011038</v>
      </c>
      <c r="L3041" s="10">
        <f t="shared" si="284"/>
        <v>41610.794421296298</v>
      </c>
      <c r="M3041" s="4">
        <f t="shared" si="285"/>
        <v>2013</v>
      </c>
      <c r="N3041" t="b">
        <v>0</v>
      </c>
      <c r="O3041">
        <v>236</v>
      </c>
      <c r="P3041" t="b">
        <v>1</v>
      </c>
      <c r="Q3041" t="s">
        <v>8301</v>
      </c>
      <c r="R3041" s="23">
        <f t="shared" si="286"/>
        <v>1.0871389999999999</v>
      </c>
      <c r="S3041" s="7">
        <f t="shared" si="287"/>
        <v>92.13</v>
      </c>
      <c r="T3041" t="s">
        <v>8314</v>
      </c>
      <c r="U3041" t="s">
        <v>8354</v>
      </c>
      <c r="V3041" s="14">
        <f t="shared" si="288"/>
        <v>26.538217592591536</v>
      </c>
    </row>
    <row r="3042" spans="1:22" ht="43.2" x14ac:dyDescent="0.3">
      <c r="A3042" s="19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8218</v>
      </c>
      <c r="G3042" s="19" t="s">
        <v>8223</v>
      </c>
      <c r="H3042" s="19" t="s">
        <v>8245</v>
      </c>
      <c r="I3042">
        <v>1435359600</v>
      </c>
      <c r="J3042" s="10">
        <f t="shared" si="283"/>
        <v>42181.958333333328</v>
      </c>
      <c r="K3042">
        <v>1434999621</v>
      </c>
      <c r="L3042" s="10">
        <f t="shared" si="284"/>
        <v>42177.791909722218</v>
      </c>
      <c r="M3042" s="4">
        <f t="shared" si="285"/>
        <v>2015</v>
      </c>
      <c r="N3042" t="b">
        <v>0</v>
      </c>
      <c r="O3042">
        <v>42</v>
      </c>
      <c r="P3042" t="b">
        <v>1</v>
      </c>
      <c r="Q3042" t="s">
        <v>8301</v>
      </c>
      <c r="R3042" s="23">
        <f t="shared" si="286"/>
        <v>1.075</v>
      </c>
      <c r="S3042" s="7">
        <f t="shared" si="287"/>
        <v>76.790000000000006</v>
      </c>
      <c r="T3042" t="s">
        <v>8314</v>
      </c>
      <c r="U3042" t="s">
        <v>8354</v>
      </c>
      <c r="V3042" s="14">
        <f t="shared" si="288"/>
        <v>4.1664236111100763</v>
      </c>
    </row>
    <row r="3043" spans="1:22" ht="28.8" x14ac:dyDescent="0.3">
      <c r="A3043" s="19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8218</v>
      </c>
      <c r="G3043" s="19" t="s">
        <v>8223</v>
      </c>
      <c r="H3043" s="19" t="s">
        <v>8245</v>
      </c>
      <c r="I3043">
        <v>1453323048</v>
      </c>
      <c r="J3043" s="10">
        <f t="shared" si="283"/>
        <v>42389.868611111116</v>
      </c>
      <c r="K3043">
        <v>1450731048</v>
      </c>
      <c r="L3043" s="10">
        <f t="shared" si="284"/>
        <v>42359.868611111116</v>
      </c>
      <c r="M3043" s="4">
        <f t="shared" si="285"/>
        <v>2015</v>
      </c>
      <c r="N3043" t="b">
        <v>0</v>
      </c>
      <c r="O3043">
        <v>95</v>
      </c>
      <c r="P3043" t="b">
        <v>1</v>
      </c>
      <c r="Q3043" t="s">
        <v>8301</v>
      </c>
      <c r="R3043" s="23">
        <f t="shared" si="286"/>
        <v>1.1048192771084338</v>
      </c>
      <c r="S3043" s="7">
        <f t="shared" si="287"/>
        <v>96.53</v>
      </c>
      <c r="T3043" t="s">
        <v>8314</v>
      </c>
      <c r="U3043" t="s">
        <v>8354</v>
      </c>
      <c r="V3043" s="14">
        <f t="shared" si="288"/>
        <v>30</v>
      </c>
    </row>
    <row r="3044" spans="1:22" ht="57.6" x14ac:dyDescent="0.3">
      <c r="A3044" s="19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8218</v>
      </c>
      <c r="G3044" s="19" t="s">
        <v>8224</v>
      </c>
      <c r="H3044" s="19" t="s">
        <v>8246</v>
      </c>
      <c r="I3044">
        <v>1444149047</v>
      </c>
      <c r="J3044" s="10">
        <f t="shared" si="283"/>
        <v>42283.688043981485</v>
      </c>
      <c r="K3044">
        <v>1441557047</v>
      </c>
      <c r="L3044" s="10">
        <f t="shared" si="284"/>
        <v>42253.688043981485</v>
      </c>
      <c r="M3044" s="4">
        <f t="shared" si="285"/>
        <v>2015</v>
      </c>
      <c r="N3044" t="b">
        <v>0</v>
      </c>
      <c r="O3044">
        <v>37</v>
      </c>
      <c r="P3044" t="b">
        <v>1</v>
      </c>
      <c r="Q3044" t="s">
        <v>8301</v>
      </c>
      <c r="R3044" s="23">
        <f t="shared" si="286"/>
        <v>1.28</v>
      </c>
      <c r="S3044" s="7">
        <f t="shared" si="287"/>
        <v>51.89</v>
      </c>
      <c r="T3044" t="s">
        <v>8314</v>
      </c>
      <c r="U3044" t="s">
        <v>8354</v>
      </c>
      <c r="V3044" s="14">
        <f t="shared" si="288"/>
        <v>30</v>
      </c>
    </row>
    <row r="3045" spans="1:22" ht="43.2" x14ac:dyDescent="0.3">
      <c r="A3045" s="19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8218</v>
      </c>
      <c r="G3045" s="19" t="s">
        <v>8228</v>
      </c>
      <c r="H3045" s="19" t="s">
        <v>8250</v>
      </c>
      <c r="I3045">
        <v>1429152600</v>
      </c>
      <c r="J3045" s="10">
        <f t="shared" si="283"/>
        <v>42110.118055555555</v>
      </c>
      <c r="K3045">
        <v>1426815699</v>
      </c>
      <c r="L3045" s="10">
        <f t="shared" si="284"/>
        <v>42083.070590277777</v>
      </c>
      <c r="M3045" s="4">
        <f t="shared" si="285"/>
        <v>2015</v>
      </c>
      <c r="N3045" t="b">
        <v>0</v>
      </c>
      <c r="O3045">
        <v>128</v>
      </c>
      <c r="P3045" t="b">
        <v>1</v>
      </c>
      <c r="Q3045" t="s">
        <v>8301</v>
      </c>
      <c r="R3045" s="23">
        <f t="shared" si="286"/>
        <v>1.1000666666666667</v>
      </c>
      <c r="S3045" s="7">
        <f t="shared" si="287"/>
        <v>128.91</v>
      </c>
      <c r="T3045" t="s">
        <v>8314</v>
      </c>
      <c r="U3045" t="s">
        <v>8354</v>
      </c>
      <c r="V3045" s="14">
        <f t="shared" si="288"/>
        <v>27.047465277777519</v>
      </c>
    </row>
    <row r="3046" spans="1:22" ht="43.2" x14ac:dyDescent="0.3">
      <c r="A3046" s="19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8218</v>
      </c>
      <c r="G3046" s="19" t="s">
        <v>8223</v>
      </c>
      <c r="H3046" s="19" t="s">
        <v>8245</v>
      </c>
      <c r="I3046">
        <v>1454433998</v>
      </c>
      <c r="J3046" s="10">
        <f t="shared" si="283"/>
        <v>42402.7268287037</v>
      </c>
      <c r="K3046">
        <v>1453137998</v>
      </c>
      <c r="L3046" s="10">
        <f t="shared" si="284"/>
        <v>42387.7268287037</v>
      </c>
      <c r="M3046" s="4">
        <f t="shared" si="285"/>
        <v>2016</v>
      </c>
      <c r="N3046" t="b">
        <v>0</v>
      </c>
      <c r="O3046">
        <v>156</v>
      </c>
      <c r="P3046" t="b">
        <v>1</v>
      </c>
      <c r="Q3046" t="s">
        <v>8301</v>
      </c>
      <c r="R3046" s="23">
        <f t="shared" si="286"/>
        <v>1.0934166666666667</v>
      </c>
      <c r="S3046" s="7">
        <f t="shared" si="287"/>
        <v>84.11</v>
      </c>
      <c r="T3046" t="s">
        <v>8314</v>
      </c>
      <c r="U3046" t="s">
        <v>8354</v>
      </c>
      <c r="V3046" s="14">
        <f t="shared" si="288"/>
        <v>15</v>
      </c>
    </row>
    <row r="3047" spans="1:22" ht="43.2" x14ac:dyDescent="0.3">
      <c r="A3047" s="19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8218</v>
      </c>
      <c r="G3047" s="19" t="s">
        <v>8223</v>
      </c>
      <c r="H3047" s="19" t="s">
        <v>8245</v>
      </c>
      <c r="I3047">
        <v>1408679055</v>
      </c>
      <c r="J3047" s="10">
        <f t="shared" si="283"/>
        <v>41873.155729166669</v>
      </c>
      <c r="K3047">
        <v>1406087055</v>
      </c>
      <c r="L3047" s="10">
        <f t="shared" si="284"/>
        <v>41843.155729166669</v>
      </c>
      <c r="M3047" s="4">
        <f t="shared" si="285"/>
        <v>2014</v>
      </c>
      <c r="N3047" t="b">
        <v>0</v>
      </c>
      <c r="O3047">
        <v>64</v>
      </c>
      <c r="P3047" t="b">
        <v>1</v>
      </c>
      <c r="Q3047" t="s">
        <v>8301</v>
      </c>
      <c r="R3047" s="23">
        <f t="shared" si="286"/>
        <v>1.3270650000000002</v>
      </c>
      <c r="S3047" s="7">
        <f t="shared" si="287"/>
        <v>82.94</v>
      </c>
      <c r="T3047" t="s">
        <v>8314</v>
      </c>
      <c r="U3047" t="s">
        <v>8354</v>
      </c>
      <c r="V3047" s="14">
        <f t="shared" si="288"/>
        <v>30</v>
      </c>
    </row>
    <row r="3048" spans="1:22" ht="57.6" x14ac:dyDescent="0.3">
      <c r="A3048" s="19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8218</v>
      </c>
      <c r="G3048" s="19" t="s">
        <v>8223</v>
      </c>
      <c r="H3048" s="19" t="s">
        <v>8245</v>
      </c>
      <c r="I3048">
        <v>1410324720</v>
      </c>
      <c r="J3048" s="10">
        <f t="shared" si="283"/>
        <v>41892.202777777777</v>
      </c>
      <c r="K3048">
        <v>1407784586</v>
      </c>
      <c r="L3048" s="10">
        <f t="shared" si="284"/>
        <v>41862.803078703706</v>
      </c>
      <c r="M3048" s="4">
        <f t="shared" si="285"/>
        <v>2014</v>
      </c>
      <c r="N3048" t="b">
        <v>0</v>
      </c>
      <c r="O3048">
        <v>58</v>
      </c>
      <c r="P3048" t="b">
        <v>1</v>
      </c>
      <c r="Q3048" t="s">
        <v>8301</v>
      </c>
      <c r="R3048" s="23">
        <f t="shared" si="286"/>
        <v>1.9084810126582279</v>
      </c>
      <c r="S3048" s="7">
        <f t="shared" si="287"/>
        <v>259.95</v>
      </c>
      <c r="T3048" t="s">
        <v>8314</v>
      </c>
      <c r="U3048" t="s">
        <v>8354</v>
      </c>
      <c r="V3048" s="14">
        <f t="shared" si="288"/>
        <v>29.399699074070668</v>
      </c>
    </row>
    <row r="3049" spans="1:22" ht="43.2" x14ac:dyDescent="0.3">
      <c r="A3049" s="1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8218</v>
      </c>
      <c r="G3049" s="19" t="s">
        <v>8223</v>
      </c>
      <c r="H3049" s="19" t="s">
        <v>8245</v>
      </c>
      <c r="I3049">
        <v>1461762960</v>
      </c>
      <c r="J3049" s="10">
        <f t="shared" si="283"/>
        <v>42487.552777777775</v>
      </c>
      <c r="K3049">
        <v>1457999054</v>
      </c>
      <c r="L3049" s="10">
        <f t="shared" si="284"/>
        <v>42443.989050925928</v>
      </c>
      <c r="M3049" s="4">
        <f t="shared" si="285"/>
        <v>2016</v>
      </c>
      <c r="N3049" t="b">
        <v>0</v>
      </c>
      <c r="O3049">
        <v>20</v>
      </c>
      <c r="P3049" t="b">
        <v>1</v>
      </c>
      <c r="Q3049" t="s">
        <v>8301</v>
      </c>
      <c r="R3049" s="23">
        <f t="shared" si="286"/>
        <v>1.49</v>
      </c>
      <c r="S3049" s="7">
        <f t="shared" si="287"/>
        <v>37.25</v>
      </c>
      <c r="T3049" t="s">
        <v>8314</v>
      </c>
      <c r="U3049" t="s">
        <v>8354</v>
      </c>
      <c r="V3049" s="14">
        <f t="shared" si="288"/>
        <v>43.563726851847605</v>
      </c>
    </row>
    <row r="3050" spans="1:22" ht="43.2" x14ac:dyDescent="0.3">
      <c r="A3050" s="19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8218</v>
      </c>
      <c r="G3050" s="19" t="s">
        <v>8223</v>
      </c>
      <c r="H3050" s="19" t="s">
        <v>8245</v>
      </c>
      <c r="I3050">
        <v>1420060920</v>
      </c>
      <c r="J3050" s="10">
        <f t="shared" si="283"/>
        <v>42004.890277777777</v>
      </c>
      <c r="K3050">
        <v>1417556262</v>
      </c>
      <c r="L3050" s="10">
        <f t="shared" si="284"/>
        <v>41975.901180555556</v>
      </c>
      <c r="M3050" s="4">
        <f t="shared" si="285"/>
        <v>2014</v>
      </c>
      <c r="N3050" t="b">
        <v>0</v>
      </c>
      <c r="O3050">
        <v>47</v>
      </c>
      <c r="P3050" t="b">
        <v>1</v>
      </c>
      <c r="Q3050" t="s">
        <v>8301</v>
      </c>
      <c r="R3050" s="23">
        <f t="shared" si="286"/>
        <v>1.6639999999999999</v>
      </c>
      <c r="S3050" s="7">
        <f t="shared" si="287"/>
        <v>177.02</v>
      </c>
      <c r="T3050" t="s">
        <v>8314</v>
      </c>
      <c r="U3050" t="s">
        <v>8354</v>
      </c>
      <c r="V3050" s="14">
        <f t="shared" si="288"/>
        <v>28.989097222220153</v>
      </c>
    </row>
    <row r="3051" spans="1:22" ht="57.6" x14ac:dyDescent="0.3">
      <c r="A3051" s="19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8218</v>
      </c>
      <c r="G3051" s="19" t="s">
        <v>8223</v>
      </c>
      <c r="H3051" s="19" t="s">
        <v>8245</v>
      </c>
      <c r="I3051">
        <v>1434241255</v>
      </c>
      <c r="J3051" s="10">
        <f t="shared" si="283"/>
        <v>42169.014525462961</v>
      </c>
      <c r="K3051">
        <v>1431649255</v>
      </c>
      <c r="L3051" s="10">
        <f t="shared" si="284"/>
        <v>42139.014525462961</v>
      </c>
      <c r="M3051" s="4">
        <f t="shared" si="285"/>
        <v>2015</v>
      </c>
      <c r="N3051" t="b">
        <v>0</v>
      </c>
      <c r="O3051">
        <v>54</v>
      </c>
      <c r="P3051" t="b">
        <v>1</v>
      </c>
      <c r="Q3051" t="s">
        <v>8301</v>
      </c>
      <c r="R3051" s="23">
        <f t="shared" si="286"/>
        <v>1.0666666666666667</v>
      </c>
      <c r="S3051" s="7">
        <f t="shared" si="287"/>
        <v>74.069999999999993</v>
      </c>
      <c r="T3051" t="s">
        <v>8314</v>
      </c>
      <c r="U3051" t="s">
        <v>8354</v>
      </c>
      <c r="V3051" s="14">
        <f t="shared" si="288"/>
        <v>30</v>
      </c>
    </row>
    <row r="3052" spans="1:22" ht="28.8" x14ac:dyDescent="0.3">
      <c r="A3052" s="19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8218</v>
      </c>
      <c r="G3052" s="19" t="s">
        <v>8223</v>
      </c>
      <c r="H3052" s="19" t="s">
        <v>8245</v>
      </c>
      <c r="I3052">
        <v>1462420960</v>
      </c>
      <c r="J3052" s="10">
        <f t="shared" si="283"/>
        <v>42495.16851851852</v>
      </c>
      <c r="K3052">
        <v>1459828960</v>
      </c>
      <c r="L3052" s="10">
        <f t="shared" si="284"/>
        <v>42465.16851851852</v>
      </c>
      <c r="M3052" s="4">
        <f t="shared" si="285"/>
        <v>2016</v>
      </c>
      <c r="N3052" t="b">
        <v>0</v>
      </c>
      <c r="O3052">
        <v>9</v>
      </c>
      <c r="P3052" t="b">
        <v>1</v>
      </c>
      <c r="Q3052" t="s">
        <v>8301</v>
      </c>
      <c r="R3052" s="23">
        <f t="shared" si="286"/>
        <v>1.06</v>
      </c>
      <c r="S3052" s="7">
        <f t="shared" si="287"/>
        <v>70.67</v>
      </c>
      <c r="T3052" t="s">
        <v>8314</v>
      </c>
      <c r="U3052" t="s">
        <v>8354</v>
      </c>
      <c r="V3052" s="14">
        <f t="shared" si="288"/>
        <v>30</v>
      </c>
    </row>
    <row r="3053" spans="1:22" ht="57.6" x14ac:dyDescent="0.3">
      <c r="A3053" s="19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8220</v>
      </c>
      <c r="G3053" s="19" t="s">
        <v>8224</v>
      </c>
      <c r="H3053" s="19" t="s">
        <v>8246</v>
      </c>
      <c r="I3053">
        <v>1486547945</v>
      </c>
      <c r="J3053" s="10">
        <f t="shared" si="283"/>
        <v>42774.416030092594</v>
      </c>
      <c r="K3053">
        <v>1483955945</v>
      </c>
      <c r="L3053" s="10">
        <f t="shared" si="284"/>
        <v>42744.416030092594</v>
      </c>
      <c r="M3053" s="4">
        <f t="shared" si="285"/>
        <v>2017</v>
      </c>
      <c r="N3053" t="b">
        <v>1</v>
      </c>
      <c r="O3053">
        <v>35</v>
      </c>
      <c r="P3053" t="b">
        <v>0</v>
      </c>
      <c r="Q3053" t="s">
        <v>8301</v>
      </c>
      <c r="R3053" s="23">
        <f t="shared" si="286"/>
        <v>0.23628571428571429</v>
      </c>
      <c r="S3053" s="7">
        <f t="shared" si="287"/>
        <v>23.63</v>
      </c>
      <c r="T3053" t="s">
        <v>8314</v>
      </c>
      <c r="U3053" t="s">
        <v>8354</v>
      </c>
      <c r="V3053" s="14">
        <f t="shared" si="288"/>
        <v>30</v>
      </c>
    </row>
    <row r="3054" spans="1:22" ht="43.2" x14ac:dyDescent="0.3">
      <c r="A3054" s="19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8220</v>
      </c>
      <c r="G3054" s="19" t="s">
        <v>8223</v>
      </c>
      <c r="H3054" s="19" t="s">
        <v>8245</v>
      </c>
      <c r="I3054">
        <v>1432828740</v>
      </c>
      <c r="J3054" s="10">
        <f t="shared" si="283"/>
        <v>42152.665972222225</v>
      </c>
      <c r="K3054">
        <v>1430237094</v>
      </c>
      <c r="L3054" s="10">
        <f t="shared" si="284"/>
        <v>42122.670069444444</v>
      </c>
      <c r="M3054" s="4">
        <f t="shared" si="285"/>
        <v>2015</v>
      </c>
      <c r="N3054" t="b">
        <v>0</v>
      </c>
      <c r="O3054">
        <v>2</v>
      </c>
      <c r="P3054" t="b">
        <v>0</v>
      </c>
      <c r="Q3054" t="s">
        <v>8301</v>
      </c>
      <c r="R3054" s="23">
        <f t="shared" si="286"/>
        <v>1.5E-3</v>
      </c>
      <c r="S3054" s="7">
        <f t="shared" si="287"/>
        <v>37.5</v>
      </c>
      <c r="T3054" t="s">
        <v>8314</v>
      </c>
      <c r="U3054" t="s">
        <v>8354</v>
      </c>
      <c r="V3054" s="14">
        <f t="shared" si="288"/>
        <v>29.995902777780429</v>
      </c>
    </row>
    <row r="3055" spans="1:22" ht="57.6" x14ac:dyDescent="0.3">
      <c r="A3055" s="19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8220</v>
      </c>
      <c r="G3055" s="19" t="s">
        <v>8223</v>
      </c>
      <c r="H3055" s="19" t="s">
        <v>8245</v>
      </c>
      <c r="I3055">
        <v>1412222340</v>
      </c>
      <c r="J3055" s="10">
        <f t="shared" si="283"/>
        <v>41914.165972222225</v>
      </c>
      <c r="K3055">
        <v>1407781013</v>
      </c>
      <c r="L3055" s="10">
        <f t="shared" si="284"/>
        <v>41862.761724537035</v>
      </c>
      <c r="M3055" s="4">
        <f t="shared" si="285"/>
        <v>2014</v>
      </c>
      <c r="N3055" t="b">
        <v>0</v>
      </c>
      <c r="O3055">
        <v>3</v>
      </c>
      <c r="P3055" t="b">
        <v>0</v>
      </c>
      <c r="Q3055" t="s">
        <v>8301</v>
      </c>
      <c r="R3055" s="23">
        <f t="shared" si="286"/>
        <v>4.0000000000000001E-3</v>
      </c>
      <c r="S3055" s="7">
        <f t="shared" si="287"/>
        <v>13.33</v>
      </c>
      <c r="T3055" t="s">
        <v>8314</v>
      </c>
      <c r="U3055" t="s">
        <v>8354</v>
      </c>
      <c r="V3055" s="14">
        <f t="shared" si="288"/>
        <v>51.404247685190057</v>
      </c>
    </row>
    <row r="3056" spans="1:22" ht="43.2" x14ac:dyDescent="0.3">
      <c r="A3056" s="19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8220</v>
      </c>
      <c r="G3056" s="19" t="s">
        <v>8223</v>
      </c>
      <c r="H3056" s="19" t="s">
        <v>8245</v>
      </c>
      <c r="I3056">
        <v>1425258240</v>
      </c>
      <c r="J3056" s="10">
        <f t="shared" si="283"/>
        <v>42065.044444444444</v>
      </c>
      <c r="K3056">
        <v>1422043154</v>
      </c>
      <c r="L3056" s="10">
        <f t="shared" si="284"/>
        <v>42027.832800925928</v>
      </c>
      <c r="M3056" s="4">
        <f t="shared" si="285"/>
        <v>2015</v>
      </c>
      <c r="N3056" t="b">
        <v>0</v>
      </c>
      <c r="O3056">
        <v>0</v>
      </c>
      <c r="P3056" t="b">
        <v>0</v>
      </c>
      <c r="Q3056" t="s">
        <v>8301</v>
      </c>
      <c r="R3056" s="23">
        <f t="shared" si="286"/>
        <v>0</v>
      </c>
      <c r="S3056" s="7">
        <f t="shared" si="287"/>
        <v>0</v>
      </c>
      <c r="T3056" t="s">
        <v>8314</v>
      </c>
      <c r="U3056" t="s">
        <v>8354</v>
      </c>
      <c r="V3056" s="14">
        <f t="shared" si="288"/>
        <v>37.211643518516212</v>
      </c>
    </row>
    <row r="3057" spans="1:22" ht="43.2" x14ac:dyDescent="0.3">
      <c r="A3057" s="19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8220</v>
      </c>
      <c r="G3057" s="19" t="s">
        <v>8223</v>
      </c>
      <c r="H3057" s="19" t="s">
        <v>8245</v>
      </c>
      <c r="I3057">
        <v>1420844390</v>
      </c>
      <c r="J3057" s="10">
        <f t="shared" si="283"/>
        <v>42013.95821759259</v>
      </c>
      <c r="K3057">
        <v>1415660390</v>
      </c>
      <c r="L3057" s="10">
        <f t="shared" si="284"/>
        <v>41953.95821759259</v>
      </c>
      <c r="M3057" s="4">
        <f t="shared" si="285"/>
        <v>2014</v>
      </c>
      <c r="N3057" t="b">
        <v>0</v>
      </c>
      <c r="O3057">
        <v>1</v>
      </c>
      <c r="P3057" t="b">
        <v>0</v>
      </c>
      <c r="Q3057" t="s">
        <v>8301</v>
      </c>
      <c r="R3057" s="23">
        <f t="shared" si="286"/>
        <v>5.0000000000000002E-5</v>
      </c>
      <c r="S3057" s="7">
        <f t="shared" si="287"/>
        <v>1</v>
      </c>
      <c r="T3057" t="s">
        <v>8314</v>
      </c>
      <c r="U3057" t="s">
        <v>8354</v>
      </c>
      <c r="V3057" s="14">
        <f t="shared" si="288"/>
        <v>60</v>
      </c>
    </row>
    <row r="3058" spans="1:22" ht="43.2" x14ac:dyDescent="0.3">
      <c r="A3058" s="19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8220</v>
      </c>
      <c r="G3058" s="19" t="s">
        <v>8223</v>
      </c>
      <c r="H3058" s="19" t="s">
        <v>8245</v>
      </c>
      <c r="I3058">
        <v>1412003784</v>
      </c>
      <c r="J3058" s="10">
        <f t="shared" si="283"/>
        <v>41911.636388888888</v>
      </c>
      <c r="K3058">
        <v>1406819784</v>
      </c>
      <c r="L3058" s="10">
        <f t="shared" si="284"/>
        <v>41851.636388888888</v>
      </c>
      <c r="M3058" s="4">
        <f t="shared" si="285"/>
        <v>2014</v>
      </c>
      <c r="N3058" t="b">
        <v>0</v>
      </c>
      <c r="O3058">
        <v>0</v>
      </c>
      <c r="P3058" t="b">
        <v>0</v>
      </c>
      <c r="Q3058" t="s">
        <v>8301</v>
      </c>
      <c r="R3058" s="23">
        <f t="shared" si="286"/>
        <v>0</v>
      </c>
      <c r="S3058" s="7">
        <f t="shared" si="287"/>
        <v>0</v>
      </c>
      <c r="T3058" t="s">
        <v>8314</v>
      </c>
      <c r="U3058" t="s">
        <v>8354</v>
      </c>
      <c r="V3058" s="14">
        <f t="shared" si="288"/>
        <v>60</v>
      </c>
    </row>
    <row r="3059" spans="1:22" ht="43.2" x14ac:dyDescent="0.3">
      <c r="A3059" s="1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8220</v>
      </c>
      <c r="G3059" s="19" t="s">
        <v>8224</v>
      </c>
      <c r="H3059" s="19" t="s">
        <v>8246</v>
      </c>
      <c r="I3059">
        <v>1459694211</v>
      </c>
      <c r="J3059" s="10">
        <f t="shared" si="283"/>
        <v>42463.608923611115</v>
      </c>
      <c r="K3059">
        <v>1457105811</v>
      </c>
      <c r="L3059" s="10">
        <f t="shared" si="284"/>
        <v>42433.650590277779</v>
      </c>
      <c r="M3059" s="4">
        <f t="shared" si="285"/>
        <v>2016</v>
      </c>
      <c r="N3059" t="b">
        <v>0</v>
      </c>
      <c r="O3059">
        <v>0</v>
      </c>
      <c r="P3059" t="b">
        <v>0</v>
      </c>
      <c r="Q3059" t="s">
        <v>8301</v>
      </c>
      <c r="R3059" s="23">
        <f t="shared" si="286"/>
        <v>0</v>
      </c>
      <c r="S3059" s="7">
        <f t="shared" si="287"/>
        <v>0</v>
      </c>
      <c r="T3059" t="s">
        <v>8314</v>
      </c>
      <c r="U3059" t="s">
        <v>8354</v>
      </c>
      <c r="V3059" s="14">
        <f t="shared" si="288"/>
        <v>29.958333333335759</v>
      </c>
    </row>
    <row r="3060" spans="1:22" ht="57.6" x14ac:dyDescent="0.3">
      <c r="A3060" s="19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8220</v>
      </c>
      <c r="G3060" s="19" t="s">
        <v>8236</v>
      </c>
      <c r="H3060" s="19" t="s">
        <v>8248</v>
      </c>
      <c r="I3060">
        <v>1463734740</v>
      </c>
      <c r="J3060" s="10">
        <f t="shared" si="283"/>
        <v>42510.374305555553</v>
      </c>
      <c r="K3060">
        <v>1459414740</v>
      </c>
      <c r="L3060" s="10">
        <f t="shared" si="284"/>
        <v>42460.374305555553</v>
      </c>
      <c r="M3060" s="4">
        <f t="shared" si="285"/>
        <v>2016</v>
      </c>
      <c r="N3060" t="b">
        <v>0</v>
      </c>
      <c r="O3060">
        <v>3</v>
      </c>
      <c r="P3060" t="b">
        <v>0</v>
      </c>
      <c r="Q3060" t="s">
        <v>8301</v>
      </c>
      <c r="R3060" s="23">
        <f t="shared" si="286"/>
        <v>1.6666666666666666E-4</v>
      </c>
      <c r="S3060" s="7">
        <f t="shared" si="287"/>
        <v>1</v>
      </c>
      <c r="T3060" t="s">
        <v>8314</v>
      </c>
      <c r="U3060" t="s">
        <v>8354</v>
      </c>
      <c r="V3060" s="14">
        <f t="shared" si="288"/>
        <v>50</v>
      </c>
    </row>
    <row r="3061" spans="1:22" ht="43.2" x14ac:dyDescent="0.3">
      <c r="A3061" s="19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8220</v>
      </c>
      <c r="G3061" s="19" t="s">
        <v>8223</v>
      </c>
      <c r="H3061" s="19" t="s">
        <v>8245</v>
      </c>
      <c r="I3061">
        <v>1407536846</v>
      </c>
      <c r="J3061" s="10">
        <f t="shared" si="283"/>
        <v>41859.935717592591</v>
      </c>
      <c r="K3061">
        <v>1404944846</v>
      </c>
      <c r="L3061" s="10">
        <f t="shared" si="284"/>
        <v>41829.935717592591</v>
      </c>
      <c r="M3061" s="4">
        <f t="shared" si="285"/>
        <v>2014</v>
      </c>
      <c r="N3061" t="b">
        <v>0</v>
      </c>
      <c r="O3061">
        <v>11</v>
      </c>
      <c r="P3061" t="b">
        <v>0</v>
      </c>
      <c r="Q3061" t="s">
        <v>8301</v>
      </c>
      <c r="R3061" s="23">
        <f t="shared" si="286"/>
        <v>3.0066666666666665E-2</v>
      </c>
      <c r="S3061" s="7">
        <f t="shared" si="287"/>
        <v>41</v>
      </c>
      <c r="T3061" t="s">
        <v>8314</v>
      </c>
      <c r="U3061" t="s">
        <v>8354</v>
      </c>
      <c r="V3061" s="14">
        <f t="shared" si="288"/>
        <v>30</v>
      </c>
    </row>
    <row r="3062" spans="1:22" ht="28.8" x14ac:dyDescent="0.3">
      <c r="A3062" s="19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8220</v>
      </c>
      <c r="G3062" s="19" t="s">
        <v>8223</v>
      </c>
      <c r="H3062" s="19" t="s">
        <v>8245</v>
      </c>
      <c r="I3062">
        <v>1443422134</v>
      </c>
      <c r="J3062" s="10">
        <f t="shared" si="283"/>
        <v>42275.274699074071</v>
      </c>
      <c r="K3062">
        <v>1440830134</v>
      </c>
      <c r="L3062" s="10">
        <f t="shared" si="284"/>
        <v>42245.274699074071</v>
      </c>
      <c r="M3062" s="4">
        <f t="shared" si="285"/>
        <v>2015</v>
      </c>
      <c r="N3062" t="b">
        <v>0</v>
      </c>
      <c r="O3062">
        <v>6</v>
      </c>
      <c r="P3062" t="b">
        <v>0</v>
      </c>
      <c r="Q3062" t="s">
        <v>8301</v>
      </c>
      <c r="R3062" s="23">
        <f t="shared" si="286"/>
        <v>1.5227272727272728E-3</v>
      </c>
      <c r="S3062" s="7">
        <f t="shared" si="287"/>
        <v>55.83</v>
      </c>
      <c r="T3062" t="s">
        <v>8314</v>
      </c>
      <c r="U3062" t="s">
        <v>8354</v>
      </c>
      <c r="V3062" s="14">
        <f t="shared" si="288"/>
        <v>30</v>
      </c>
    </row>
    <row r="3063" spans="1:22" x14ac:dyDescent="0.3">
      <c r="A3063" s="19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8220</v>
      </c>
      <c r="G3063" s="19" t="s">
        <v>8223</v>
      </c>
      <c r="H3063" s="19" t="s">
        <v>8245</v>
      </c>
      <c r="I3063">
        <v>1407955748</v>
      </c>
      <c r="J3063" s="10">
        <f t="shared" si="283"/>
        <v>41864.784120370372</v>
      </c>
      <c r="K3063">
        <v>1405363748</v>
      </c>
      <c r="L3063" s="10">
        <f t="shared" si="284"/>
        <v>41834.784120370372</v>
      </c>
      <c r="M3063" s="4">
        <f t="shared" si="285"/>
        <v>2014</v>
      </c>
      <c r="N3063" t="b">
        <v>0</v>
      </c>
      <c r="O3063">
        <v>0</v>
      </c>
      <c r="P3063" t="b">
        <v>0</v>
      </c>
      <c r="Q3063" t="s">
        <v>8301</v>
      </c>
      <c r="R3063" s="23">
        <f t="shared" si="286"/>
        <v>0</v>
      </c>
      <c r="S3063" s="7">
        <f t="shared" si="287"/>
        <v>0</v>
      </c>
      <c r="T3063" t="s">
        <v>8314</v>
      </c>
      <c r="U3063" t="s">
        <v>8354</v>
      </c>
      <c r="V3063" s="14">
        <f t="shared" si="288"/>
        <v>30</v>
      </c>
    </row>
    <row r="3064" spans="1:22" ht="43.2" x14ac:dyDescent="0.3">
      <c r="A3064" s="19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8220</v>
      </c>
      <c r="G3064" s="19" t="s">
        <v>8223</v>
      </c>
      <c r="H3064" s="19" t="s">
        <v>8245</v>
      </c>
      <c r="I3064">
        <v>1443636000</v>
      </c>
      <c r="J3064" s="10">
        <f t="shared" si="283"/>
        <v>42277.75</v>
      </c>
      <c r="K3064">
        <v>1441111892</v>
      </c>
      <c r="L3064" s="10">
        <f t="shared" si="284"/>
        <v>42248.535787037035</v>
      </c>
      <c r="M3064" s="4">
        <f t="shared" si="285"/>
        <v>2015</v>
      </c>
      <c r="N3064" t="b">
        <v>0</v>
      </c>
      <c r="O3064">
        <v>67</v>
      </c>
      <c r="P3064" t="b">
        <v>0</v>
      </c>
      <c r="Q3064" t="s">
        <v>8301</v>
      </c>
      <c r="R3064" s="23">
        <f t="shared" si="286"/>
        <v>0.66839999999999999</v>
      </c>
      <c r="S3064" s="7">
        <f t="shared" si="287"/>
        <v>99.76</v>
      </c>
      <c r="T3064" t="s">
        <v>8314</v>
      </c>
      <c r="U3064" t="s">
        <v>8354</v>
      </c>
      <c r="V3064" s="14">
        <f t="shared" si="288"/>
        <v>29.214212962964666</v>
      </c>
    </row>
    <row r="3065" spans="1:22" ht="43.2" x14ac:dyDescent="0.3">
      <c r="A3065" s="19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8220</v>
      </c>
      <c r="G3065" s="19" t="s">
        <v>8223</v>
      </c>
      <c r="H3065" s="19" t="s">
        <v>8245</v>
      </c>
      <c r="I3065">
        <v>1477174138</v>
      </c>
      <c r="J3065" s="10">
        <f t="shared" si="283"/>
        <v>42665.922893518524</v>
      </c>
      <c r="K3065">
        <v>1474150138</v>
      </c>
      <c r="L3065" s="10">
        <f t="shared" si="284"/>
        <v>42630.922893518524</v>
      </c>
      <c r="M3065" s="4">
        <f t="shared" si="285"/>
        <v>2016</v>
      </c>
      <c r="N3065" t="b">
        <v>0</v>
      </c>
      <c r="O3065">
        <v>23</v>
      </c>
      <c r="P3065" t="b">
        <v>0</v>
      </c>
      <c r="Q3065" t="s">
        <v>8301</v>
      </c>
      <c r="R3065" s="23">
        <f t="shared" si="286"/>
        <v>0.19566666666666666</v>
      </c>
      <c r="S3065" s="7">
        <f t="shared" si="287"/>
        <v>25.52</v>
      </c>
      <c r="T3065" t="s">
        <v>8314</v>
      </c>
      <c r="U3065" t="s">
        <v>8354</v>
      </c>
      <c r="V3065" s="14">
        <f t="shared" si="288"/>
        <v>35</v>
      </c>
    </row>
    <row r="3066" spans="1:22" ht="28.8" x14ac:dyDescent="0.3">
      <c r="A3066" s="19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8220</v>
      </c>
      <c r="G3066" s="19" t="s">
        <v>8223</v>
      </c>
      <c r="H3066" s="19" t="s">
        <v>8245</v>
      </c>
      <c r="I3066">
        <v>1448175540</v>
      </c>
      <c r="J3066" s="10">
        <f t="shared" si="283"/>
        <v>42330.290972222225</v>
      </c>
      <c r="K3066">
        <v>1445483246</v>
      </c>
      <c r="L3066" s="10">
        <f t="shared" si="284"/>
        <v>42299.130162037036</v>
      </c>
      <c r="M3066" s="4">
        <f t="shared" si="285"/>
        <v>2015</v>
      </c>
      <c r="N3066" t="b">
        <v>0</v>
      </c>
      <c r="O3066">
        <v>72</v>
      </c>
      <c r="P3066" t="b">
        <v>0</v>
      </c>
      <c r="Q3066" t="s">
        <v>8301</v>
      </c>
      <c r="R3066" s="23">
        <f t="shared" si="286"/>
        <v>0.11294666666666667</v>
      </c>
      <c r="S3066" s="7">
        <f t="shared" si="287"/>
        <v>117.65</v>
      </c>
      <c r="T3066" t="s">
        <v>8314</v>
      </c>
      <c r="U3066" t="s">
        <v>8354</v>
      </c>
      <c r="V3066" s="14">
        <f t="shared" si="288"/>
        <v>31.160810185188893</v>
      </c>
    </row>
    <row r="3067" spans="1:22" ht="43.2" x14ac:dyDescent="0.3">
      <c r="A3067" s="19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8220</v>
      </c>
      <c r="G3067" s="19" t="s">
        <v>8223</v>
      </c>
      <c r="H3067" s="19" t="s">
        <v>8245</v>
      </c>
      <c r="I3067">
        <v>1406683172</v>
      </c>
      <c r="J3067" s="10">
        <f t="shared" si="283"/>
        <v>41850.055231481485</v>
      </c>
      <c r="K3067">
        <v>1404523172</v>
      </c>
      <c r="L3067" s="10">
        <f t="shared" si="284"/>
        <v>41825.055231481485</v>
      </c>
      <c r="M3067" s="4">
        <f t="shared" si="285"/>
        <v>2014</v>
      </c>
      <c r="N3067" t="b">
        <v>0</v>
      </c>
      <c r="O3067">
        <v>2</v>
      </c>
      <c r="P3067" t="b">
        <v>0</v>
      </c>
      <c r="Q3067" t="s">
        <v>8301</v>
      </c>
      <c r="R3067" s="23">
        <f t="shared" si="286"/>
        <v>4.0000000000000002E-4</v>
      </c>
      <c r="S3067" s="7">
        <f t="shared" si="287"/>
        <v>5</v>
      </c>
      <c r="T3067" t="s">
        <v>8314</v>
      </c>
      <c r="U3067" t="s">
        <v>8354</v>
      </c>
      <c r="V3067" s="14">
        <f t="shared" si="288"/>
        <v>25</v>
      </c>
    </row>
    <row r="3068" spans="1:22" ht="43.2" x14ac:dyDescent="0.3">
      <c r="A3068" s="19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8220</v>
      </c>
      <c r="G3068" s="19" t="s">
        <v>8225</v>
      </c>
      <c r="H3068" s="19" t="s">
        <v>8247</v>
      </c>
      <c r="I3068">
        <v>1468128537</v>
      </c>
      <c r="J3068" s="10">
        <f t="shared" si="283"/>
        <v>42561.228437500002</v>
      </c>
      <c r="K3068">
        <v>1465536537</v>
      </c>
      <c r="L3068" s="10">
        <f t="shared" si="284"/>
        <v>42531.228437500002</v>
      </c>
      <c r="M3068" s="4">
        <f t="shared" si="285"/>
        <v>2016</v>
      </c>
      <c r="N3068" t="b">
        <v>0</v>
      </c>
      <c r="O3068">
        <v>15</v>
      </c>
      <c r="P3068" t="b">
        <v>0</v>
      </c>
      <c r="Q3068" t="s">
        <v>8301</v>
      </c>
      <c r="R3068" s="23">
        <f t="shared" si="286"/>
        <v>0.11985714285714286</v>
      </c>
      <c r="S3068" s="7">
        <f t="shared" si="287"/>
        <v>2796.67</v>
      </c>
      <c r="T3068" t="s">
        <v>8314</v>
      </c>
      <c r="U3068" t="s">
        <v>8354</v>
      </c>
      <c r="V3068" s="14">
        <f t="shared" si="288"/>
        <v>30</v>
      </c>
    </row>
    <row r="3069" spans="1:22" ht="43.2" x14ac:dyDescent="0.3">
      <c r="A3069" s="1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8220</v>
      </c>
      <c r="G3069" s="19" t="s">
        <v>8227</v>
      </c>
      <c r="H3069" s="19" t="s">
        <v>8249</v>
      </c>
      <c r="I3069">
        <v>1441837879</v>
      </c>
      <c r="J3069" s="10">
        <f t="shared" si="283"/>
        <v>42256.938414351855</v>
      </c>
      <c r="K3069">
        <v>1439245879</v>
      </c>
      <c r="L3069" s="10">
        <f t="shared" si="284"/>
        <v>42226.938414351855</v>
      </c>
      <c r="M3069" s="4">
        <f t="shared" si="285"/>
        <v>2015</v>
      </c>
      <c r="N3069" t="b">
        <v>0</v>
      </c>
      <c r="O3069">
        <v>1</v>
      </c>
      <c r="P3069" t="b">
        <v>0</v>
      </c>
      <c r="Q3069" t="s">
        <v>8301</v>
      </c>
      <c r="R3069" s="23">
        <f t="shared" si="286"/>
        <v>2.5000000000000001E-2</v>
      </c>
      <c r="S3069" s="7">
        <f t="shared" si="287"/>
        <v>200</v>
      </c>
      <c r="T3069" t="s">
        <v>8314</v>
      </c>
      <c r="U3069" t="s">
        <v>8354</v>
      </c>
      <c r="V3069" s="14">
        <f t="shared" si="288"/>
        <v>30</v>
      </c>
    </row>
    <row r="3070" spans="1:22" ht="43.2" x14ac:dyDescent="0.3">
      <c r="A3070" s="19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8220</v>
      </c>
      <c r="G3070" s="19" t="s">
        <v>8223</v>
      </c>
      <c r="H3070" s="19" t="s">
        <v>8245</v>
      </c>
      <c r="I3070">
        <v>1445013352</v>
      </c>
      <c r="J3070" s="10">
        <f t="shared" si="283"/>
        <v>42293.691574074073</v>
      </c>
      <c r="K3070">
        <v>1442421352</v>
      </c>
      <c r="L3070" s="10">
        <f t="shared" si="284"/>
        <v>42263.691574074073</v>
      </c>
      <c r="M3070" s="4">
        <f t="shared" si="285"/>
        <v>2015</v>
      </c>
      <c r="N3070" t="b">
        <v>0</v>
      </c>
      <c r="O3070">
        <v>2</v>
      </c>
      <c r="P3070" t="b">
        <v>0</v>
      </c>
      <c r="Q3070" t="s">
        <v>8301</v>
      </c>
      <c r="R3070" s="23">
        <f t="shared" si="286"/>
        <v>6.9999999999999999E-4</v>
      </c>
      <c r="S3070" s="7">
        <f t="shared" si="287"/>
        <v>87.5</v>
      </c>
      <c r="T3070" t="s">
        <v>8314</v>
      </c>
      <c r="U3070" t="s">
        <v>8354</v>
      </c>
      <c r="V3070" s="14">
        <f t="shared" si="288"/>
        <v>30</v>
      </c>
    </row>
    <row r="3071" spans="1:22" ht="43.2" x14ac:dyDescent="0.3">
      <c r="A3071" s="19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8220</v>
      </c>
      <c r="G3071" s="19" t="s">
        <v>8223</v>
      </c>
      <c r="H3071" s="19" t="s">
        <v>8245</v>
      </c>
      <c r="I3071">
        <v>1418587234</v>
      </c>
      <c r="J3071" s="10">
        <f t="shared" si="283"/>
        <v>41987.833726851852</v>
      </c>
      <c r="K3071">
        <v>1415995234</v>
      </c>
      <c r="L3071" s="10">
        <f t="shared" si="284"/>
        <v>41957.833726851852</v>
      </c>
      <c r="M3071" s="4">
        <f t="shared" si="285"/>
        <v>2014</v>
      </c>
      <c r="N3071" t="b">
        <v>0</v>
      </c>
      <c r="O3071">
        <v>7</v>
      </c>
      <c r="P3071" t="b">
        <v>0</v>
      </c>
      <c r="Q3071" t="s">
        <v>8301</v>
      </c>
      <c r="R3071" s="23">
        <f t="shared" si="286"/>
        <v>0.14099999999999999</v>
      </c>
      <c r="S3071" s="7">
        <f t="shared" si="287"/>
        <v>20.14</v>
      </c>
      <c r="T3071" t="s">
        <v>8314</v>
      </c>
      <c r="U3071" t="s">
        <v>8354</v>
      </c>
      <c r="V3071" s="14">
        <f t="shared" si="288"/>
        <v>30</v>
      </c>
    </row>
    <row r="3072" spans="1:22" ht="43.2" x14ac:dyDescent="0.3">
      <c r="A3072" s="19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8220</v>
      </c>
      <c r="G3072" s="19" t="s">
        <v>8224</v>
      </c>
      <c r="H3072" s="19" t="s">
        <v>8246</v>
      </c>
      <c r="I3072">
        <v>1481132169</v>
      </c>
      <c r="J3072" s="10">
        <f t="shared" si="283"/>
        <v>42711.733437499999</v>
      </c>
      <c r="K3072">
        <v>1479317769</v>
      </c>
      <c r="L3072" s="10">
        <f t="shared" si="284"/>
        <v>42690.733437499999</v>
      </c>
      <c r="M3072" s="4">
        <f t="shared" si="285"/>
        <v>2016</v>
      </c>
      <c r="N3072" t="b">
        <v>0</v>
      </c>
      <c r="O3072">
        <v>16</v>
      </c>
      <c r="P3072" t="b">
        <v>0</v>
      </c>
      <c r="Q3072" t="s">
        <v>8301</v>
      </c>
      <c r="R3072" s="23">
        <f t="shared" si="286"/>
        <v>3.3399999999999999E-2</v>
      </c>
      <c r="S3072" s="7">
        <f t="shared" si="287"/>
        <v>20.88</v>
      </c>
      <c r="T3072" t="s">
        <v>8314</v>
      </c>
      <c r="U3072" t="s">
        <v>8354</v>
      </c>
      <c r="V3072" s="14">
        <f t="shared" si="288"/>
        <v>21</v>
      </c>
    </row>
    <row r="3073" spans="1:22" ht="43.2" x14ac:dyDescent="0.3">
      <c r="A3073" s="19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8220</v>
      </c>
      <c r="G3073" s="19" t="s">
        <v>8223</v>
      </c>
      <c r="H3073" s="19" t="s">
        <v>8245</v>
      </c>
      <c r="I3073">
        <v>1429595940</v>
      </c>
      <c r="J3073" s="10">
        <f t="shared" si="283"/>
        <v>42115.249305555553</v>
      </c>
      <c r="K3073">
        <v>1428082481</v>
      </c>
      <c r="L3073" s="10">
        <f t="shared" si="284"/>
        <v>42097.732418981483</v>
      </c>
      <c r="M3073" s="4">
        <f t="shared" si="285"/>
        <v>2015</v>
      </c>
      <c r="N3073" t="b">
        <v>0</v>
      </c>
      <c r="O3073">
        <v>117</v>
      </c>
      <c r="P3073" t="b">
        <v>0</v>
      </c>
      <c r="Q3073" t="s">
        <v>8301</v>
      </c>
      <c r="R3073" s="23">
        <f t="shared" si="286"/>
        <v>0.59775</v>
      </c>
      <c r="S3073" s="7">
        <f t="shared" si="287"/>
        <v>61.31</v>
      </c>
      <c r="T3073" t="s">
        <v>8314</v>
      </c>
      <c r="U3073" t="s">
        <v>8354</v>
      </c>
      <c r="V3073" s="14">
        <f t="shared" si="288"/>
        <v>17.516886574070668</v>
      </c>
    </row>
    <row r="3074" spans="1:22" ht="43.2" x14ac:dyDescent="0.3">
      <c r="A3074" s="19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8220</v>
      </c>
      <c r="G3074" s="19" t="s">
        <v>8223</v>
      </c>
      <c r="H3074" s="19" t="s">
        <v>8245</v>
      </c>
      <c r="I3074">
        <v>1477791960</v>
      </c>
      <c r="J3074" s="10">
        <f t="shared" si="283"/>
        <v>42673.073611111111</v>
      </c>
      <c r="K3074">
        <v>1476549262</v>
      </c>
      <c r="L3074" s="10">
        <f t="shared" si="284"/>
        <v>42658.690532407403</v>
      </c>
      <c r="M3074" s="4">
        <f t="shared" si="285"/>
        <v>2016</v>
      </c>
      <c r="N3074" t="b">
        <v>0</v>
      </c>
      <c r="O3074">
        <v>2</v>
      </c>
      <c r="P3074" t="b">
        <v>0</v>
      </c>
      <c r="Q3074" t="s">
        <v>8301</v>
      </c>
      <c r="R3074" s="23">
        <f t="shared" si="286"/>
        <v>1.6666666666666666E-4</v>
      </c>
      <c r="S3074" s="7">
        <f t="shared" si="287"/>
        <v>1</v>
      </c>
      <c r="T3074" t="s">
        <v>8314</v>
      </c>
      <c r="U3074" t="s">
        <v>8354</v>
      </c>
      <c r="V3074" s="14">
        <f t="shared" si="288"/>
        <v>14.383078703707724</v>
      </c>
    </row>
    <row r="3075" spans="1:22" ht="43.2" x14ac:dyDescent="0.3">
      <c r="A3075" s="19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8220</v>
      </c>
      <c r="G3075" s="19" t="s">
        <v>8223</v>
      </c>
      <c r="H3075" s="19" t="s">
        <v>8245</v>
      </c>
      <c r="I3075">
        <v>1434309540</v>
      </c>
      <c r="J3075" s="10">
        <f t="shared" ref="J3075:J3138" si="289">(I3075/86400)+DATE(1970,1,1)</f>
        <v>42169.804861111115</v>
      </c>
      <c r="K3075">
        <v>1429287900</v>
      </c>
      <c r="L3075" s="10">
        <f t="shared" ref="L3075:L3138" si="290">(K3075/86400)+DATE(1970,1,1)</f>
        <v>42111.684027777781</v>
      </c>
      <c r="M3075" s="4">
        <f t="shared" ref="M3075:M3138" si="291">YEAR(L3075)</f>
        <v>2015</v>
      </c>
      <c r="N3075" t="b">
        <v>0</v>
      </c>
      <c r="O3075">
        <v>7</v>
      </c>
      <c r="P3075" t="b">
        <v>0</v>
      </c>
      <c r="Q3075" t="s">
        <v>8301</v>
      </c>
      <c r="R3075" s="23">
        <f t="shared" ref="R3075:R3138" si="292">(E3075/D3075)</f>
        <v>2.3035714285714285E-4</v>
      </c>
      <c r="S3075" s="7">
        <f t="shared" ref="S3075:S3138" si="293">IFERROR(ROUND(E3075/O3075,2),0)</f>
        <v>92.14</v>
      </c>
      <c r="T3075" t="s">
        <v>8314</v>
      </c>
      <c r="U3075" t="s">
        <v>8354</v>
      </c>
      <c r="V3075" s="14">
        <f t="shared" ref="V3075:V3138" si="294">J3075-L3075</f>
        <v>58.120833333334303</v>
      </c>
    </row>
    <row r="3076" spans="1:22" ht="57.6" x14ac:dyDescent="0.3">
      <c r="A3076" s="19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8220</v>
      </c>
      <c r="G3076" s="19" t="s">
        <v>8229</v>
      </c>
      <c r="H3076" s="19" t="s">
        <v>8248</v>
      </c>
      <c r="I3076">
        <v>1457617359</v>
      </c>
      <c r="J3076" s="10">
        <f t="shared" si="289"/>
        <v>42439.571284722224</v>
      </c>
      <c r="K3076">
        <v>1455025359</v>
      </c>
      <c r="L3076" s="10">
        <f t="shared" si="290"/>
        <v>42409.571284722224</v>
      </c>
      <c r="M3076" s="4">
        <f t="shared" si="291"/>
        <v>2016</v>
      </c>
      <c r="N3076" t="b">
        <v>0</v>
      </c>
      <c r="O3076">
        <v>3</v>
      </c>
      <c r="P3076" t="b">
        <v>0</v>
      </c>
      <c r="Q3076" t="s">
        <v>8301</v>
      </c>
      <c r="R3076" s="23">
        <f t="shared" si="292"/>
        <v>8.8000000000000003E-4</v>
      </c>
      <c r="S3076" s="7">
        <f t="shared" si="293"/>
        <v>7.33</v>
      </c>
      <c r="T3076" t="s">
        <v>8314</v>
      </c>
      <c r="U3076" t="s">
        <v>8354</v>
      </c>
      <c r="V3076" s="14">
        <f t="shared" si="294"/>
        <v>30</v>
      </c>
    </row>
    <row r="3077" spans="1:22" ht="43.2" x14ac:dyDescent="0.3">
      <c r="A3077" s="19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8220</v>
      </c>
      <c r="G3077" s="19" t="s">
        <v>8223</v>
      </c>
      <c r="H3077" s="19" t="s">
        <v>8245</v>
      </c>
      <c r="I3077">
        <v>1471573640</v>
      </c>
      <c r="J3077" s="10">
        <f t="shared" si="289"/>
        <v>42601.102314814816</v>
      </c>
      <c r="K3077">
        <v>1467253640</v>
      </c>
      <c r="L3077" s="10">
        <f t="shared" si="290"/>
        <v>42551.102314814816</v>
      </c>
      <c r="M3077" s="4">
        <f t="shared" si="291"/>
        <v>2016</v>
      </c>
      <c r="N3077" t="b">
        <v>0</v>
      </c>
      <c r="O3077">
        <v>20</v>
      </c>
      <c r="P3077" t="b">
        <v>0</v>
      </c>
      <c r="Q3077" t="s">
        <v>8301</v>
      </c>
      <c r="R3077" s="23">
        <f t="shared" si="292"/>
        <v>8.6400000000000005E-2</v>
      </c>
      <c r="S3077" s="7">
        <f t="shared" si="293"/>
        <v>64.8</v>
      </c>
      <c r="T3077" t="s">
        <v>8314</v>
      </c>
      <c r="U3077" t="s">
        <v>8354</v>
      </c>
      <c r="V3077" s="14">
        <f t="shared" si="294"/>
        <v>50</v>
      </c>
    </row>
    <row r="3078" spans="1:22" ht="28.8" x14ac:dyDescent="0.3">
      <c r="A3078" s="19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8220</v>
      </c>
      <c r="G3078" s="19" t="s">
        <v>8223</v>
      </c>
      <c r="H3078" s="19" t="s">
        <v>8245</v>
      </c>
      <c r="I3078">
        <v>1444405123</v>
      </c>
      <c r="J3078" s="10">
        <f t="shared" si="289"/>
        <v>42286.651886574073</v>
      </c>
      <c r="K3078">
        <v>1439221123</v>
      </c>
      <c r="L3078" s="10">
        <f t="shared" si="290"/>
        <v>42226.651886574073</v>
      </c>
      <c r="M3078" s="4">
        <f t="shared" si="291"/>
        <v>2015</v>
      </c>
      <c r="N3078" t="b">
        <v>0</v>
      </c>
      <c r="O3078">
        <v>50</v>
      </c>
      <c r="P3078" t="b">
        <v>0</v>
      </c>
      <c r="Q3078" t="s">
        <v>8301</v>
      </c>
      <c r="R3078" s="23">
        <f t="shared" si="292"/>
        <v>0.15060000000000001</v>
      </c>
      <c r="S3078" s="7">
        <f t="shared" si="293"/>
        <v>30.12</v>
      </c>
      <c r="T3078" t="s">
        <v>8314</v>
      </c>
      <c r="U3078" t="s">
        <v>8354</v>
      </c>
      <c r="V3078" s="14">
        <f t="shared" si="294"/>
        <v>60</v>
      </c>
    </row>
    <row r="3079" spans="1:22" ht="43.2" x14ac:dyDescent="0.3">
      <c r="A3079" s="1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8220</v>
      </c>
      <c r="G3079" s="19" t="s">
        <v>8228</v>
      </c>
      <c r="H3079" s="19" t="s">
        <v>8250</v>
      </c>
      <c r="I3079">
        <v>1488495478</v>
      </c>
      <c r="J3079" s="10">
        <f t="shared" si="289"/>
        <v>42796.956921296296</v>
      </c>
      <c r="K3079">
        <v>1485903478</v>
      </c>
      <c r="L3079" s="10">
        <f t="shared" si="290"/>
        <v>42766.956921296296</v>
      </c>
      <c r="M3079" s="4">
        <f t="shared" si="291"/>
        <v>2017</v>
      </c>
      <c r="N3079" t="b">
        <v>0</v>
      </c>
      <c r="O3079">
        <v>2</v>
      </c>
      <c r="P3079" t="b">
        <v>0</v>
      </c>
      <c r="Q3079" t="s">
        <v>8301</v>
      </c>
      <c r="R3079" s="23">
        <f t="shared" si="292"/>
        <v>4.7727272727272731E-3</v>
      </c>
      <c r="S3079" s="7">
        <f t="shared" si="293"/>
        <v>52.5</v>
      </c>
      <c r="T3079" t="s">
        <v>8314</v>
      </c>
      <c r="U3079" t="s">
        <v>8354</v>
      </c>
      <c r="V3079" s="14">
        <f t="shared" si="294"/>
        <v>30</v>
      </c>
    </row>
    <row r="3080" spans="1:22" ht="43.2" x14ac:dyDescent="0.3">
      <c r="A3080" s="19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8220</v>
      </c>
      <c r="G3080" s="19" t="s">
        <v>8223</v>
      </c>
      <c r="H3080" s="19" t="s">
        <v>8245</v>
      </c>
      <c r="I3080">
        <v>1424920795</v>
      </c>
      <c r="J3080" s="10">
        <f t="shared" si="289"/>
        <v>42061.138831018514</v>
      </c>
      <c r="K3080">
        <v>1422328795</v>
      </c>
      <c r="L3080" s="10">
        <f t="shared" si="290"/>
        <v>42031.138831018514</v>
      </c>
      <c r="M3080" s="4">
        <f t="shared" si="291"/>
        <v>2015</v>
      </c>
      <c r="N3080" t="b">
        <v>0</v>
      </c>
      <c r="O3080">
        <v>3</v>
      </c>
      <c r="P3080" t="b">
        <v>0</v>
      </c>
      <c r="Q3080" t="s">
        <v>8301</v>
      </c>
      <c r="R3080" s="23">
        <f t="shared" si="292"/>
        <v>1.1833333333333333E-3</v>
      </c>
      <c r="S3080" s="7">
        <f t="shared" si="293"/>
        <v>23.67</v>
      </c>
      <c r="T3080" t="s">
        <v>8314</v>
      </c>
      <c r="U3080" t="s">
        <v>8354</v>
      </c>
      <c r="V3080" s="14">
        <f t="shared" si="294"/>
        <v>30</v>
      </c>
    </row>
    <row r="3081" spans="1:22" ht="43.2" x14ac:dyDescent="0.3">
      <c r="A3081" s="19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8220</v>
      </c>
      <c r="G3081" s="19" t="s">
        <v>8223</v>
      </c>
      <c r="H3081" s="19" t="s">
        <v>8245</v>
      </c>
      <c r="I3081">
        <v>1427040435</v>
      </c>
      <c r="J3081" s="10">
        <f t="shared" si="289"/>
        <v>42085.671701388885</v>
      </c>
      <c r="K3081">
        <v>1424452035</v>
      </c>
      <c r="L3081" s="10">
        <f t="shared" si="290"/>
        <v>42055.713368055556</v>
      </c>
      <c r="M3081" s="4">
        <f t="shared" si="291"/>
        <v>2015</v>
      </c>
      <c r="N3081" t="b">
        <v>0</v>
      </c>
      <c r="O3081">
        <v>27</v>
      </c>
      <c r="P3081" t="b">
        <v>0</v>
      </c>
      <c r="Q3081" t="s">
        <v>8301</v>
      </c>
      <c r="R3081" s="23">
        <f t="shared" si="292"/>
        <v>8.4173998587352451E-3</v>
      </c>
      <c r="S3081" s="7">
        <f t="shared" si="293"/>
        <v>415.78</v>
      </c>
      <c r="T3081" t="s">
        <v>8314</v>
      </c>
      <c r="U3081" t="s">
        <v>8354</v>
      </c>
      <c r="V3081" s="14">
        <f t="shared" si="294"/>
        <v>29.958333333328483</v>
      </c>
    </row>
    <row r="3082" spans="1:22" ht="43.2" x14ac:dyDescent="0.3">
      <c r="A3082" s="19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8220</v>
      </c>
      <c r="G3082" s="19" t="s">
        <v>8223</v>
      </c>
      <c r="H3082" s="19" t="s">
        <v>8245</v>
      </c>
      <c r="I3082">
        <v>1419644444</v>
      </c>
      <c r="J3082" s="10">
        <f t="shared" si="289"/>
        <v>42000.0699537037</v>
      </c>
      <c r="K3082">
        <v>1414456844</v>
      </c>
      <c r="L3082" s="10">
        <f t="shared" si="290"/>
        <v>41940.028287037036</v>
      </c>
      <c r="M3082" s="4">
        <f t="shared" si="291"/>
        <v>2014</v>
      </c>
      <c r="N3082" t="b">
        <v>0</v>
      </c>
      <c r="O3082">
        <v>7</v>
      </c>
      <c r="P3082" t="b">
        <v>0</v>
      </c>
      <c r="Q3082" t="s">
        <v>8301</v>
      </c>
      <c r="R3082" s="23">
        <f t="shared" si="292"/>
        <v>1.8799999999999999E-4</v>
      </c>
      <c r="S3082" s="7">
        <f t="shared" si="293"/>
        <v>53.71</v>
      </c>
      <c r="T3082" t="s">
        <v>8314</v>
      </c>
      <c r="U3082" t="s">
        <v>8354</v>
      </c>
      <c r="V3082" s="14">
        <f t="shared" si="294"/>
        <v>60.041666666664241</v>
      </c>
    </row>
    <row r="3083" spans="1:22" ht="43.2" x14ac:dyDescent="0.3">
      <c r="A3083" s="19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8220</v>
      </c>
      <c r="G3083" s="19" t="s">
        <v>8223</v>
      </c>
      <c r="H3083" s="19" t="s">
        <v>8245</v>
      </c>
      <c r="I3083">
        <v>1442722891</v>
      </c>
      <c r="J3083" s="10">
        <f t="shared" si="289"/>
        <v>42267.181608796294</v>
      </c>
      <c r="K3083">
        <v>1440130891</v>
      </c>
      <c r="L3083" s="10">
        <f t="shared" si="290"/>
        <v>42237.181608796294</v>
      </c>
      <c r="M3083" s="4">
        <f t="shared" si="291"/>
        <v>2015</v>
      </c>
      <c r="N3083" t="b">
        <v>0</v>
      </c>
      <c r="O3083">
        <v>5</v>
      </c>
      <c r="P3083" t="b">
        <v>0</v>
      </c>
      <c r="Q3083" t="s">
        <v>8301</v>
      </c>
      <c r="R3083" s="23">
        <f t="shared" si="292"/>
        <v>2.1029999999999998E-3</v>
      </c>
      <c r="S3083" s="7">
        <f t="shared" si="293"/>
        <v>420.6</v>
      </c>
      <c r="T3083" t="s">
        <v>8314</v>
      </c>
      <c r="U3083" t="s">
        <v>8354</v>
      </c>
      <c r="V3083" s="14">
        <f t="shared" si="294"/>
        <v>30</v>
      </c>
    </row>
    <row r="3084" spans="1:22" ht="43.2" x14ac:dyDescent="0.3">
      <c r="A3084" s="19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8220</v>
      </c>
      <c r="G3084" s="19" t="s">
        <v>8223</v>
      </c>
      <c r="H3084" s="19" t="s">
        <v>8245</v>
      </c>
      <c r="I3084">
        <v>1447628946</v>
      </c>
      <c r="J3084" s="10">
        <f t="shared" si="289"/>
        <v>42323.96465277778</v>
      </c>
      <c r="K3084">
        <v>1445033346</v>
      </c>
      <c r="L3084" s="10">
        <f t="shared" si="290"/>
        <v>42293.922986111109</v>
      </c>
      <c r="M3084" s="4">
        <f t="shared" si="291"/>
        <v>2015</v>
      </c>
      <c r="N3084" t="b">
        <v>0</v>
      </c>
      <c r="O3084">
        <v>0</v>
      </c>
      <c r="P3084" t="b">
        <v>0</v>
      </c>
      <c r="Q3084" t="s">
        <v>8301</v>
      </c>
      <c r="R3084" s="23">
        <f t="shared" si="292"/>
        <v>0</v>
      </c>
      <c r="S3084" s="7">
        <f t="shared" si="293"/>
        <v>0</v>
      </c>
      <c r="T3084" t="s">
        <v>8314</v>
      </c>
      <c r="U3084" t="s">
        <v>8354</v>
      </c>
      <c r="V3084" s="14">
        <f t="shared" si="294"/>
        <v>30.041666666671517</v>
      </c>
    </row>
    <row r="3085" spans="1:22" ht="57.6" x14ac:dyDescent="0.3">
      <c r="A3085" s="19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8220</v>
      </c>
      <c r="G3085" s="19" t="s">
        <v>8223</v>
      </c>
      <c r="H3085" s="19" t="s">
        <v>8245</v>
      </c>
      <c r="I3085">
        <v>1409547600</v>
      </c>
      <c r="J3085" s="10">
        <f t="shared" si="289"/>
        <v>41883.208333333336</v>
      </c>
      <c r="K3085">
        <v>1406986278</v>
      </c>
      <c r="L3085" s="10">
        <f t="shared" si="290"/>
        <v>41853.563402777778</v>
      </c>
      <c r="M3085" s="4">
        <f t="shared" si="291"/>
        <v>2014</v>
      </c>
      <c r="N3085" t="b">
        <v>0</v>
      </c>
      <c r="O3085">
        <v>3</v>
      </c>
      <c r="P3085" t="b">
        <v>0</v>
      </c>
      <c r="Q3085" t="s">
        <v>8301</v>
      </c>
      <c r="R3085" s="23">
        <f t="shared" si="292"/>
        <v>2.8E-3</v>
      </c>
      <c r="S3085" s="7">
        <f t="shared" si="293"/>
        <v>18.670000000000002</v>
      </c>
      <c r="T3085" t="s">
        <v>8314</v>
      </c>
      <c r="U3085" t="s">
        <v>8354</v>
      </c>
      <c r="V3085" s="14">
        <f t="shared" si="294"/>
        <v>29.644930555557949</v>
      </c>
    </row>
    <row r="3086" spans="1:22" ht="57.6" x14ac:dyDescent="0.3">
      <c r="A3086" s="19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8220</v>
      </c>
      <c r="G3086" s="19" t="s">
        <v>8223</v>
      </c>
      <c r="H3086" s="19" t="s">
        <v>8245</v>
      </c>
      <c r="I3086">
        <v>1430851680</v>
      </c>
      <c r="J3086" s="10">
        <f t="shared" si="289"/>
        <v>42129.783333333333</v>
      </c>
      <c r="K3086">
        <v>1428340931</v>
      </c>
      <c r="L3086" s="10">
        <f t="shared" si="290"/>
        <v>42100.723738425921</v>
      </c>
      <c r="M3086" s="4">
        <f t="shared" si="291"/>
        <v>2015</v>
      </c>
      <c r="N3086" t="b">
        <v>0</v>
      </c>
      <c r="O3086">
        <v>6</v>
      </c>
      <c r="P3086" t="b">
        <v>0</v>
      </c>
      <c r="Q3086" t="s">
        <v>8301</v>
      </c>
      <c r="R3086" s="23">
        <f t="shared" si="292"/>
        <v>0.11579206701157921</v>
      </c>
      <c r="S3086" s="7">
        <f t="shared" si="293"/>
        <v>78.33</v>
      </c>
      <c r="T3086" t="s">
        <v>8314</v>
      </c>
      <c r="U3086" t="s">
        <v>8354</v>
      </c>
      <c r="V3086" s="14">
        <f t="shared" si="294"/>
        <v>29.059594907412247</v>
      </c>
    </row>
    <row r="3087" spans="1:22" ht="43.2" x14ac:dyDescent="0.3">
      <c r="A3087" s="19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8220</v>
      </c>
      <c r="G3087" s="19" t="s">
        <v>8223</v>
      </c>
      <c r="H3087" s="19" t="s">
        <v>8245</v>
      </c>
      <c r="I3087">
        <v>1443561159</v>
      </c>
      <c r="J3087" s="10">
        <f t="shared" si="289"/>
        <v>42276.883784722224</v>
      </c>
      <c r="K3087">
        <v>1440969159</v>
      </c>
      <c r="L3087" s="10">
        <f t="shared" si="290"/>
        <v>42246.883784722224</v>
      </c>
      <c r="M3087" s="4">
        <f t="shared" si="291"/>
        <v>2015</v>
      </c>
      <c r="N3087" t="b">
        <v>0</v>
      </c>
      <c r="O3087">
        <v>9</v>
      </c>
      <c r="P3087" t="b">
        <v>0</v>
      </c>
      <c r="Q3087" t="s">
        <v>8301</v>
      </c>
      <c r="R3087" s="23">
        <f t="shared" si="292"/>
        <v>2.4400000000000002E-2</v>
      </c>
      <c r="S3087" s="7">
        <f t="shared" si="293"/>
        <v>67.78</v>
      </c>
      <c r="T3087" t="s">
        <v>8314</v>
      </c>
      <c r="U3087" t="s">
        <v>8354</v>
      </c>
      <c r="V3087" s="14">
        <f t="shared" si="294"/>
        <v>30</v>
      </c>
    </row>
    <row r="3088" spans="1:22" ht="43.2" x14ac:dyDescent="0.3">
      <c r="A3088" s="19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8220</v>
      </c>
      <c r="G3088" s="19" t="s">
        <v>8236</v>
      </c>
      <c r="H3088" s="19" t="s">
        <v>8248</v>
      </c>
      <c r="I3088">
        <v>1439827559</v>
      </c>
      <c r="J3088" s="10">
        <f t="shared" si="289"/>
        <v>42233.67082175926</v>
      </c>
      <c r="K3088">
        <v>1434643559</v>
      </c>
      <c r="L3088" s="10">
        <f t="shared" si="290"/>
        <v>42173.67082175926</v>
      </c>
      <c r="M3088" s="4">
        <f t="shared" si="291"/>
        <v>2015</v>
      </c>
      <c r="N3088" t="b">
        <v>0</v>
      </c>
      <c r="O3088">
        <v>3</v>
      </c>
      <c r="P3088" t="b">
        <v>0</v>
      </c>
      <c r="Q3088" t="s">
        <v>8301</v>
      </c>
      <c r="R3088" s="23">
        <f t="shared" si="292"/>
        <v>2.5000000000000001E-3</v>
      </c>
      <c r="S3088" s="7">
        <f t="shared" si="293"/>
        <v>16.670000000000002</v>
      </c>
      <c r="T3088" t="s">
        <v>8314</v>
      </c>
      <c r="U3088" t="s">
        <v>8354</v>
      </c>
      <c r="V3088" s="14">
        <f t="shared" si="294"/>
        <v>60</v>
      </c>
    </row>
    <row r="3089" spans="1:22" ht="43.2" x14ac:dyDescent="0.3">
      <c r="A3089" s="1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8220</v>
      </c>
      <c r="G3089" s="19" t="s">
        <v>8223</v>
      </c>
      <c r="H3089" s="19" t="s">
        <v>8245</v>
      </c>
      <c r="I3089">
        <v>1482294990</v>
      </c>
      <c r="J3089" s="10">
        <f t="shared" si="289"/>
        <v>42725.192013888889</v>
      </c>
      <c r="K3089">
        <v>1477107390</v>
      </c>
      <c r="L3089" s="10">
        <f t="shared" si="290"/>
        <v>42665.150347222225</v>
      </c>
      <c r="M3089" s="4">
        <f t="shared" si="291"/>
        <v>2016</v>
      </c>
      <c r="N3089" t="b">
        <v>0</v>
      </c>
      <c r="O3089">
        <v>2</v>
      </c>
      <c r="P3089" t="b">
        <v>0</v>
      </c>
      <c r="Q3089" t="s">
        <v>8301</v>
      </c>
      <c r="R3089" s="23">
        <f t="shared" si="292"/>
        <v>6.2500000000000003E-3</v>
      </c>
      <c r="S3089" s="7">
        <f t="shared" si="293"/>
        <v>62.5</v>
      </c>
      <c r="T3089" t="s">
        <v>8314</v>
      </c>
      <c r="U3089" t="s">
        <v>8354</v>
      </c>
      <c r="V3089" s="14">
        <f t="shared" si="294"/>
        <v>60.041666666664241</v>
      </c>
    </row>
    <row r="3090" spans="1:22" ht="43.2" x14ac:dyDescent="0.3">
      <c r="A3090" s="19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8220</v>
      </c>
      <c r="G3090" s="19" t="s">
        <v>8223</v>
      </c>
      <c r="H3090" s="19" t="s">
        <v>8245</v>
      </c>
      <c r="I3090">
        <v>1420724460</v>
      </c>
      <c r="J3090" s="10">
        <f t="shared" si="289"/>
        <v>42012.570138888885</v>
      </c>
      <c r="K3090">
        <v>1418046247</v>
      </c>
      <c r="L3090" s="10">
        <f t="shared" si="290"/>
        <v>41981.57230324074</v>
      </c>
      <c r="M3090" s="4">
        <f t="shared" si="291"/>
        <v>2014</v>
      </c>
      <c r="N3090" t="b">
        <v>0</v>
      </c>
      <c r="O3090">
        <v>3</v>
      </c>
      <c r="P3090" t="b">
        <v>0</v>
      </c>
      <c r="Q3090" t="s">
        <v>8301</v>
      </c>
      <c r="R3090" s="23">
        <f t="shared" si="292"/>
        <v>1.9384615384615384E-3</v>
      </c>
      <c r="S3090" s="7">
        <f t="shared" si="293"/>
        <v>42</v>
      </c>
      <c r="T3090" t="s">
        <v>8314</v>
      </c>
      <c r="U3090" t="s">
        <v>8354</v>
      </c>
      <c r="V3090" s="14">
        <f t="shared" si="294"/>
        <v>30.997835648144246</v>
      </c>
    </row>
    <row r="3091" spans="1:22" ht="43.2" x14ac:dyDescent="0.3">
      <c r="A3091" s="19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8220</v>
      </c>
      <c r="G3091" s="19" t="s">
        <v>8223</v>
      </c>
      <c r="H3091" s="19" t="s">
        <v>8245</v>
      </c>
      <c r="I3091">
        <v>1468029540</v>
      </c>
      <c r="J3091" s="10">
        <f t="shared" si="289"/>
        <v>42560.082638888889</v>
      </c>
      <c r="K3091">
        <v>1465304483</v>
      </c>
      <c r="L3091" s="10">
        <f t="shared" si="290"/>
        <v>42528.542627314819</v>
      </c>
      <c r="M3091" s="4">
        <f t="shared" si="291"/>
        <v>2016</v>
      </c>
      <c r="N3091" t="b">
        <v>0</v>
      </c>
      <c r="O3091">
        <v>45</v>
      </c>
      <c r="P3091" t="b">
        <v>0</v>
      </c>
      <c r="Q3091" t="s">
        <v>8301</v>
      </c>
      <c r="R3091" s="23">
        <f t="shared" si="292"/>
        <v>0.23416000000000001</v>
      </c>
      <c r="S3091" s="7">
        <f t="shared" si="293"/>
        <v>130.09</v>
      </c>
      <c r="T3091" t="s">
        <v>8314</v>
      </c>
      <c r="U3091" t="s">
        <v>8354</v>
      </c>
      <c r="V3091" s="14">
        <f t="shared" si="294"/>
        <v>31.540011574070377</v>
      </c>
    </row>
    <row r="3092" spans="1:22" ht="43.2" x14ac:dyDescent="0.3">
      <c r="A3092" s="19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8220</v>
      </c>
      <c r="G3092" s="19" t="s">
        <v>8223</v>
      </c>
      <c r="H3092" s="19" t="s">
        <v>8245</v>
      </c>
      <c r="I3092">
        <v>1430505545</v>
      </c>
      <c r="J3092" s="10">
        <f t="shared" si="289"/>
        <v>42125.777141203704</v>
      </c>
      <c r="K3092">
        <v>1425325145</v>
      </c>
      <c r="L3092" s="10">
        <f t="shared" si="290"/>
        <v>42065.818807870368</v>
      </c>
      <c r="M3092" s="4">
        <f t="shared" si="291"/>
        <v>2015</v>
      </c>
      <c r="N3092" t="b">
        <v>0</v>
      </c>
      <c r="O3092">
        <v>9</v>
      </c>
      <c r="P3092" t="b">
        <v>0</v>
      </c>
      <c r="Q3092" t="s">
        <v>8301</v>
      </c>
      <c r="R3092" s="23">
        <f t="shared" si="292"/>
        <v>5.080888888888889E-2</v>
      </c>
      <c r="S3092" s="7">
        <f t="shared" si="293"/>
        <v>1270.22</v>
      </c>
      <c r="T3092" t="s">
        <v>8314</v>
      </c>
      <c r="U3092" t="s">
        <v>8354</v>
      </c>
      <c r="V3092" s="14">
        <f t="shared" si="294"/>
        <v>59.958333333335759</v>
      </c>
    </row>
    <row r="3093" spans="1:22" ht="57.6" x14ac:dyDescent="0.3">
      <c r="A3093" s="19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8220</v>
      </c>
      <c r="G3093" s="19" t="s">
        <v>8223</v>
      </c>
      <c r="H3093" s="19" t="s">
        <v>8245</v>
      </c>
      <c r="I3093">
        <v>1471214743</v>
      </c>
      <c r="J3093" s="10">
        <f t="shared" si="289"/>
        <v>42596.948414351849</v>
      </c>
      <c r="K3093">
        <v>1468622743</v>
      </c>
      <c r="L3093" s="10">
        <f t="shared" si="290"/>
        <v>42566.948414351849</v>
      </c>
      <c r="M3093" s="4">
        <f t="shared" si="291"/>
        <v>2016</v>
      </c>
      <c r="N3093" t="b">
        <v>0</v>
      </c>
      <c r="O3093">
        <v>9</v>
      </c>
      <c r="P3093" t="b">
        <v>0</v>
      </c>
      <c r="Q3093" t="s">
        <v>8301</v>
      </c>
      <c r="R3093" s="23">
        <f t="shared" si="292"/>
        <v>0.15920000000000001</v>
      </c>
      <c r="S3093" s="7">
        <f t="shared" si="293"/>
        <v>88.44</v>
      </c>
      <c r="T3093" t="s">
        <v>8314</v>
      </c>
      <c r="U3093" t="s">
        <v>8354</v>
      </c>
      <c r="V3093" s="14">
        <f t="shared" si="294"/>
        <v>30</v>
      </c>
    </row>
    <row r="3094" spans="1:22" ht="43.2" x14ac:dyDescent="0.3">
      <c r="A3094" s="19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8220</v>
      </c>
      <c r="G3094" s="19" t="s">
        <v>8223</v>
      </c>
      <c r="H3094" s="19" t="s">
        <v>8245</v>
      </c>
      <c r="I3094">
        <v>1444946400</v>
      </c>
      <c r="J3094" s="10">
        <f t="shared" si="289"/>
        <v>42292.916666666672</v>
      </c>
      <c r="K3094">
        <v>1441723912</v>
      </c>
      <c r="L3094" s="10">
        <f t="shared" si="290"/>
        <v>42255.619351851856</v>
      </c>
      <c r="M3094" s="4">
        <f t="shared" si="291"/>
        <v>2015</v>
      </c>
      <c r="N3094" t="b">
        <v>0</v>
      </c>
      <c r="O3094">
        <v>21</v>
      </c>
      <c r="P3094" t="b">
        <v>0</v>
      </c>
      <c r="Q3094" t="s">
        <v>8301</v>
      </c>
      <c r="R3094" s="23">
        <f t="shared" si="292"/>
        <v>1.1831900000000001E-2</v>
      </c>
      <c r="S3094" s="7">
        <f t="shared" si="293"/>
        <v>56.34</v>
      </c>
      <c r="T3094" t="s">
        <v>8314</v>
      </c>
      <c r="U3094" t="s">
        <v>8354</v>
      </c>
      <c r="V3094" s="14">
        <f t="shared" si="294"/>
        <v>37.297314814815763</v>
      </c>
    </row>
    <row r="3095" spans="1:22" ht="57.6" x14ac:dyDescent="0.3">
      <c r="A3095" s="19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8220</v>
      </c>
      <c r="G3095" s="19" t="s">
        <v>8228</v>
      </c>
      <c r="H3095" s="19" t="s">
        <v>8250</v>
      </c>
      <c r="I3095">
        <v>1401595140</v>
      </c>
      <c r="J3095" s="10">
        <f t="shared" si="289"/>
        <v>41791.165972222225</v>
      </c>
      <c r="K3095">
        <v>1398980941</v>
      </c>
      <c r="L3095" s="10">
        <f t="shared" si="290"/>
        <v>41760.909039351856</v>
      </c>
      <c r="M3095" s="4">
        <f t="shared" si="291"/>
        <v>2014</v>
      </c>
      <c r="N3095" t="b">
        <v>0</v>
      </c>
      <c r="O3095">
        <v>17</v>
      </c>
      <c r="P3095" t="b">
        <v>0</v>
      </c>
      <c r="Q3095" t="s">
        <v>8301</v>
      </c>
      <c r="R3095" s="23">
        <f t="shared" si="292"/>
        <v>0.22750000000000001</v>
      </c>
      <c r="S3095" s="7">
        <f t="shared" si="293"/>
        <v>53.53</v>
      </c>
      <c r="T3095" t="s">
        <v>8314</v>
      </c>
      <c r="U3095" t="s">
        <v>8354</v>
      </c>
      <c r="V3095" s="14">
        <f t="shared" si="294"/>
        <v>30.256932870368473</v>
      </c>
    </row>
    <row r="3096" spans="1:22" ht="43.2" x14ac:dyDescent="0.3">
      <c r="A3096" s="19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8220</v>
      </c>
      <c r="G3096" s="19" t="s">
        <v>8223</v>
      </c>
      <c r="H3096" s="19" t="s">
        <v>8245</v>
      </c>
      <c r="I3096">
        <v>1442775956</v>
      </c>
      <c r="J3096" s="10">
        <f t="shared" si="289"/>
        <v>42267.795787037037</v>
      </c>
      <c r="K3096">
        <v>1437591956</v>
      </c>
      <c r="L3096" s="10">
        <f t="shared" si="290"/>
        <v>42207.795787037037</v>
      </c>
      <c r="M3096" s="4">
        <f t="shared" si="291"/>
        <v>2015</v>
      </c>
      <c r="N3096" t="b">
        <v>0</v>
      </c>
      <c r="O3096">
        <v>1</v>
      </c>
      <c r="P3096" t="b">
        <v>0</v>
      </c>
      <c r="Q3096" t="s">
        <v>8301</v>
      </c>
      <c r="R3096" s="23">
        <f t="shared" si="292"/>
        <v>2.5000000000000001E-4</v>
      </c>
      <c r="S3096" s="7">
        <f t="shared" si="293"/>
        <v>25</v>
      </c>
      <c r="T3096" t="s">
        <v>8314</v>
      </c>
      <c r="U3096" t="s">
        <v>8354</v>
      </c>
      <c r="V3096" s="14">
        <f t="shared" si="294"/>
        <v>60</v>
      </c>
    </row>
    <row r="3097" spans="1:22" ht="43.2" x14ac:dyDescent="0.3">
      <c r="A3097" s="19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8220</v>
      </c>
      <c r="G3097" s="19" t="s">
        <v>8223</v>
      </c>
      <c r="H3097" s="19" t="s">
        <v>8245</v>
      </c>
      <c r="I3097">
        <v>1470011780</v>
      </c>
      <c r="J3097" s="10">
        <f t="shared" si="289"/>
        <v>42583.025231481486</v>
      </c>
      <c r="K3097">
        <v>1464827780</v>
      </c>
      <c r="L3097" s="10">
        <f t="shared" si="290"/>
        <v>42523.025231481486</v>
      </c>
      <c r="M3097" s="4">
        <f t="shared" si="291"/>
        <v>2016</v>
      </c>
      <c r="N3097" t="b">
        <v>0</v>
      </c>
      <c r="O3097">
        <v>1</v>
      </c>
      <c r="P3097" t="b">
        <v>0</v>
      </c>
      <c r="Q3097" t="s">
        <v>8301</v>
      </c>
      <c r="R3097" s="23">
        <f t="shared" si="292"/>
        <v>3.351206434316354E-3</v>
      </c>
      <c r="S3097" s="7">
        <f t="shared" si="293"/>
        <v>50</v>
      </c>
      <c r="T3097" t="s">
        <v>8314</v>
      </c>
      <c r="U3097" t="s">
        <v>8354</v>
      </c>
      <c r="V3097" s="14">
        <f t="shared" si="294"/>
        <v>60</v>
      </c>
    </row>
    <row r="3098" spans="1:22" ht="43.2" x14ac:dyDescent="0.3">
      <c r="A3098" s="19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8220</v>
      </c>
      <c r="G3098" s="19" t="s">
        <v>8223</v>
      </c>
      <c r="H3098" s="19" t="s">
        <v>8245</v>
      </c>
      <c r="I3098">
        <v>1432151326</v>
      </c>
      <c r="J3098" s="10">
        <f t="shared" si="289"/>
        <v>42144.825532407413</v>
      </c>
      <c r="K3098">
        <v>1429559326</v>
      </c>
      <c r="L3098" s="10">
        <f t="shared" si="290"/>
        <v>42114.825532407413</v>
      </c>
      <c r="M3098" s="4">
        <f t="shared" si="291"/>
        <v>2015</v>
      </c>
      <c r="N3098" t="b">
        <v>0</v>
      </c>
      <c r="O3098">
        <v>14</v>
      </c>
      <c r="P3098" t="b">
        <v>0</v>
      </c>
      <c r="Q3098" t="s">
        <v>8301</v>
      </c>
      <c r="R3098" s="23">
        <f t="shared" si="292"/>
        <v>3.9750000000000001E-2</v>
      </c>
      <c r="S3098" s="7">
        <f t="shared" si="293"/>
        <v>56.79</v>
      </c>
      <c r="T3098" t="s">
        <v>8314</v>
      </c>
      <c r="U3098" t="s">
        <v>8354</v>
      </c>
      <c r="V3098" s="14">
        <f t="shared" si="294"/>
        <v>30</v>
      </c>
    </row>
    <row r="3099" spans="1:22" ht="43.2" x14ac:dyDescent="0.3">
      <c r="A3099" s="1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8220</v>
      </c>
      <c r="G3099" s="19" t="s">
        <v>8224</v>
      </c>
      <c r="H3099" s="19" t="s">
        <v>8246</v>
      </c>
      <c r="I3099">
        <v>1475848800</v>
      </c>
      <c r="J3099" s="10">
        <f t="shared" si="289"/>
        <v>42650.583333333328</v>
      </c>
      <c r="K3099">
        <v>1474027501</v>
      </c>
      <c r="L3099" s="10">
        <f t="shared" si="290"/>
        <v>42629.503483796296</v>
      </c>
      <c r="M3099" s="4">
        <f t="shared" si="291"/>
        <v>2016</v>
      </c>
      <c r="N3099" t="b">
        <v>0</v>
      </c>
      <c r="O3099">
        <v>42</v>
      </c>
      <c r="P3099" t="b">
        <v>0</v>
      </c>
      <c r="Q3099" t="s">
        <v>8301</v>
      </c>
      <c r="R3099" s="23">
        <f t="shared" si="292"/>
        <v>0.17150000000000001</v>
      </c>
      <c r="S3099" s="7">
        <f t="shared" si="293"/>
        <v>40.83</v>
      </c>
      <c r="T3099" t="s">
        <v>8314</v>
      </c>
      <c r="U3099" t="s">
        <v>8354</v>
      </c>
      <c r="V3099" s="14">
        <f t="shared" si="294"/>
        <v>21.079849537032715</v>
      </c>
    </row>
    <row r="3100" spans="1:22" ht="43.2" x14ac:dyDescent="0.3">
      <c r="A3100" s="19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8220</v>
      </c>
      <c r="G3100" s="19" t="s">
        <v>8223</v>
      </c>
      <c r="H3100" s="19" t="s">
        <v>8245</v>
      </c>
      <c r="I3100">
        <v>1454890620</v>
      </c>
      <c r="J3100" s="10">
        <f t="shared" si="289"/>
        <v>42408.01180555555</v>
      </c>
      <c r="K3100">
        <v>1450724449</v>
      </c>
      <c r="L3100" s="10">
        <f t="shared" si="290"/>
        <v>42359.792233796295</v>
      </c>
      <c r="M3100" s="4">
        <f t="shared" si="291"/>
        <v>2015</v>
      </c>
      <c r="N3100" t="b">
        <v>0</v>
      </c>
      <c r="O3100">
        <v>27</v>
      </c>
      <c r="P3100" t="b">
        <v>0</v>
      </c>
      <c r="Q3100" t="s">
        <v>8301</v>
      </c>
      <c r="R3100" s="23">
        <f t="shared" si="292"/>
        <v>3.608004104669061E-2</v>
      </c>
      <c r="S3100" s="7">
        <f t="shared" si="293"/>
        <v>65.11</v>
      </c>
      <c r="T3100" t="s">
        <v>8314</v>
      </c>
      <c r="U3100" t="s">
        <v>8354</v>
      </c>
      <c r="V3100" s="14">
        <f t="shared" si="294"/>
        <v>48.219571759254904</v>
      </c>
    </row>
    <row r="3101" spans="1:22" ht="43.2" x14ac:dyDescent="0.3">
      <c r="A3101" s="19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8220</v>
      </c>
      <c r="G3101" s="19" t="s">
        <v>8223</v>
      </c>
      <c r="H3101" s="19" t="s">
        <v>8245</v>
      </c>
      <c r="I3101">
        <v>1455251591</v>
      </c>
      <c r="J3101" s="10">
        <f t="shared" si="289"/>
        <v>42412.189710648148</v>
      </c>
      <c r="K3101">
        <v>1452659591</v>
      </c>
      <c r="L3101" s="10">
        <f t="shared" si="290"/>
        <v>42382.189710648148</v>
      </c>
      <c r="M3101" s="4">
        <f t="shared" si="291"/>
        <v>2016</v>
      </c>
      <c r="N3101" t="b">
        <v>0</v>
      </c>
      <c r="O3101">
        <v>5</v>
      </c>
      <c r="P3101" t="b">
        <v>0</v>
      </c>
      <c r="Q3101" t="s">
        <v>8301</v>
      </c>
      <c r="R3101" s="23">
        <f t="shared" si="292"/>
        <v>0.13900000000000001</v>
      </c>
      <c r="S3101" s="7">
        <f t="shared" si="293"/>
        <v>55.6</v>
      </c>
      <c r="T3101" t="s">
        <v>8314</v>
      </c>
      <c r="U3101" t="s">
        <v>8354</v>
      </c>
      <c r="V3101" s="14">
        <f t="shared" si="294"/>
        <v>30</v>
      </c>
    </row>
    <row r="3102" spans="1:22" ht="43.2" x14ac:dyDescent="0.3">
      <c r="A3102" s="19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8220</v>
      </c>
      <c r="G3102" s="19" t="s">
        <v>8223</v>
      </c>
      <c r="H3102" s="19" t="s">
        <v>8245</v>
      </c>
      <c r="I3102">
        <v>1413816975</v>
      </c>
      <c r="J3102" s="10">
        <f t="shared" si="289"/>
        <v>41932.622395833336</v>
      </c>
      <c r="K3102">
        <v>1411224975</v>
      </c>
      <c r="L3102" s="10">
        <f t="shared" si="290"/>
        <v>41902.622395833336</v>
      </c>
      <c r="M3102" s="4">
        <f t="shared" si="291"/>
        <v>2014</v>
      </c>
      <c r="N3102" t="b">
        <v>0</v>
      </c>
      <c r="O3102">
        <v>13</v>
      </c>
      <c r="P3102" t="b">
        <v>0</v>
      </c>
      <c r="Q3102" t="s">
        <v>8301</v>
      </c>
      <c r="R3102" s="23">
        <f t="shared" si="292"/>
        <v>0.15225</v>
      </c>
      <c r="S3102" s="7">
        <f t="shared" si="293"/>
        <v>140.54</v>
      </c>
      <c r="T3102" t="s">
        <v>8314</v>
      </c>
      <c r="U3102" t="s">
        <v>8354</v>
      </c>
      <c r="V3102" s="14">
        <f t="shared" si="294"/>
        <v>30</v>
      </c>
    </row>
    <row r="3103" spans="1:22" ht="57.6" x14ac:dyDescent="0.3">
      <c r="A3103" s="19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8220</v>
      </c>
      <c r="G3103" s="19" t="s">
        <v>8229</v>
      </c>
      <c r="H3103" s="19" t="s">
        <v>8248</v>
      </c>
      <c r="I3103">
        <v>1437033360</v>
      </c>
      <c r="J3103" s="10">
        <f t="shared" si="289"/>
        <v>42201.330555555556</v>
      </c>
      <c r="K3103">
        <v>1434445937</v>
      </c>
      <c r="L3103" s="10">
        <f t="shared" si="290"/>
        <v>42171.383530092593</v>
      </c>
      <c r="M3103" s="4">
        <f t="shared" si="291"/>
        <v>2015</v>
      </c>
      <c r="N3103" t="b">
        <v>0</v>
      </c>
      <c r="O3103">
        <v>12</v>
      </c>
      <c r="P3103" t="b">
        <v>0</v>
      </c>
      <c r="Q3103" t="s">
        <v>8301</v>
      </c>
      <c r="R3103" s="23">
        <f t="shared" si="292"/>
        <v>0.12</v>
      </c>
      <c r="S3103" s="7">
        <f t="shared" si="293"/>
        <v>25</v>
      </c>
      <c r="T3103" t="s">
        <v>8314</v>
      </c>
      <c r="U3103" t="s">
        <v>8354</v>
      </c>
      <c r="V3103" s="14">
        <f t="shared" si="294"/>
        <v>29.947025462963211</v>
      </c>
    </row>
    <row r="3104" spans="1:22" ht="57.6" x14ac:dyDescent="0.3">
      <c r="A3104" s="19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8220</v>
      </c>
      <c r="G3104" s="19" t="s">
        <v>8224</v>
      </c>
      <c r="H3104" s="19" t="s">
        <v>8246</v>
      </c>
      <c r="I3104">
        <v>1471939818</v>
      </c>
      <c r="J3104" s="10">
        <f t="shared" si="289"/>
        <v>42605.340486111112</v>
      </c>
      <c r="K3104">
        <v>1467619818</v>
      </c>
      <c r="L3104" s="10">
        <f t="shared" si="290"/>
        <v>42555.340486111112</v>
      </c>
      <c r="M3104" s="4">
        <f t="shared" si="291"/>
        <v>2016</v>
      </c>
      <c r="N3104" t="b">
        <v>0</v>
      </c>
      <c r="O3104">
        <v>90</v>
      </c>
      <c r="P3104" t="b">
        <v>0</v>
      </c>
      <c r="Q3104" t="s">
        <v>8301</v>
      </c>
      <c r="R3104" s="23">
        <f t="shared" si="292"/>
        <v>0.391125</v>
      </c>
      <c r="S3104" s="7">
        <f t="shared" si="293"/>
        <v>69.53</v>
      </c>
      <c r="T3104" t="s">
        <v>8314</v>
      </c>
      <c r="U3104" t="s">
        <v>8354</v>
      </c>
      <c r="V3104" s="14">
        <f t="shared" si="294"/>
        <v>50</v>
      </c>
    </row>
    <row r="3105" spans="1:22" ht="28.8" x14ac:dyDescent="0.3">
      <c r="A3105" s="19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8220</v>
      </c>
      <c r="G3105" s="19" t="s">
        <v>8223</v>
      </c>
      <c r="H3105" s="19" t="s">
        <v>8245</v>
      </c>
      <c r="I3105">
        <v>1434080706</v>
      </c>
      <c r="J3105" s="10">
        <f t="shared" si="289"/>
        <v>42167.156319444446</v>
      </c>
      <c r="K3105">
        <v>1428896706</v>
      </c>
      <c r="L3105" s="10">
        <f t="shared" si="290"/>
        <v>42107.156319444446</v>
      </c>
      <c r="M3105" s="4">
        <f t="shared" si="291"/>
        <v>2015</v>
      </c>
      <c r="N3105" t="b">
        <v>0</v>
      </c>
      <c r="O3105">
        <v>2</v>
      </c>
      <c r="P3105" t="b">
        <v>0</v>
      </c>
      <c r="Q3105" t="s">
        <v>8301</v>
      </c>
      <c r="R3105" s="23">
        <f t="shared" si="292"/>
        <v>2.6829268292682929E-3</v>
      </c>
      <c r="S3105" s="7">
        <f t="shared" si="293"/>
        <v>5.5</v>
      </c>
      <c r="T3105" t="s">
        <v>8314</v>
      </c>
      <c r="U3105" t="s">
        <v>8354</v>
      </c>
      <c r="V3105" s="14">
        <f t="shared" si="294"/>
        <v>60</v>
      </c>
    </row>
    <row r="3106" spans="1:22" ht="43.2" x14ac:dyDescent="0.3">
      <c r="A3106" s="19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8220</v>
      </c>
      <c r="G3106" s="19" t="s">
        <v>8225</v>
      </c>
      <c r="H3106" s="19" t="s">
        <v>8247</v>
      </c>
      <c r="I3106">
        <v>1422928800</v>
      </c>
      <c r="J3106" s="10">
        <f t="shared" si="289"/>
        <v>42038.083333333328</v>
      </c>
      <c r="K3106">
        <v>1420235311</v>
      </c>
      <c r="L3106" s="10">
        <f t="shared" si="290"/>
        <v>42006.908692129626</v>
      </c>
      <c r="M3106" s="4">
        <f t="shared" si="291"/>
        <v>2015</v>
      </c>
      <c r="N3106" t="b">
        <v>0</v>
      </c>
      <c r="O3106">
        <v>5</v>
      </c>
      <c r="P3106" t="b">
        <v>0</v>
      </c>
      <c r="Q3106" t="s">
        <v>8301</v>
      </c>
      <c r="R3106" s="23">
        <f t="shared" si="292"/>
        <v>0.29625000000000001</v>
      </c>
      <c r="S3106" s="7">
        <f t="shared" si="293"/>
        <v>237</v>
      </c>
      <c r="T3106" t="s">
        <v>8314</v>
      </c>
      <c r="U3106" t="s">
        <v>8354</v>
      </c>
      <c r="V3106" s="14">
        <f t="shared" si="294"/>
        <v>31.174641203702777</v>
      </c>
    </row>
    <row r="3107" spans="1:22" ht="43.2" x14ac:dyDescent="0.3">
      <c r="A3107" s="19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8220</v>
      </c>
      <c r="G3107" s="19" t="s">
        <v>8223</v>
      </c>
      <c r="H3107" s="19" t="s">
        <v>8245</v>
      </c>
      <c r="I3107">
        <v>1413694800</v>
      </c>
      <c r="J3107" s="10">
        <f t="shared" si="289"/>
        <v>41931.208333333336</v>
      </c>
      <c r="K3107">
        <v>1408986916</v>
      </c>
      <c r="L3107" s="10">
        <f t="shared" si="290"/>
        <v>41876.718935185185</v>
      </c>
      <c r="M3107" s="4">
        <f t="shared" si="291"/>
        <v>2014</v>
      </c>
      <c r="N3107" t="b">
        <v>0</v>
      </c>
      <c r="O3107">
        <v>31</v>
      </c>
      <c r="P3107" t="b">
        <v>0</v>
      </c>
      <c r="Q3107" t="s">
        <v>8301</v>
      </c>
      <c r="R3107" s="23">
        <f t="shared" si="292"/>
        <v>0.4236099230111206</v>
      </c>
      <c r="S3107" s="7">
        <f t="shared" si="293"/>
        <v>79.87</v>
      </c>
      <c r="T3107" t="s">
        <v>8314</v>
      </c>
      <c r="U3107" t="s">
        <v>8354</v>
      </c>
      <c r="V3107" s="14">
        <f t="shared" si="294"/>
        <v>54.48939814815094</v>
      </c>
    </row>
    <row r="3108" spans="1:22" ht="57.6" x14ac:dyDescent="0.3">
      <c r="A3108" s="19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8220</v>
      </c>
      <c r="G3108" s="19" t="s">
        <v>8224</v>
      </c>
      <c r="H3108" s="19" t="s">
        <v>8246</v>
      </c>
      <c r="I3108">
        <v>1442440800</v>
      </c>
      <c r="J3108" s="10">
        <f t="shared" si="289"/>
        <v>42263.916666666672</v>
      </c>
      <c r="K3108">
        <v>1440497876</v>
      </c>
      <c r="L3108" s="10">
        <f t="shared" si="290"/>
        <v>42241.429120370369</v>
      </c>
      <c r="M3108" s="4">
        <f t="shared" si="291"/>
        <v>2015</v>
      </c>
      <c r="N3108" t="b">
        <v>0</v>
      </c>
      <c r="O3108">
        <v>4</v>
      </c>
      <c r="P3108" t="b">
        <v>0</v>
      </c>
      <c r="Q3108" t="s">
        <v>8301</v>
      </c>
      <c r="R3108" s="23">
        <f t="shared" si="292"/>
        <v>4.1000000000000002E-2</v>
      </c>
      <c r="S3108" s="7">
        <f t="shared" si="293"/>
        <v>10.25</v>
      </c>
      <c r="T3108" t="s">
        <v>8314</v>
      </c>
      <c r="U3108" t="s">
        <v>8354</v>
      </c>
      <c r="V3108" s="14">
        <f t="shared" si="294"/>
        <v>22.487546296302753</v>
      </c>
    </row>
    <row r="3109" spans="1:22" ht="43.2" x14ac:dyDescent="0.3">
      <c r="A3109" s="1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8220</v>
      </c>
      <c r="G3109" s="19" t="s">
        <v>8223</v>
      </c>
      <c r="H3109" s="19" t="s">
        <v>8245</v>
      </c>
      <c r="I3109">
        <v>1431372751</v>
      </c>
      <c r="J3109" s="10">
        <f t="shared" si="289"/>
        <v>42135.814247685186</v>
      </c>
      <c r="K3109">
        <v>1430767951</v>
      </c>
      <c r="L3109" s="10">
        <f t="shared" si="290"/>
        <v>42128.814247685186</v>
      </c>
      <c r="M3109" s="4">
        <f t="shared" si="291"/>
        <v>2015</v>
      </c>
      <c r="N3109" t="b">
        <v>0</v>
      </c>
      <c r="O3109">
        <v>29</v>
      </c>
      <c r="P3109" t="b">
        <v>0</v>
      </c>
      <c r="Q3109" t="s">
        <v>8301</v>
      </c>
      <c r="R3109" s="23">
        <f t="shared" si="292"/>
        <v>0.197625</v>
      </c>
      <c r="S3109" s="7">
        <f t="shared" si="293"/>
        <v>272.58999999999997</v>
      </c>
      <c r="T3109" t="s">
        <v>8314</v>
      </c>
      <c r="U3109" t="s">
        <v>8354</v>
      </c>
      <c r="V3109" s="14">
        <f t="shared" si="294"/>
        <v>7</v>
      </c>
    </row>
    <row r="3110" spans="1:22" x14ac:dyDescent="0.3">
      <c r="A3110" s="19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8220</v>
      </c>
      <c r="G3110" s="19" t="s">
        <v>8223</v>
      </c>
      <c r="H3110" s="19" t="s">
        <v>8245</v>
      </c>
      <c r="I3110">
        <v>1430234394</v>
      </c>
      <c r="J3110" s="10">
        <f t="shared" si="289"/>
        <v>42122.638819444444</v>
      </c>
      <c r="K3110">
        <v>1425053994</v>
      </c>
      <c r="L3110" s="10">
        <f t="shared" si="290"/>
        <v>42062.680486111116</v>
      </c>
      <c r="M3110" s="4">
        <f t="shared" si="291"/>
        <v>2015</v>
      </c>
      <c r="N3110" t="b">
        <v>0</v>
      </c>
      <c r="O3110">
        <v>2</v>
      </c>
      <c r="P3110" t="b">
        <v>0</v>
      </c>
      <c r="Q3110" t="s">
        <v>8301</v>
      </c>
      <c r="R3110" s="23">
        <f t="shared" si="292"/>
        <v>5.1999999999999995E-4</v>
      </c>
      <c r="S3110" s="7">
        <f t="shared" si="293"/>
        <v>13</v>
      </c>
      <c r="T3110" t="s">
        <v>8314</v>
      </c>
      <c r="U3110" t="s">
        <v>8354</v>
      </c>
      <c r="V3110" s="14">
        <f t="shared" si="294"/>
        <v>59.958333333328483</v>
      </c>
    </row>
    <row r="3111" spans="1:22" ht="43.2" x14ac:dyDescent="0.3">
      <c r="A3111" s="19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8220</v>
      </c>
      <c r="G3111" s="19" t="s">
        <v>8223</v>
      </c>
      <c r="H3111" s="19" t="s">
        <v>8245</v>
      </c>
      <c r="I3111">
        <v>1409194810</v>
      </c>
      <c r="J3111" s="10">
        <f t="shared" si="289"/>
        <v>41879.125115740739</v>
      </c>
      <c r="K3111">
        <v>1406170810</v>
      </c>
      <c r="L3111" s="10">
        <f t="shared" si="290"/>
        <v>41844.125115740739</v>
      </c>
      <c r="M3111" s="4">
        <f t="shared" si="291"/>
        <v>2014</v>
      </c>
      <c r="N3111" t="b">
        <v>0</v>
      </c>
      <c r="O3111">
        <v>114</v>
      </c>
      <c r="P3111" t="b">
        <v>0</v>
      </c>
      <c r="Q3111" t="s">
        <v>8301</v>
      </c>
      <c r="R3111" s="23">
        <f t="shared" si="292"/>
        <v>0.25030188679245285</v>
      </c>
      <c r="S3111" s="7">
        <f t="shared" si="293"/>
        <v>58.18</v>
      </c>
      <c r="T3111" t="s">
        <v>8314</v>
      </c>
      <c r="U3111" t="s">
        <v>8354</v>
      </c>
      <c r="V3111" s="14">
        <f t="shared" si="294"/>
        <v>35</v>
      </c>
    </row>
    <row r="3112" spans="1:22" ht="43.2" x14ac:dyDescent="0.3">
      <c r="A3112" s="19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8220</v>
      </c>
      <c r="G3112" s="19" t="s">
        <v>8223</v>
      </c>
      <c r="H3112" s="19" t="s">
        <v>8245</v>
      </c>
      <c r="I3112">
        <v>1487465119</v>
      </c>
      <c r="J3112" s="10">
        <f t="shared" si="289"/>
        <v>42785.031469907408</v>
      </c>
      <c r="K3112">
        <v>1484009119</v>
      </c>
      <c r="L3112" s="10">
        <f t="shared" si="290"/>
        <v>42745.031469907408</v>
      </c>
      <c r="M3112" s="4">
        <f t="shared" si="291"/>
        <v>2017</v>
      </c>
      <c r="N3112" t="b">
        <v>0</v>
      </c>
      <c r="O3112">
        <v>1</v>
      </c>
      <c r="P3112" t="b">
        <v>0</v>
      </c>
      <c r="Q3112" t="s">
        <v>8301</v>
      </c>
      <c r="R3112" s="23">
        <f t="shared" si="292"/>
        <v>4.0000000000000002E-4</v>
      </c>
      <c r="S3112" s="7">
        <f t="shared" si="293"/>
        <v>10</v>
      </c>
      <c r="T3112" t="s">
        <v>8314</v>
      </c>
      <c r="U3112" t="s">
        <v>8354</v>
      </c>
      <c r="V3112" s="14">
        <f t="shared" si="294"/>
        <v>40</v>
      </c>
    </row>
    <row r="3113" spans="1:22" ht="43.2" x14ac:dyDescent="0.3">
      <c r="A3113" s="19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8220</v>
      </c>
      <c r="G3113" s="19" t="s">
        <v>8223</v>
      </c>
      <c r="H3113" s="19" t="s">
        <v>8245</v>
      </c>
      <c r="I3113">
        <v>1412432220</v>
      </c>
      <c r="J3113" s="10">
        <f t="shared" si="289"/>
        <v>41916.595138888893</v>
      </c>
      <c r="K3113">
        <v>1409753820</v>
      </c>
      <c r="L3113" s="10">
        <f t="shared" si="290"/>
        <v>41885.595138888893</v>
      </c>
      <c r="M3113" s="4">
        <f t="shared" si="291"/>
        <v>2014</v>
      </c>
      <c r="N3113" t="b">
        <v>0</v>
      </c>
      <c r="O3113">
        <v>76</v>
      </c>
      <c r="P3113" t="b">
        <v>0</v>
      </c>
      <c r="Q3113" t="s">
        <v>8301</v>
      </c>
      <c r="R3113" s="23">
        <f t="shared" si="292"/>
        <v>0.26640000000000003</v>
      </c>
      <c r="S3113" s="7">
        <f t="shared" si="293"/>
        <v>70.11</v>
      </c>
      <c r="T3113" t="s">
        <v>8314</v>
      </c>
      <c r="U3113" t="s">
        <v>8354</v>
      </c>
      <c r="V3113" s="14">
        <f t="shared" si="294"/>
        <v>31</v>
      </c>
    </row>
    <row r="3114" spans="1:22" ht="43.2" x14ac:dyDescent="0.3">
      <c r="A3114" s="19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8220</v>
      </c>
      <c r="G3114" s="19" t="s">
        <v>8223</v>
      </c>
      <c r="H3114" s="19" t="s">
        <v>8245</v>
      </c>
      <c r="I3114">
        <v>1477968934</v>
      </c>
      <c r="J3114" s="10">
        <f t="shared" si="289"/>
        <v>42675.121921296297</v>
      </c>
      <c r="K3114">
        <v>1472784934</v>
      </c>
      <c r="L3114" s="10">
        <f t="shared" si="290"/>
        <v>42615.121921296297</v>
      </c>
      <c r="M3114" s="4">
        <f t="shared" si="291"/>
        <v>2016</v>
      </c>
      <c r="N3114" t="b">
        <v>0</v>
      </c>
      <c r="O3114">
        <v>9</v>
      </c>
      <c r="P3114" t="b">
        <v>0</v>
      </c>
      <c r="Q3114" t="s">
        <v>8301</v>
      </c>
      <c r="R3114" s="23">
        <f t="shared" si="292"/>
        <v>4.7363636363636365E-2</v>
      </c>
      <c r="S3114" s="7">
        <f t="shared" si="293"/>
        <v>57.89</v>
      </c>
      <c r="T3114" t="s">
        <v>8314</v>
      </c>
      <c r="U3114" t="s">
        <v>8354</v>
      </c>
      <c r="V3114" s="14">
        <f t="shared" si="294"/>
        <v>60</v>
      </c>
    </row>
    <row r="3115" spans="1:22" ht="43.2" x14ac:dyDescent="0.3">
      <c r="A3115" s="19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8220</v>
      </c>
      <c r="G3115" s="19" t="s">
        <v>8223</v>
      </c>
      <c r="H3115" s="19" t="s">
        <v>8245</v>
      </c>
      <c r="I3115">
        <v>1429291982</v>
      </c>
      <c r="J3115" s="10">
        <f t="shared" si="289"/>
        <v>42111.731273148151</v>
      </c>
      <c r="K3115">
        <v>1426699982</v>
      </c>
      <c r="L3115" s="10">
        <f t="shared" si="290"/>
        <v>42081.731273148151</v>
      </c>
      <c r="M3115" s="4">
        <f t="shared" si="291"/>
        <v>2015</v>
      </c>
      <c r="N3115" t="b">
        <v>0</v>
      </c>
      <c r="O3115">
        <v>37</v>
      </c>
      <c r="P3115" t="b">
        <v>0</v>
      </c>
      <c r="Q3115" t="s">
        <v>8301</v>
      </c>
      <c r="R3115" s="23">
        <f t="shared" si="292"/>
        <v>4.2435339894712751E-2</v>
      </c>
      <c r="S3115" s="7">
        <f t="shared" si="293"/>
        <v>125.27</v>
      </c>
      <c r="T3115" t="s">
        <v>8314</v>
      </c>
      <c r="U3115" t="s">
        <v>8354</v>
      </c>
      <c r="V3115" s="14">
        <f t="shared" si="294"/>
        <v>30</v>
      </c>
    </row>
    <row r="3116" spans="1:22" ht="43.2" x14ac:dyDescent="0.3">
      <c r="A3116" s="19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8220</v>
      </c>
      <c r="G3116" s="19" t="s">
        <v>8223</v>
      </c>
      <c r="H3116" s="19" t="s">
        <v>8245</v>
      </c>
      <c r="I3116">
        <v>1411312250</v>
      </c>
      <c r="J3116" s="10">
        <f t="shared" si="289"/>
        <v>41903.632523148146</v>
      </c>
      <c r="K3116">
        <v>1406128250</v>
      </c>
      <c r="L3116" s="10">
        <f t="shared" si="290"/>
        <v>41843.632523148146</v>
      </c>
      <c r="M3116" s="4">
        <f t="shared" si="291"/>
        <v>2014</v>
      </c>
      <c r="N3116" t="b">
        <v>0</v>
      </c>
      <c r="O3116">
        <v>0</v>
      </c>
      <c r="P3116" t="b">
        <v>0</v>
      </c>
      <c r="Q3116" t="s">
        <v>8301</v>
      </c>
      <c r="R3116" s="23">
        <f t="shared" si="292"/>
        <v>0</v>
      </c>
      <c r="S3116" s="7">
        <f t="shared" si="293"/>
        <v>0</v>
      </c>
      <c r="T3116" t="s">
        <v>8314</v>
      </c>
      <c r="U3116" t="s">
        <v>8354</v>
      </c>
      <c r="V3116" s="14">
        <f t="shared" si="294"/>
        <v>60</v>
      </c>
    </row>
    <row r="3117" spans="1:22" ht="43.2" x14ac:dyDescent="0.3">
      <c r="A3117" s="19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8220</v>
      </c>
      <c r="G3117" s="19" t="s">
        <v>8234</v>
      </c>
      <c r="H3117" s="19" t="s">
        <v>8254</v>
      </c>
      <c r="I3117">
        <v>1465123427</v>
      </c>
      <c r="J3117" s="10">
        <f t="shared" si="289"/>
        <v>42526.447071759263</v>
      </c>
      <c r="K3117">
        <v>1462531427</v>
      </c>
      <c r="L3117" s="10">
        <f t="shared" si="290"/>
        <v>42496.447071759263</v>
      </c>
      <c r="M3117" s="4">
        <f t="shared" si="291"/>
        <v>2016</v>
      </c>
      <c r="N3117" t="b">
        <v>0</v>
      </c>
      <c r="O3117">
        <v>1</v>
      </c>
      <c r="P3117" t="b">
        <v>0</v>
      </c>
      <c r="Q3117" t="s">
        <v>8301</v>
      </c>
      <c r="R3117" s="23">
        <f t="shared" si="292"/>
        <v>0.03</v>
      </c>
      <c r="S3117" s="7">
        <f t="shared" si="293"/>
        <v>300</v>
      </c>
      <c r="T3117" t="s">
        <v>8314</v>
      </c>
      <c r="U3117" t="s">
        <v>8354</v>
      </c>
      <c r="V3117" s="14">
        <f t="shared" si="294"/>
        <v>30</v>
      </c>
    </row>
    <row r="3118" spans="1:22" ht="43.2" x14ac:dyDescent="0.3">
      <c r="A3118" s="19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8220</v>
      </c>
      <c r="G3118" s="19" t="s">
        <v>8223</v>
      </c>
      <c r="H3118" s="19" t="s">
        <v>8245</v>
      </c>
      <c r="I3118">
        <v>1427890925</v>
      </c>
      <c r="J3118" s="10">
        <f t="shared" si="289"/>
        <v>42095.515335648146</v>
      </c>
      <c r="K3118">
        <v>1426681325</v>
      </c>
      <c r="L3118" s="10">
        <f t="shared" si="290"/>
        <v>42081.515335648146</v>
      </c>
      <c r="M3118" s="4">
        <f t="shared" si="291"/>
        <v>2015</v>
      </c>
      <c r="N3118" t="b">
        <v>0</v>
      </c>
      <c r="O3118">
        <v>10</v>
      </c>
      <c r="P3118" t="b">
        <v>0</v>
      </c>
      <c r="Q3118" t="s">
        <v>8301</v>
      </c>
      <c r="R3118" s="23">
        <f t="shared" si="292"/>
        <v>0.57333333333333336</v>
      </c>
      <c r="S3118" s="7">
        <f t="shared" si="293"/>
        <v>43</v>
      </c>
      <c r="T3118" t="s">
        <v>8314</v>
      </c>
      <c r="U3118" t="s">
        <v>8354</v>
      </c>
      <c r="V3118" s="14">
        <f t="shared" si="294"/>
        <v>14</v>
      </c>
    </row>
    <row r="3119" spans="1:22" ht="43.2" x14ac:dyDescent="0.3">
      <c r="A3119" s="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8220</v>
      </c>
      <c r="G3119" s="19" t="s">
        <v>8224</v>
      </c>
      <c r="H3119" s="19" t="s">
        <v>8246</v>
      </c>
      <c r="I3119">
        <v>1464354720</v>
      </c>
      <c r="J3119" s="10">
        <f t="shared" si="289"/>
        <v>42517.55</v>
      </c>
      <c r="K3119">
        <v>1463648360</v>
      </c>
      <c r="L3119" s="10">
        <f t="shared" si="290"/>
        <v>42509.374537037038</v>
      </c>
      <c r="M3119" s="4">
        <f t="shared" si="291"/>
        <v>2016</v>
      </c>
      <c r="N3119" t="b">
        <v>0</v>
      </c>
      <c r="O3119">
        <v>1</v>
      </c>
      <c r="P3119" t="b">
        <v>0</v>
      </c>
      <c r="Q3119" t="s">
        <v>8301</v>
      </c>
      <c r="R3119" s="23">
        <f t="shared" si="292"/>
        <v>1E-3</v>
      </c>
      <c r="S3119" s="7">
        <f t="shared" si="293"/>
        <v>1</v>
      </c>
      <c r="T3119" t="s">
        <v>8314</v>
      </c>
      <c r="U3119" t="s">
        <v>8354</v>
      </c>
      <c r="V3119" s="14">
        <f t="shared" si="294"/>
        <v>8.1754629629649571</v>
      </c>
    </row>
    <row r="3120" spans="1:22" ht="28.8" x14ac:dyDescent="0.3">
      <c r="A3120" s="19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8220</v>
      </c>
      <c r="G3120" s="19" t="s">
        <v>8234</v>
      </c>
      <c r="H3120" s="19" t="s">
        <v>8254</v>
      </c>
      <c r="I3120">
        <v>1467473723</v>
      </c>
      <c r="J3120" s="10">
        <f t="shared" si="289"/>
        <v>42553.649571759262</v>
      </c>
      <c r="K3120">
        <v>1465832123</v>
      </c>
      <c r="L3120" s="10">
        <f t="shared" si="290"/>
        <v>42534.649571759262</v>
      </c>
      <c r="M3120" s="4">
        <f t="shared" si="291"/>
        <v>2016</v>
      </c>
      <c r="N3120" t="b">
        <v>0</v>
      </c>
      <c r="O3120">
        <v>2</v>
      </c>
      <c r="P3120" t="b">
        <v>0</v>
      </c>
      <c r="Q3120" t="s">
        <v>8301</v>
      </c>
      <c r="R3120" s="23">
        <f t="shared" si="292"/>
        <v>3.0999999999999999E-3</v>
      </c>
      <c r="S3120" s="7">
        <f t="shared" si="293"/>
        <v>775</v>
      </c>
      <c r="T3120" t="s">
        <v>8314</v>
      </c>
      <c r="U3120" t="s">
        <v>8354</v>
      </c>
      <c r="V3120" s="14">
        <f t="shared" si="294"/>
        <v>19</v>
      </c>
    </row>
    <row r="3121" spans="1:22" ht="57.6" x14ac:dyDescent="0.3">
      <c r="A3121" s="19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8220</v>
      </c>
      <c r="G3121" s="19" t="s">
        <v>8223</v>
      </c>
      <c r="H3121" s="19" t="s">
        <v>8245</v>
      </c>
      <c r="I3121">
        <v>1427414732</v>
      </c>
      <c r="J3121" s="10">
        <f t="shared" si="289"/>
        <v>42090.003842592589</v>
      </c>
      <c r="K3121">
        <v>1424826332</v>
      </c>
      <c r="L3121" s="10">
        <f t="shared" si="290"/>
        <v>42060.04550925926</v>
      </c>
      <c r="M3121" s="4">
        <f t="shared" si="291"/>
        <v>2015</v>
      </c>
      <c r="N3121" t="b">
        <v>0</v>
      </c>
      <c r="O3121">
        <v>1</v>
      </c>
      <c r="P3121" t="b">
        <v>0</v>
      </c>
      <c r="Q3121" t="s">
        <v>8301</v>
      </c>
      <c r="R3121" s="23">
        <f t="shared" si="292"/>
        <v>5.0000000000000001E-4</v>
      </c>
      <c r="S3121" s="7">
        <f t="shared" si="293"/>
        <v>5</v>
      </c>
      <c r="T3121" t="s">
        <v>8314</v>
      </c>
      <c r="U3121" t="s">
        <v>8354</v>
      </c>
      <c r="V3121" s="14">
        <f t="shared" si="294"/>
        <v>29.958333333328483</v>
      </c>
    </row>
    <row r="3122" spans="1:22" ht="43.2" x14ac:dyDescent="0.3">
      <c r="A3122" s="19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8220</v>
      </c>
      <c r="G3122" s="19" t="s">
        <v>8232</v>
      </c>
      <c r="H3122" s="19" t="s">
        <v>8248</v>
      </c>
      <c r="I3122">
        <v>1462484196</v>
      </c>
      <c r="J3122" s="10">
        <f t="shared" si="289"/>
        <v>42495.900416666671</v>
      </c>
      <c r="K3122">
        <v>1457303796</v>
      </c>
      <c r="L3122" s="10">
        <f t="shared" si="290"/>
        <v>42435.942083333328</v>
      </c>
      <c r="M3122" s="4">
        <f t="shared" si="291"/>
        <v>2016</v>
      </c>
      <c r="N3122" t="b">
        <v>0</v>
      </c>
      <c r="O3122">
        <v>10</v>
      </c>
      <c r="P3122" t="b">
        <v>0</v>
      </c>
      <c r="Q3122" t="s">
        <v>8301</v>
      </c>
      <c r="R3122" s="23">
        <f t="shared" si="292"/>
        <v>9.8461538461538464E-5</v>
      </c>
      <c r="S3122" s="7">
        <f t="shared" si="293"/>
        <v>12.8</v>
      </c>
      <c r="T3122" t="s">
        <v>8314</v>
      </c>
      <c r="U3122" t="s">
        <v>8354</v>
      </c>
      <c r="V3122" s="14">
        <f t="shared" si="294"/>
        <v>59.958333333343035</v>
      </c>
    </row>
    <row r="3123" spans="1:22" ht="28.8" x14ac:dyDescent="0.3">
      <c r="A3123" s="19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8219</v>
      </c>
      <c r="G3123" s="19" t="s">
        <v>8228</v>
      </c>
      <c r="H3123" s="19" t="s">
        <v>8250</v>
      </c>
      <c r="I3123">
        <v>1411748335</v>
      </c>
      <c r="J3123" s="10">
        <f t="shared" si="289"/>
        <v>41908.679803240739</v>
      </c>
      <c r="K3123">
        <v>1406564335</v>
      </c>
      <c r="L3123" s="10">
        <f t="shared" si="290"/>
        <v>41848.679803240739</v>
      </c>
      <c r="M3123" s="4">
        <f t="shared" si="291"/>
        <v>2014</v>
      </c>
      <c r="N3123" t="b">
        <v>0</v>
      </c>
      <c r="O3123">
        <v>1</v>
      </c>
      <c r="P3123" t="b">
        <v>0</v>
      </c>
      <c r="Q3123" t="s">
        <v>8301</v>
      </c>
      <c r="R3123" s="23">
        <f t="shared" si="292"/>
        <v>6.6666666666666671E-3</v>
      </c>
      <c r="S3123" s="7">
        <f t="shared" si="293"/>
        <v>10</v>
      </c>
      <c r="T3123" t="s">
        <v>8314</v>
      </c>
      <c r="U3123" t="s">
        <v>8354</v>
      </c>
      <c r="V3123" s="14">
        <f t="shared" si="294"/>
        <v>60</v>
      </c>
    </row>
    <row r="3124" spans="1:22" x14ac:dyDescent="0.3">
      <c r="A3124" s="19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8219</v>
      </c>
      <c r="G3124" s="19" t="s">
        <v>8223</v>
      </c>
      <c r="H3124" s="19" t="s">
        <v>8245</v>
      </c>
      <c r="I3124">
        <v>1478733732</v>
      </c>
      <c r="J3124" s="10">
        <f t="shared" si="289"/>
        <v>42683.973750000005</v>
      </c>
      <c r="K3124">
        <v>1478298132</v>
      </c>
      <c r="L3124" s="10">
        <f t="shared" si="290"/>
        <v>42678.932083333333</v>
      </c>
      <c r="M3124" s="4">
        <f t="shared" si="291"/>
        <v>2016</v>
      </c>
      <c r="N3124" t="b">
        <v>0</v>
      </c>
      <c r="O3124">
        <v>2</v>
      </c>
      <c r="P3124" t="b">
        <v>0</v>
      </c>
      <c r="Q3124" t="s">
        <v>8301</v>
      </c>
      <c r="R3124" s="23">
        <f t="shared" si="292"/>
        <v>0.58291457286432158</v>
      </c>
      <c r="S3124" s="7">
        <f t="shared" si="293"/>
        <v>58</v>
      </c>
      <c r="T3124" t="s">
        <v>8314</v>
      </c>
      <c r="U3124" t="s">
        <v>8354</v>
      </c>
      <c r="V3124" s="14">
        <f t="shared" si="294"/>
        <v>5.0416666666715173</v>
      </c>
    </row>
    <row r="3125" spans="1:22" ht="43.2" x14ac:dyDescent="0.3">
      <c r="A3125" s="19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8219</v>
      </c>
      <c r="G3125" s="19" t="s">
        <v>8223</v>
      </c>
      <c r="H3125" s="19" t="s">
        <v>8245</v>
      </c>
      <c r="I3125">
        <v>1468108198</v>
      </c>
      <c r="J3125" s="10">
        <f t="shared" si="289"/>
        <v>42560.993032407408</v>
      </c>
      <c r="K3125">
        <v>1465516198</v>
      </c>
      <c r="L3125" s="10">
        <f t="shared" si="290"/>
        <v>42530.993032407408</v>
      </c>
      <c r="M3125" s="4">
        <f t="shared" si="291"/>
        <v>2016</v>
      </c>
      <c r="N3125" t="b">
        <v>0</v>
      </c>
      <c r="O3125">
        <v>348</v>
      </c>
      <c r="P3125" t="b">
        <v>0</v>
      </c>
      <c r="Q3125" t="s">
        <v>8301</v>
      </c>
      <c r="R3125" s="23">
        <f t="shared" si="292"/>
        <v>0.68153600000000003</v>
      </c>
      <c r="S3125" s="7">
        <f t="shared" si="293"/>
        <v>244.8</v>
      </c>
      <c r="T3125" t="s">
        <v>8314</v>
      </c>
      <c r="U3125" t="s">
        <v>8354</v>
      </c>
      <c r="V3125" s="14">
        <f t="shared" si="294"/>
        <v>30</v>
      </c>
    </row>
    <row r="3126" spans="1:22" ht="43.2" x14ac:dyDescent="0.3">
      <c r="A3126" s="19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8219</v>
      </c>
      <c r="G3126" s="19" t="s">
        <v>8223</v>
      </c>
      <c r="H3126" s="19" t="s">
        <v>8245</v>
      </c>
      <c r="I3126">
        <v>1422902601</v>
      </c>
      <c r="J3126" s="10">
        <f t="shared" si="289"/>
        <v>42037.780104166668</v>
      </c>
      <c r="K3126">
        <v>1417718601</v>
      </c>
      <c r="L3126" s="10">
        <f t="shared" si="290"/>
        <v>41977.780104166668</v>
      </c>
      <c r="M3126" s="4">
        <f t="shared" si="291"/>
        <v>2014</v>
      </c>
      <c r="N3126" t="b">
        <v>0</v>
      </c>
      <c r="O3126">
        <v>4</v>
      </c>
      <c r="P3126" t="b">
        <v>0</v>
      </c>
      <c r="Q3126" t="s">
        <v>8301</v>
      </c>
      <c r="R3126" s="23">
        <f t="shared" si="292"/>
        <v>3.2499999999999997E-5</v>
      </c>
      <c r="S3126" s="7">
        <f t="shared" si="293"/>
        <v>6.5</v>
      </c>
      <c r="T3126" t="s">
        <v>8314</v>
      </c>
      <c r="U3126" t="s">
        <v>8354</v>
      </c>
      <c r="V3126" s="14">
        <f t="shared" si="294"/>
        <v>60</v>
      </c>
    </row>
    <row r="3127" spans="1:22" x14ac:dyDescent="0.3">
      <c r="A3127" s="19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8219</v>
      </c>
      <c r="G3127" s="19" t="s">
        <v>8223</v>
      </c>
      <c r="H3127" s="19" t="s">
        <v>8245</v>
      </c>
      <c r="I3127">
        <v>1452142672</v>
      </c>
      <c r="J3127" s="10">
        <f t="shared" si="289"/>
        <v>42376.20685185185</v>
      </c>
      <c r="K3127">
        <v>1449550672</v>
      </c>
      <c r="L3127" s="10">
        <f t="shared" si="290"/>
        <v>42346.20685185185</v>
      </c>
      <c r="M3127" s="4">
        <f t="shared" si="291"/>
        <v>2015</v>
      </c>
      <c r="N3127" t="b">
        <v>0</v>
      </c>
      <c r="O3127">
        <v>0</v>
      </c>
      <c r="P3127" t="b">
        <v>0</v>
      </c>
      <c r="Q3127" t="s">
        <v>8301</v>
      </c>
      <c r="R3127" s="23">
        <f t="shared" si="292"/>
        <v>0</v>
      </c>
      <c r="S3127" s="7">
        <f t="shared" si="293"/>
        <v>0</v>
      </c>
      <c r="T3127" t="s">
        <v>8314</v>
      </c>
      <c r="U3127" t="s">
        <v>8354</v>
      </c>
      <c r="V3127" s="14">
        <f t="shared" si="294"/>
        <v>30</v>
      </c>
    </row>
    <row r="3128" spans="1:22" ht="72" x14ac:dyDescent="0.3">
      <c r="A3128" s="19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8219</v>
      </c>
      <c r="G3128" s="19" t="s">
        <v>8223</v>
      </c>
      <c r="H3128" s="19" t="s">
        <v>8245</v>
      </c>
      <c r="I3128">
        <v>1459121162</v>
      </c>
      <c r="J3128" s="10">
        <f t="shared" si="289"/>
        <v>42456.976412037038</v>
      </c>
      <c r="K3128">
        <v>1456532762</v>
      </c>
      <c r="L3128" s="10">
        <f t="shared" si="290"/>
        <v>42427.018078703702</v>
      </c>
      <c r="M3128" s="4">
        <f t="shared" si="291"/>
        <v>2016</v>
      </c>
      <c r="N3128" t="b">
        <v>0</v>
      </c>
      <c r="O3128">
        <v>17</v>
      </c>
      <c r="P3128" t="b">
        <v>0</v>
      </c>
      <c r="Q3128" t="s">
        <v>8301</v>
      </c>
      <c r="R3128" s="23">
        <f t="shared" si="292"/>
        <v>4.1599999999999998E-2</v>
      </c>
      <c r="S3128" s="7">
        <f t="shared" si="293"/>
        <v>61.18</v>
      </c>
      <c r="T3128" t="s">
        <v>8314</v>
      </c>
      <c r="U3128" t="s">
        <v>8354</v>
      </c>
      <c r="V3128" s="14">
        <f t="shared" si="294"/>
        <v>29.958333333335759</v>
      </c>
    </row>
    <row r="3129" spans="1:22" ht="43.2" x14ac:dyDescent="0.3">
      <c r="A3129" s="1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8219</v>
      </c>
      <c r="G3129" s="19" t="s">
        <v>8223</v>
      </c>
      <c r="H3129" s="19" t="s">
        <v>8245</v>
      </c>
      <c r="I3129">
        <v>1425242029</v>
      </c>
      <c r="J3129" s="10">
        <f t="shared" si="289"/>
        <v>42064.856817129628</v>
      </c>
      <c r="K3129">
        <v>1422650029</v>
      </c>
      <c r="L3129" s="10">
        <f t="shared" si="290"/>
        <v>42034.856817129628</v>
      </c>
      <c r="M3129" s="4">
        <f t="shared" si="291"/>
        <v>2015</v>
      </c>
      <c r="N3129" t="b">
        <v>0</v>
      </c>
      <c r="O3129">
        <v>0</v>
      </c>
      <c r="P3129" t="b">
        <v>0</v>
      </c>
      <c r="Q3129" t="s">
        <v>8301</v>
      </c>
      <c r="R3129" s="23">
        <f t="shared" si="292"/>
        <v>0</v>
      </c>
      <c r="S3129" s="7">
        <f t="shared" si="293"/>
        <v>0</v>
      </c>
      <c r="T3129" t="s">
        <v>8314</v>
      </c>
      <c r="U3129" t="s">
        <v>8354</v>
      </c>
      <c r="V3129" s="14">
        <f t="shared" si="294"/>
        <v>30</v>
      </c>
    </row>
    <row r="3130" spans="1:22" ht="43.2" x14ac:dyDescent="0.3">
      <c r="A3130" s="19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8221</v>
      </c>
      <c r="G3130" s="19" t="s">
        <v>8223</v>
      </c>
      <c r="H3130" s="19" t="s">
        <v>8245</v>
      </c>
      <c r="I3130">
        <v>1489690141</v>
      </c>
      <c r="J3130" s="10">
        <f t="shared" si="289"/>
        <v>42810.784039351856</v>
      </c>
      <c r="K3130">
        <v>1487101741</v>
      </c>
      <c r="L3130" s="10">
        <f t="shared" si="290"/>
        <v>42780.825706018513</v>
      </c>
      <c r="M3130" s="4">
        <f t="shared" si="291"/>
        <v>2017</v>
      </c>
      <c r="N3130" t="b">
        <v>0</v>
      </c>
      <c r="O3130">
        <v>117</v>
      </c>
      <c r="P3130" t="b">
        <v>0</v>
      </c>
      <c r="Q3130" t="s">
        <v>8269</v>
      </c>
      <c r="R3130" s="23">
        <f t="shared" si="292"/>
        <v>1.0860666666666667</v>
      </c>
      <c r="S3130" s="7">
        <f t="shared" si="293"/>
        <v>139.24</v>
      </c>
      <c r="T3130" t="s">
        <v>8314</v>
      </c>
      <c r="U3130" t="s">
        <v>8315</v>
      </c>
      <c r="V3130" s="14">
        <f t="shared" si="294"/>
        <v>29.958333333343035</v>
      </c>
    </row>
    <row r="3131" spans="1:22" ht="43.2" x14ac:dyDescent="0.3">
      <c r="A3131" s="19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8221</v>
      </c>
      <c r="G3131" s="19" t="s">
        <v>8223</v>
      </c>
      <c r="H3131" s="19" t="s">
        <v>8245</v>
      </c>
      <c r="I3131">
        <v>1492542819</v>
      </c>
      <c r="J3131" s="10">
        <f t="shared" si="289"/>
        <v>42843.801145833335</v>
      </c>
      <c r="K3131">
        <v>1489090419</v>
      </c>
      <c r="L3131" s="10">
        <f t="shared" si="290"/>
        <v>42803.842812499999</v>
      </c>
      <c r="M3131" s="4">
        <f t="shared" si="291"/>
        <v>2017</v>
      </c>
      <c r="N3131" t="b">
        <v>0</v>
      </c>
      <c r="O3131">
        <v>1</v>
      </c>
      <c r="P3131" t="b">
        <v>0</v>
      </c>
      <c r="Q3131" t="s">
        <v>8269</v>
      </c>
      <c r="R3131" s="23">
        <f t="shared" si="292"/>
        <v>8.0000000000000002E-3</v>
      </c>
      <c r="S3131" s="7">
        <f t="shared" si="293"/>
        <v>10</v>
      </c>
      <c r="T3131" t="s">
        <v>8314</v>
      </c>
      <c r="U3131" t="s">
        <v>8315</v>
      </c>
      <c r="V3131" s="14">
        <f t="shared" si="294"/>
        <v>39.958333333335759</v>
      </c>
    </row>
    <row r="3132" spans="1:22" ht="43.2" x14ac:dyDescent="0.3">
      <c r="A3132" s="19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8221</v>
      </c>
      <c r="G3132" s="19" t="s">
        <v>8223</v>
      </c>
      <c r="H3132" s="19" t="s">
        <v>8245</v>
      </c>
      <c r="I3132">
        <v>1492145940</v>
      </c>
      <c r="J3132" s="10">
        <f t="shared" si="289"/>
        <v>42839.207638888889</v>
      </c>
      <c r="K3132">
        <v>1489504916</v>
      </c>
      <c r="L3132" s="10">
        <f t="shared" si="290"/>
        <v>42808.640231481477</v>
      </c>
      <c r="M3132" s="4">
        <f t="shared" si="291"/>
        <v>2017</v>
      </c>
      <c r="N3132" t="b">
        <v>0</v>
      </c>
      <c r="O3132">
        <v>4</v>
      </c>
      <c r="P3132" t="b">
        <v>0</v>
      </c>
      <c r="Q3132" t="s">
        <v>8269</v>
      </c>
      <c r="R3132" s="23">
        <f t="shared" si="292"/>
        <v>3.7499999999999999E-2</v>
      </c>
      <c r="S3132" s="7">
        <f t="shared" si="293"/>
        <v>93.75</v>
      </c>
      <c r="T3132" t="s">
        <v>8314</v>
      </c>
      <c r="U3132" t="s">
        <v>8315</v>
      </c>
      <c r="V3132" s="14">
        <f t="shared" si="294"/>
        <v>30.567407407412247</v>
      </c>
    </row>
    <row r="3133" spans="1:22" ht="28.8" x14ac:dyDescent="0.3">
      <c r="A3133" s="19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8221</v>
      </c>
      <c r="G3133" s="19" t="s">
        <v>8223</v>
      </c>
      <c r="H3133" s="19" t="s">
        <v>8245</v>
      </c>
      <c r="I3133">
        <v>1491656045</v>
      </c>
      <c r="J3133" s="10">
        <f t="shared" si="289"/>
        <v>42833.537557870368</v>
      </c>
      <c r="K3133">
        <v>1489067645</v>
      </c>
      <c r="L3133" s="10">
        <f t="shared" si="290"/>
        <v>42803.579224537039</v>
      </c>
      <c r="M3133" s="4">
        <f t="shared" si="291"/>
        <v>2017</v>
      </c>
      <c r="N3133" t="b">
        <v>0</v>
      </c>
      <c r="O3133">
        <v>12</v>
      </c>
      <c r="P3133" t="b">
        <v>0</v>
      </c>
      <c r="Q3133" t="s">
        <v>8269</v>
      </c>
      <c r="R3133" s="23">
        <f t="shared" si="292"/>
        <v>0.15731707317073171</v>
      </c>
      <c r="S3133" s="7">
        <f t="shared" si="293"/>
        <v>53.75</v>
      </c>
      <c r="T3133" t="s">
        <v>8314</v>
      </c>
      <c r="U3133" t="s">
        <v>8315</v>
      </c>
      <c r="V3133" s="14">
        <f t="shared" si="294"/>
        <v>29.958333333328483</v>
      </c>
    </row>
    <row r="3134" spans="1:22" ht="28.8" x14ac:dyDescent="0.3">
      <c r="A3134" s="19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8221</v>
      </c>
      <c r="G3134" s="19" t="s">
        <v>8223</v>
      </c>
      <c r="H3134" s="19" t="s">
        <v>8245</v>
      </c>
      <c r="I3134">
        <v>1492759460</v>
      </c>
      <c r="J3134" s="10">
        <f t="shared" si="289"/>
        <v>42846.308564814812</v>
      </c>
      <c r="K3134">
        <v>1487579060</v>
      </c>
      <c r="L3134" s="10">
        <f t="shared" si="290"/>
        <v>42786.350231481483</v>
      </c>
      <c r="M3134" s="4">
        <f t="shared" si="291"/>
        <v>2017</v>
      </c>
      <c r="N3134" t="b">
        <v>0</v>
      </c>
      <c r="O3134">
        <v>1</v>
      </c>
      <c r="P3134" t="b">
        <v>0</v>
      </c>
      <c r="Q3134" t="s">
        <v>8269</v>
      </c>
      <c r="R3134" s="23">
        <f t="shared" si="292"/>
        <v>3.3333333333333332E-4</v>
      </c>
      <c r="S3134" s="7">
        <f t="shared" si="293"/>
        <v>10</v>
      </c>
      <c r="T3134" t="s">
        <v>8314</v>
      </c>
      <c r="U3134" t="s">
        <v>8315</v>
      </c>
      <c r="V3134" s="14">
        <f t="shared" si="294"/>
        <v>59.958333333328483</v>
      </c>
    </row>
    <row r="3135" spans="1:22" ht="43.2" x14ac:dyDescent="0.3">
      <c r="A3135" s="19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8221</v>
      </c>
      <c r="G3135" s="19" t="s">
        <v>8224</v>
      </c>
      <c r="H3135" s="19" t="s">
        <v>8246</v>
      </c>
      <c r="I3135">
        <v>1490358834</v>
      </c>
      <c r="J3135" s="10">
        <f t="shared" si="289"/>
        <v>42818.523541666669</v>
      </c>
      <c r="K3135">
        <v>1487770434</v>
      </c>
      <c r="L3135" s="10">
        <f t="shared" si="290"/>
        <v>42788.565208333333</v>
      </c>
      <c r="M3135" s="4">
        <f t="shared" si="291"/>
        <v>2017</v>
      </c>
      <c r="N3135" t="b">
        <v>0</v>
      </c>
      <c r="O3135">
        <v>16</v>
      </c>
      <c r="P3135" t="b">
        <v>0</v>
      </c>
      <c r="Q3135" t="s">
        <v>8269</v>
      </c>
      <c r="R3135" s="23">
        <f t="shared" si="292"/>
        <v>1.08</v>
      </c>
      <c r="S3135" s="7">
        <f t="shared" si="293"/>
        <v>33.75</v>
      </c>
      <c r="T3135" t="s">
        <v>8314</v>
      </c>
      <c r="U3135" t="s">
        <v>8315</v>
      </c>
      <c r="V3135" s="14">
        <f t="shared" si="294"/>
        <v>29.958333333335759</v>
      </c>
    </row>
    <row r="3136" spans="1:22" ht="43.2" x14ac:dyDescent="0.3">
      <c r="A3136" s="19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8221</v>
      </c>
      <c r="G3136" s="19" t="s">
        <v>8224</v>
      </c>
      <c r="H3136" s="19" t="s">
        <v>8246</v>
      </c>
      <c r="I3136">
        <v>1490631419</v>
      </c>
      <c r="J3136" s="10">
        <f t="shared" si="289"/>
        <v>42821.678460648152</v>
      </c>
      <c r="K3136">
        <v>1488820619</v>
      </c>
      <c r="L3136" s="10">
        <f t="shared" si="290"/>
        <v>42800.720127314809</v>
      </c>
      <c r="M3136" s="4">
        <f t="shared" si="291"/>
        <v>2017</v>
      </c>
      <c r="N3136" t="b">
        <v>0</v>
      </c>
      <c r="O3136">
        <v>12</v>
      </c>
      <c r="P3136" t="b">
        <v>0</v>
      </c>
      <c r="Q3136" t="s">
        <v>8269</v>
      </c>
      <c r="R3136" s="23">
        <f t="shared" si="292"/>
        <v>0.22500000000000001</v>
      </c>
      <c r="S3136" s="7">
        <f t="shared" si="293"/>
        <v>18.75</v>
      </c>
      <c r="T3136" t="s">
        <v>8314</v>
      </c>
      <c r="U3136" t="s">
        <v>8315</v>
      </c>
      <c r="V3136" s="14">
        <f t="shared" si="294"/>
        <v>20.958333333343035</v>
      </c>
    </row>
    <row r="3137" spans="1:22" ht="43.2" x14ac:dyDescent="0.3">
      <c r="A3137" s="19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8221</v>
      </c>
      <c r="G3137" s="19" t="s">
        <v>8223</v>
      </c>
      <c r="H3137" s="19" t="s">
        <v>8245</v>
      </c>
      <c r="I3137">
        <v>1491277121</v>
      </c>
      <c r="J3137" s="10">
        <f t="shared" si="289"/>
        <v>42829.151863425926</v>
      </c>
      <c r="K3137">
        <v>1489376321</v>
      </c>
      <c r="L3137" s="10">
        <f t="shared" si="290"/>
        <v>42807.151863425926</v>
      </c>
      <c r="M3137" s="4">
        <f t="shared" si="291"/>
        <v>2017</v>
      </c>
      <c r="N3137" t="b">
        <v>0</v>
      </c>
      <c r="O3137">
        <v>7</v>
      </c>
      <c r="P3137" t="b">
        <v>0</v>
      </c>
      <c r="Q3137" t="s">
        <v>8269</v>
      </c>
      <c r="R3137" s="23">
        <f t="shared" si="292"/>
        <v>0.20849420849420849</v>
      </c>
      <c r="S3137" s="7">
        <f t="shared" si="293"/>
        <v>23.14</v>
      </c>
      <c r="T3137" t="s">
        <v>8314</v>
      </c>
      <c r="U3137" t="s">
        <v>8315</v>
      </c>
      <c r="V3137" s="14">
        <f t="shared" si="294"/>
        <v>22</v>
      </c>
    </row>
    <row r="3138" spans="1:22" ht="43.2" x14ac:dyDescent="0.3">
      <c r="A3138" s="19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8221</v>
      </c>
      <c r="G3138" s="19" t="s">
        <v>8224</v>
      </c>
      <c r="H3138" s="19" t="s">
        <v>8246</v>
      </c>
      <c r="I3138">
        <v>1491001140</v>
      </c>
      <c r="J3138" s="10">
        <f t="shared" si="289"/>
        <v>42825.957638888889</v>
      </c>
      <c r="K3138">
        <v>1487847954</v>
      </c>
      <c r="L3138" s="10">
        <f t="shared" si="290"/>
        <v>42789.462430555555</v>
      </c>
      <c r="M3138" s="4">
        <f t="shared" si="291"/>
        <v>2017</v>
      </c>
      <c r="N3138" t="b">
        <v>0</v>
      </c>
      <c r="O3138">
        <v>22</v>
      </c>
      <c r="P3138" t="b">
        <v>0</v>
      </c>
      <c r="Q3138" t="s">
        <v>8269</v>
      </c>
      <c r="R3138" s="23">
        <f t="shared" si="292"/>
        <v>1.278</v>
      </c>
      <c r="S3138" s="7">
        <f t="shared" si="293"/>
        <v>29.05</v>
      </c>
      <c r="T3138" t="s">
        <v>8314</v>
      </c>
      <c r="U3138" t="s">
        <v>8315</v>
      </c>
      <c r="V3138" s="14">
        <f t="shared" si="294"/>
        <v>36.495208333333721</v>
      </c>
    </row>
    <row r="3139" spans="1:22" ht="28.8" x14ac:dyDescent="0.3">
      <c r="A3139" s="1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8221</v>
      </c>
      <c r="G3139" s="19" t="s">
        <v>8223</v>
      </c>
      <c r="H3139" s="19" t="s">
        <v>8245</v>
      </c>
      <c r="I3139">
        <v>1493838720</v>
      </c>
      <c r="J3139" s="10">
        <f t="shared" ref="J3139:J3202" si="295">(I3139/86400)+DATE(1970,1,1)</f>
        <v>42858.8</v>
      </c>
      <c r="K3139">
        <v>1489439669</v>
      </c>
      <c r="L3139" s="10">
        <f t="shared" ref="L3139:L3202" si="296">(K3139/86400)+DATE(1970,1,1)</f>
        <v>42807.885057870371</v>
      </c>
      <c r="M3139" s="4">
        <f t="shared" ref="M3139:M3202" si="297">YEAR(L3139)</f>
        <v>2017</v>
      </c>
      <c r="N3139" t="b">
        <v>0</v>
      </c>
      <c r="O3139">
        <v>1</v>
      </c>
      <c r="P3139" t="b">
        <v>0</v>
      </c>
      <c r="Q3139" t="s">
        <v>8269</v>
      </c>
      <c r="R3139" s="23">
        <f t="shared" ref="R3139:R3202" si="298">(E3139/D3139)</f>
        <v>3.3333333333333333E-2</v>
      </c>
      <c r="S3139" s="7">
        <f t="shared" ref="S3139:S3202" si="299">IFERROR(ROUND(E3139/O3139,2),0)</f>
        <v>50</v>
      </c>
      <c r="T3139" t="s">
        <v>8314</v>
      </c>
      <c r="U3139" t="s">
        <v>8315</v>
      </c>
      <c r="V3139" s="14">
        <f t="shared" ref="V3139:V3202" si="300">J3139-L3139</f>
        <v>50.914942129631527</v>
      </c>
    </row>
    <row r="3140" spans="1:22" ht="57.6" x14ac:dyDescent="0.3">
      <c r="A3140" s="19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8221</v>
      </c>
      <c r="G3140" s="19" t="s">
        <v>8224</v>
      </c>
      <c r="H3140" s="19" t="s">
        <v>8246</v>
      </c>
      <c r="I3140">
        <v>1491233407</v>
      </c>
      <c r="J3140" s="10">
        <f t="shared" si="295"/>
        <v>42828.645914351851</v>
      </c>
      <c r="K3140">
        <v>1489591807</v>
      </c>
      <c r="L3140" s="10">
        <f t="shared" si="296"/>
        <v>42809.645914351851</v>
      </c>
      <c r="M3140" s="4">
        <f t="shared" si="297"/>
        <v>2017</v>
      </c>
      <c r="N3140" t="b">
        <v>0</v>
      </c>
      <c r="O3140">
        <v>0</v>
      </c>
      <c r="P3140" t="b">
        <v>0</v>
      </c>
      <c r="Q3140" t="s">
        <v>8269</v>
      </c>
      <c r="R3140" s="23">
        <f t="shared" si="298"/>
        <v>0</v>
      </c>
      <c r="S3140" s="7">
        <f t="shared" si="299"/>
        <v>0</v>
      </c>
      <c r="T3140" t="s">
        <v>8314</v>
      </c>
      <c r="U3140" t="s">
        <v>8315</v>
      </c>
      <c r="V3140" s="14">
        <f t="shared" si="300"/>
        <v>19</v>
      </c>
    </row>
    <row r="3141" spans="1:22" ht="43.2" x14ac:dyDescent="0.3">
      <c r="A3141" s="19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8221</v>
      </c>
      <c r="G3141" s="19" t="s">
        <v>8237</v>
      </c>
      <c r="H3141" s="19" t="s">
        <v>8255</v>
      </c>
      <c r="I3141">
        <v>1490416380</v>
      </c>
      <c r="J3141" s="10">
        <f t="shared" si="295"/>
        <v>42819.189583333333</v>
      </c>
      <c r="K3141">
        <v>1487485760</v>
      </c>
      <c r="L3141" s="10">
        <f t="shared" si="296"/>
        <v>42785.270370370374</v>
      </c>
      <c r="M3141" s="4">
        <f t="shared" si="297"/>
        <v>2017</v>
      </c>
      <c r="N3141" t="b">
        <v>0</v>
      </c>
      <c r="O3141">
        <v>6</v>
      </c>
      <c r="P3141" t="b">
        <v>0</v>
      </c>
      <c r="Q3141" t="s">
        <v>8269</v>
      </c>
      <c r="R3141" s="23">
        <f t="shared" si="298"/>
        <v>5.3999999999999999E-2</v>
      </c>
      <c r="S3141" s="7">
        <f t="shared" si="299"/>
        <v>450</v>
      </c>
      <c r="T3141" t="s">
        <v>8314</v>
      </c>
      <c r="U3141" t="s">
        <v>8315</v>
      </c>
      <c r="V3141" s="14">
        <f t="shared" si="300"/>
        <v>33.919212962959136</v>
      </c>
    </row>
    <row r="3142" spans="1:22" ht="57.6" x14ac:dyDescent="0.3">
      <c r="A3142" s="19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8221</v>
      </c>
      <c r="G3142" s="19" t="s">
        <v>8229</v>
      </c>
      <c r="H3142" s="19" t="s">
        <v>8248</v>
      </c>
      <c r="I3142">
        <v>1491581703</v>
      </c>
      <c r="J3142" s="10">
        <f t="shared" si="295"/>
        <v>42832.677118055552</v>
      </c>
      <c r="K3142">
        <v>1488993303</v>
      </c>
      <c r="L3142" s="10">
        <f t="shared" si="296"/>
        <v>42802.718784722223</v>
      </c>
      <c r="M3142" s="4">
        <f t="shared" si="297"/>
        <v>2017</v>
      </c>
      <c r="N3142" t="b">
        <v>0</v>
      </c>
      <c r="O3142">
        <v>4</v>
      </c>
      <c r="P3142" t="b">
        <v>0</v>
      </c>
      <c r="Q3142" t="s">
        <v>8269</v>
      </c>
      <c r="R3142" s="23">
        <f t="shared" si="298"/>
        <v>9.5999999999999992E-3</v>
      </c>
      <c r="S3142" s="7">
        <f t="shared" si="299"/>
        <v>24</v>
      </c>
      <c r="T3142" t="s">
        <v>8314</v>
      </c>
      <c r="U3142" t="s">
        <v>8315</v>
      </c>
      <c r="V3142" s="14">
        <f t="shared" si="300"/>
        <v>29.958333333328483</v>
      </c>
    </row>
    <row r="3143" spans="1:22" ht="57.6" x14ac:dyDescent="0.3">
      <c r="A3143" s="19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8221</v>
      </c>
      <c r="G3143" s="19" t="s">
        <v>8232</v>
      </c>
      <c r="H3143" s="19" t="s">
        <v>8248</v>
      </c>
      <c r="I3143">
        <v>1492372800</v>
      </c>
      <c r="J3143" s="10">
        <f t="shared" si="295"/>
        <v>42841.833333333328</v>
      </c>
      <c r="K3143">
        <v>1488823488</v>
      </c>
      <c r="L3143" s="10">
        <f t="shared" si="296"/>
        <v>42800.753333333334</v>
      </c>
      <c r="M3143" s="4">
        <f t="shared" si="297"/>
        <v>2017</v>
      </c>
      <c r="N3143" t="b">
        <v>0</v>
      </c>
      <c r="O3143">
        <v>8</v>
      </c>
      <c r="P3143" t="b">
        <v>0</v>
      </c>
      <c r="Q3143" t="s">
        <v>8269</v>
      </c>
      <c r="R3143" s="23">
        <f t="shared" si="298"/>
        <v>0.51600000000000001</v>
      </c>
      <c r="S3143" s="7">
        <f t="shared" si="299"/>
        <v>32.25</v>
      </c>
      <c r="T3143" t="s">
        <v>8314</v>
      </c>
      <c r="U3143" t="s">
        <v>8315</v>
      </c>
      <c r="V3143" s="14">
        <f t="shared" si="300"/>
        <v>41.07999999999447</v>
      </c>
    </row>
    <row r="3144" spans="1:22" ht="43.2" x14ac:dyDescent="0.3">
      <c r="A3144" s="19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8221</v>
      </c>
      <c r="G3144" s="19" t="s">
        <v>8224</v>
      </c>
      <c r="H3144" s="19" t="s">
        <v>8246</v>
      </c>
      <c r="I3144">
        <v>1489922339</v>
      </c>
      <c r="J3144" s="10">
        <f t="shared" si="295"/>
        <v>42813.471516203703</v>
      </c>
      <c r="K3144">
        <v>1487333939</v>
      </c>
      <c r="L3144" s="10">
        <f t="shared" si="296"/>
        <v>42783.513182870374</v>
      </c>
      <c r="M3144" s="4">
        <f t="shared" si="297"/>
        <v>2017</v>
      </c>
      <c r="N3144" t="b">
        <v>0</v>
      </c>
      <c r="O3144">
        <v>3</v>
      </c>
      <c r="P3144" t="b">
        <v>0</v>
      </c>
      <c r="Q3144" t="s">
        <v>8269</v>
      </c>
      <c r="R3144" s="23">
        <f t="shared" si="298"/>
        <v>1.6363636363636365E-2</v>
      </c>
      <c r="S3144" s="7">
        <f t="shared" si="299"/>
        <v>15</v>
      </c>
      <c r="T3144" t="s">
        <v>8314</v>
      </c>
      <c r="U3144" t="s">
        <v>8315</v>
      </c>
      <c r="V3144" s="14">
        <f t="shared" si="300"/>
        <v>29.958333333328483</v>
      </c>
    </row>
    <row r="3145" spans="1:22" ht="57.6" x14ac:dyDescent="0.3">
      <c r="A3145" s="19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8221</v>
      </c>
      <c r="G3145" s="19" t="s">
        <v>8224</v>
      </c>
      <c r="H3145" s="19" t="s">
        <v>8246</v>
      </c>
      <c r="I3145">
        <v>1491726956</v>
      </c>
      <c r="J3145" s="10">
        <f t="shared" si="295"/>
        <v>42834.358287037037</v>
      </c>
      <c r="K3145">
        <v>1489480556</v>
      </c>
      <c r="L3145" s="10">
        <f t="shared" si="296"/>
        <v>42808.358287037037</v>
      </c>
      <c r="M3145" s="4">
        <f t="shared" si="297"/>
        <v>2017</v>
      </c>
      <c r="N3145" t="b">
        <v>0</v>
      </c>
      <c r="O3145">
        <v>0</v>
      </c>
      <c r="P3145" t="b">
        <v>0</v>
      </c>
      <c r="Q3145" t="s">
        <v>8269</v>
      </c>
      <c r="R3145" s="23">
        <f t="shared" si="298"/>
        <v>0</v>
      </c>
      <c r="S3145" s="7">
        <f t="shared" si="299"/>
        <v>0</v>
      </c>
      <c r="T3145" t="s">
        <v>8314</v>
      </c>
      <c r="U3145" t="s">
        <v>8315</v>
      </c>
      <c r="V3145" s="14">
        <f t="shared" si="300"/>
        <v>26</v>
      </c>
    </row>
    <row r="3146" spans="1:22" ht="57.6" x14ac:dyDescent="0.3">
      <c r="A3146" s="19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8221</v>
      </c>
      <c r="G3146" s="19" t="s">
        <v>8223</v>
      </c>
      <c r="H3146" s="19" t="s">
        <v>8245</v>
      </c>
      <c r="I3146">
        <v>1489903200</v>
      </c>
      <c r="J3146" s="10">
        <f t="shared" si="295"/>
        <v>42813.25</v>
      </c>
      <c r="K3146">
        <v>1488459307</v>
      </c>
      <c r="L3146" s="10">
        <f t="shared" si="296"/>
        <v>42796.538275462968</v>
      </c>
      <c r="M3146" s="4">
        <f t="shared" si="297"/>
        <v>2017</v>
      </c>
      <c r="N3146" t="b">
        <v>0</v>
      </c>
      <c r="O3146">
        <v>30</v>
      </c>
      <c r="P3146" t="b">
        <v>0</v>
      </c>
      <c r="Q3146" t="s">
        <v>8269</v>
      </c>
      <c r="R3146" s="23">
        <f t="shared" si="298"/>
        <v>0.754</v>
      </c>
      <c r="S3146" s="7">
        <f t="shared" si="299"/>
        <v>251.33</v>
      </c>
      <c r="T3146" t="s">
        <v>8314</v>
      </c>
      <c r="U3146" t="s">
        <v>8315</v>
      </c>
      <c r="V3146" s="14">
        <f t="shared" si="300"/>
        <v>16.711724537031841</v>
      </c>
    </row>
    <row r="3147" spans="1:22" ht="43.2" x14ac:dyDescent="0.3">
      <c r="A3147" s="19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8221</v>
      </c>
      <c r="G3147" s="19" t="s">
        <v>8223</v>
      </c>
      <c r="H3147" s="19" t="s">
        <v>8245</v>
      </c>
      <c r="I3147">
        <v>1490659134</v>
      </c>
      <c r="J3147" s="10">
        <f t="shared" si="295"/>
        <v>42821.999236111107</v>
      </c>
      <c r="K3147">
        <v>1485478734</v>
      </c>
      <c r="L3147" s="10">
        <f t="shared" si="296"/>
        <v>42762.040902777779</v>
      </c>
      <c r="M3147" s="4">
        <f t="shared" si="297"/>
        <v>2017</v>
      </c>
      <c r="N3147" t="b">
        <v>0</v>
      </c>
      <c r="O3147">
        <v>0</v>
      </c>
      <c r="P3147" t="b">
        <v>0</v>
      </c>
      <c r="Q3147" t="s">
        <v>8269</v>
      </c>
      <c r="R3147" s="23">
        <f t="shared" si="298"/>
        <v>0</v>
      </c>
      <c r="S3147" s="7">
        <f t="shared" si="299"/>
        <v>0</v>
      </c>
      <c r="T3147" t="s">
        <v>8314</v>
      </c>
      <c r="U3147" t="s">
        <v>8315</v>
      </c>
      <c r="V3147" s="14">
        <f t="shared" si="300"/>
        <v>59.958333333328483</v>
      </c>
    </row>
    <row r="3148" spans="1:22" ht="43.2" x14ac:dyDescent="0.3">
      <c r="A3148" s="19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8221</v>
      </c>
      <c r="G3148" s="19" t="s">
        <v>8237</v>
      </c>
      <c r="H3148" s="19" t="s">
        <v>8255</v>
      </c>
      <c r="I3148">
        <v>1492356166</v>
      </c>
      <c r="J3148" s="10">
        <f t="shared" si="295"/>
        <v>42841.640810185185</v>
      </c>
      <c r="K3148">
        <v>1488471766</v>
      </c>
      <c r="L3148" s="10">
        <f t="shared" si="296"/>
        <v>42796.682476851856</v>
      </c>
      <c r="M3148" s="4">
        <f t="shared" si="297"/>
        <v>2017</v>
      </c>
      <c r="N3148" t="b">
        <v>0</v>
      </c>
      <c r="O3148">
        <v>12</v>
      </c>
      <c r="P3148" t="b">
        <v>0</v>
      </c>
      <c r="Q3148" t="s">
        <v>8269</v>
      </c>
      <c r="R3148" s="23">
        <f t="shared" si="298"/>
        <v>0.105</v>
      </c>
      <c r="S3148" s="7">
        <f t="shared" si="299"/>
        <v>437.5</v>
      </c>
      <c r="T3148" t="s">
        <v>8314</v>
      </c>
      <c r="U3148" t="s">
        <v>8315</v>
      </c>
      <c r="V3148" s="14">
        <f t="shared" si="300"/>
        <v>44.958333333328483</v>
      </c>
    </row>
    <row r="3149" spans="1:22" ht="43.2" x14ac:dyDescent="0.3">
      <c r="A3149" s="1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8218</v>
      </c>
      <c r="G3149" s="19" t="s">
        <v>8223</v>
      </c>
      <c r="H3149" s="19" t="s">
        <v>8245</v>
      </c>
      <c r="I3149">
        <v>1415319355</v>
      </c>
      <c r="J3149" s="10">
        <f t="shared" si="295"/>
        <v>41950.011053240742</v>
      </c>
      <c r="K3149">
        <v>1411859755</v>
      </c>
      <c r="L3149" s="10">
        <f t="shared" si="296"/>
        <v>41909.96938657407</v>
      </c>
      <c r="M3149" s="4">
        <f t="shared" si="297"/>
        <v>2014</v>
      </c>
      <c r="N3149" t="b">
        <v>1</v>
      </c>
      <c r="O3149">
        <v>213</v>
      </c>
      <c r="P3149" t="b">
        <v>1</v>
      </c>
      <c r="Q3149" t="s">
        <v>8269</v>
      </c>
      <c r="R3149" s="23">
        <f t="shared" si="298"/>
        <v>1.1752499999999999</v>
      </c>
      <c r="S3149" s="7">
        <f t="shared" si="299"/>
        <v>110.35</v>
      </c>
      <c r="T3149" t="s">
        <v>8314</v>
      </c>
      <c r="U3149" t="s">
        <v>8315</v>
      </c>
      <c r="V3149" s="14">
        <f t="shared" si="300"/>
        <v>40.041666666671517</v>
      </c>
    </row>
    <row r="3150" spans="1:22" ht="28.8" x14ac:dyDescent="0.3">
      <c r="A3150" s="19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8218</v>
      </c>
      <c r="G3150" s="19" t="s">
        <v>8223</v>
      </c>
      <c r="H3150" s="19" t="s">
        <v>8245</v>
      </c>
      <c r="I3150">
        <v>1412136000</v>
      </c>
      <c r="J3150" s="10">
        <f t="shared" si="295"/>
        <v>41913.166666666664</v>
      </c>
      <c r="K3150">
        <v>1410278284</v>
      </c>
      <c r="L3150" s="10">
        <f t="shared" si="296"/>
        <v>41891.665324074071</v>
      </c>
      <c r="M3150" s="4">
        <f t="shared" si="297"/>
        <v>2014</v>
      </c>
      <c r="N3150" t="b">
        <v>1</v>
      </c>
      <c r="O3150">
        <v>57</v>
      </c>
      <c r="P3150" t="b">
        <v>1</v>
      </c>
      <c r="Q3150" t="s">
        <v>8269</v>
      </c>
      <c r="R3150" s="23">
        <f t="shared" si="298"/>
        <v>1.3116666666666668</v>
      </c>
      <c r="S3150" s="7">
        <f t="shared" si="299"/>
        <v>41.42</v>
      </c>
      <c r="T3150" t="s">
        <v>8314</v>
      </c>
      <c r="U3150" t="s">
        <v>8315</v>
      </c>
      <c r="V3150" s="14">
        <f t="shared" si="300"/>
        <v>21.501342592593573</v>
      </c>
    </row>
    <row r="3151" spans="1:22" ht="43.2" x14ac:dyDescent="0.3">
      <c r="A3151" s="19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8218</v>
      </c>
      <c r="G3151" s="19" t="s">
        <v>8223</v>
      </c>
      <c r="H3151" s="19" t="s">
        <v>8245</v>
      </c>
      <c r="I3151">
        <v>1354845600</v>
      </c>
      <c r="J3151" s="10">
        <f t="shared" si="295"/>
        <v>41250.083333333336</v>
      </c>
      <c r="K3151">
        <v>1352766300</v>
      </c>
      <c r="L3151" s="10">
        <f t="shared" si="296"/>
        <v>41226.017361111109</v>
      </c>
      <c r="M3151" s="4">
        <f t="shared" si="297"/>
        <v>2012</v>
      </c>
      <c r="N3151" t="b">
        <v>1</v>
      </c>
      <c r="O3151">
        <v>25</v>
      </c>
      <c r="P3151" t="b">
        <v>1</v>
      </c>
      <c r="Q3151" t="s">
        <v>8269</v>
      </c>
      <c r="R3151" s="23">
        <f t="shared" si="298"/>
        <v>1.04</v>
      </c>
      <c r="S3151" s="7">
        <f t="shared" si="299"/>
        <v>52</v>
      </c>
      <c r="T3151" t="s">
        <v>8314</v>
      </c>
      <c r="U3151" t="s">
        <v>8315</v>
      </c>
      <c r="V3151" s="14">
        <f t="shared" si="300"/>
        <v>24.065972222226264</v>
      </c>
    </row>
    <row r="3152" spans="1:22" ht="57.6" x14ac:dyDescent="0.3">
      <c r="A3152" s="19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8218</v>
      </c>
      <c r="G3152" s="19" t="s">
        <v>8223</v>
      </c>
      <c r="H3152" s="19" t="s">
        <v>8245</v>
      </c>
      <c r="I3152">
        <v>1295928000</v>
      </c>
      <c r="J3152" s="10">
        <f t="shared" si="295"/>
        <v>40568.166666666664</v>
      </c>
      <c r="K3152">
        <v>1288160403</v>
      </c>
      <c r="L3152" s="10">
        <f t="shared" si="296"/>
        <v>40478.263923611114</v>
      </c>
      <c r="M3152" s="4">
        <f t="shared" si="297"/>
        <v>2010</v>
      </c>
      <c r="N3152" t="b">
        <v>1</v>
      </c>
      <c r="O3152">
        <v>104</v>
      </c>
      <c r="P3152" t="b">
        <v>1</v>
      </c>
      <c r="Q3152" t="s">
        <v>8269</v>
      </c>
      <c r="R3152" s="23">
        <f t="shared" si="298"/>
        <v>1.01</v>
      </c>
      <c r="S3152" s="7">
        <f t="shared" si="299"/>
        <v>33.99</v>
      </c>
      <c r="T3152" t="s">
        <v>8314</v>
      </c>
      <c r="U3152" t="s">
        <v>8315</v>
      </c>
      <c r="V3152" s="14">
        <f t="shared" si="300"/>
        <v>89.902743055550673</v>
      </c>
    </row>
    <row r="3153" spans="1:22" ht="43.2" x14ac:dyDescent="0.3">
      <c r="A3153" s="19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8218</v>
      </c>
      <c r="G3153" s="19" t="s">
        <v>8223</v>
      </c>
      <c r="H3153" s="19" t="s">
        <v>8245</v>
      </c>
      <c r="I3153">
        <v>1410379774</v>
      </c>
      <c r="J3153" s="10">
        <f t="shared" si="295"/>
        <v>41892.83997685185</v>
      </c>
      <c r="K3153">
        <v>1407787774</v>
      </c>
      <c r="L3153" s="10">
        <f t="shared" si="296"/>
        <v>41862.83997685185</v>
      </c>
      <c r="M3153" s="4">
        <f t="shared" si="297"/>
        <v>2014</v>
      </c>
      <c r="N3153" t="b">
        <v>1</v>
      </c>
      <c r="O3153">
        <v>34</v>
      </c>
      <c r="P3153" t="b">
        <v>1</v>
      </c>
      <c r="Q3153" t="s">
        <v>8269</v>
      </c>
      <c r="R3153" s="23">
        <f t="shared" si="298"/>
        <v>1.004</v>
      </c>
      <c r="S3153" s="7">
        <f t="shared" si="299"/>
        <v>103.35</v>
      </c>
      <c r="T3153" t="s">
        <v>8314</v>
      </c>
      <c r="U3153" t="s">
        <v>8315</v>
      </c>
      <c r="V3153" s="14">
        <f t="shared" si="300"/>
        <v>30</v>
      </c>
    </row>
    <row r="3154" spans="1:22" ht="43.2" x14ac:dyDescent="0.3">
      <c r="A3154" s="19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8218</v>
      </c>
      <c r="G3154" s="19" t="s">
        <v>8224</v>
      </c>
      <c r="H3154" s="19" t="s">
        <v>8246</v>
      </c>
      <c r="I3154">
        <v>1383425367</v>
      </c>
      <c r="J3154" s="10">
        <f t="shared" si="295"/>
        <v>41580.867673611108</v>
      </c>
      <c r="K3154">
        <v>1380833367</v>
      </c>
      <c r="L3154" s="10">
        <f t="shared" si="296"/>
        <v>41550.867673611108</v>
      </c>
      <c r="M3154" s="4">
        <f t="shared" si="297"/>
        <v>2013</v>
      </c>
      <c r="N3154" t="b">
        <v>1</v>
      </c>
      <c r="O3154">
        <v>67</v>
      </c>
      <c r="P3154" t="b">
        <v>1</v>
      </c>
      <c r="Q3154" t="s">
        <v>8269</v>
      </c>
      <c r="R3154" s="23">
        <f t="shared" si="298"/>
        <v>1.0595454545454546</v>
      </c>
      <c r="S3154" s="7">
        <f t="shared" si="299"/>
        <v>34.79</v>
      </c>
      <c r="T3154" t="s">
        <v>8314</v>
      </c>
      <c r="U3154" t="s">
        <v>8315</v>
      </c>
      <c r="V3154" s="14">
        <f t="shared" si="300"/>
        <v>30</v>
      </c>
    </row>
    <row r="3155" spans="1:22" ht="43.2" x14ac:dyDescent="0.3">
      <c r="A3155" s="19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8218</v>
      </c>
      <c r="G3155" s="19" t="s">
        <v>8223</v>
      </c>
      <c r="H3155" s="19" t="s">
        <v>8245</v>
      </c>
      <c r="I3155">
        <v>1304225940</v>
      </c>
      <c r="J3155" s="10">
        <f t="shared" si="295"/>
        <v>40664.207638888889</v>
      </c>
      <c r="K3155">
        <v>1301542937</v>
      </c>
      <c r="L3155" s="10">
        <f t="shared" si="296"/>
        <v>40633.154363425929</v>
      </c>
      <c r="M3155" s="4">
        <f t="shared" si="297"/>
        <v>2011</v>
      </c>
      <c r="N3155" t="b">
        <v>1</v>
      </c>
      <c r="O3155">
        <v>241</v>
      </c>
      <c r="P3155" t="b">
        <v>1</v>
      </c>
      <c r="Q3155" t="s">
        <v>8269</v>
      </c>
      <c r="R3155" s="23">
        <f t="shared" si="298"/>
        <v>3.3558333333333334</v>
      </c>
      <c r="S3155" s="7">
        <f t="shared" si="299"/>
        <v>41.77</v>
      </c>
      <c r="T3155" t="s">
        <v>8314</v>
      </c>
      <c r="U3155" t="s">
        <v>8315</v>
      </c>
      <c r="V3155" s="14">
        <f t="shared" si="300"/>
        <v>31.053275462960301</v>
      </c>
    </row>
    <row r="3156" spans="1:22" ht="43.2" x14ac:dyDescent="0.3">
      <c r="A3156" s="19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8218</v>
      </c>
      <c r="G3156" s="19" t="s">
        <v>8223</v>
      </c>
      <c r="H3156" s="19" t="s">
        <v>8245</v>
      </c>
      <c r="I3156">
        <v>1333310458</v>
      </c>
      <c r="J3156" s="10">
        <f t="shared" si="295"/>
        <v>41000.834004629629</v>
      </c>
      <c r="K3156">
        <v>1330722058</v>
      </c>
      <c r="L3156" s="10">
        <f t="shared" si="296"/>
        <v>40970.875671296293</v>
      </c>
      <c r="M3156" s="4">
        <f t="shared" si="297"/>
        <v>2012</v>
      </c>
      <c r="N3156" t="b">
        <v>1</v>
      </c>
      <c r="O3156">
        <v>123</v>
      </c>
      <c r="P3156" t="b">
        <v>1</v>
      </c>
      <c r="Q3156" t="s">
        <v>8269</v>
      </c>
      <c r="R3156" s="23">
        <f t="shared" si="298"/>
        <v>1.1292857142857142</v>
      </c>
      <c r="S3156" s="7">
        <f t="shared" si="299"/>
        <v>64.27</v>
      </c>
      <c r="T3156" t="s">
        <v>8314</v>
      </c>
      <c r="U3156" t="s">
        <v>8315</v>
      </c>
      <c r="V3156" s="14">
        <f t="shared" si="300"/>
        <v>29.958333333335759</v>
      </c>
    </row>
    <row r="3157" spans="1:22" ht="43.2" x14ac:dyDescent="0.3">
      <c r="A3157" s="19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8218</v>
      </c>
      <c r="G3157" s="19" t="s">
        <v>8224</v>
      </c>
      <c r="H3157" s="19" t="s">
        <v>8246</v>
      </c>
      <c r="I3157">
        <v>1356004725</v>
      </c>
      <c r="J3157" s="10">
        <f t="shared" si="295"/>
        <v>41263.499131944445</v>
      </c>
      <c r="K3157">
        <v>1353412725</v>
      </c>
      <c r="L3157" s="10">
        <f t="shared" si="296"/>
        <v>41233.499131944445</v>
      </c>
      <c r="M3157" s="4">
        <f t="shared" si="297"/>
        <v>2012</v>
      </c>
      <c r="N3157" t="b">
        <v>1</v>
      </c>
      <c r="O3157">
        <v>302</v>
      </c>
      <c r="P3157" t="b">
        <v>1</v>
      </c>
      <c r="Q3157" t="s">
        <v>8269</v>
      </c>
      <c r="R3157" s="23">
        <f t="shared" si="298"/>
        <v>1.885046</v>
      </c>
      <c r="S3157" s="7">
        <f t="shared" si="299"/>
        <v>31.21</v>
      </c>
      <c r="T3157" t="s">
        <v>8314</v>
      </c>
      <c r="U3157" t="s">
        <v>8315</v>
      </c>
      <c r="V3157" s="14">
        <f t="shared" si="300"/>
        <v>30</v>
      </c>
    </row>
    <row r="3158" spans="1:22" ht="43.2" x14ac:dyDescent="0.3">
      <c r="A3158" s="19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8218</v>
      </c>
      <c r="G3158" s="19" t="s">
        <v>8223</v>
      </c>
      <c r="H3158" s="19" t="s">
        <v>8245</v>
      </c>
      <c r="I3158">
        <v>1338591144</v>
      </c>
      <c r="J3158" s="10">
        <f t="shared" si="295"/>
        <v>41061.953055555554</v>
      </c>
      <c r="K3158">
        <v>1335567144</v>
      </c>
      <c r="L3158" s="10">
        <f t="shared" si="296"/>
        <v>41026.953055555554</v>
      </c>
      <c r="M3158" s="4">
        <f t="shared" si="297"/>
        <v>2012</v>
      </c>
      <c r="N3158" t="b">
        <v>1</v>
      </c>
      <c r="O3158">
        <v>89</v>
      </c>
      <c r="P3158" t="b">
        <v>1</v>
      </c>
      <c r="Q3158" t="s">
        <v>8269</v>
      </c>
      <c r="R3158" s="23">
        <f t="shared" si="298"/>
        <v>1.0181818181818181</v>
      </c>
      <c r="S3158" s="7">
        <f t="shared" si="299"/>
        <v>62.92</v>
      </c>
      <c r="T3158" t="s">
        <v>8314</v>
      </c>
      <c r="U3158" t="s">
        <v>8315</v>
      </c>
      <c r="V3158" s="14">
        <f t="shared" si="300"/>
        <v>35</v>
      </c>
    </row>
    <row r="3159" spans="1:22" ht="28.8" x14ac:dyDescent="0.3">
      <c r="A3159" s="1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8218</v>
      </c>
      <c r="G3159" s="19" t="s">
        <v>8223</v>
      </c>
      <c r="H3159" s="19" t="s">
        <v>8245</v>
      </c>
      <c r="I3159">
        <v>1405746000</v>
      </c>
      <c r="J3159" s="10">
        <f t="shared" si="295"/>
        <v>41839.208333333336</v>
      </c>
      <c r="K3159">
        <v>1404932105</v>
      </c>
      <c r="L3159" s="10">
        <f t="shared" si="296"/>
        <v>41829.788252314815</v>
      </c>
      <c r="M3159" s="4">
        <f t="shared" si="297"/>
        <v>2014</v>
      </c>
      <c r="N3159" t="b">
        <v>1</v>
      </c>
      <c r="O3159">
        <v>41</v>
      </c>
      <c r="P3159" t="b">
        <v>1</v>
      </c>
      <c r="Q3159" t="s">
        <v>8269</v>
      </c>
      <c r="R3159" s="23">
        <f t="shared" si="298"/>
        <v>1.01</v>
      </c>
      <c r="S3159" s="7">
        <f t="shared" si="299"/>
        <v>98.54</v>
      </c>
      <c r="T3159" t="s">
        <v>8314</v>
      </c>
      <c r="U3159" t="s">
        <v>8315</v>
      </c>
      <c r="V3159" s="14">
        <f t="shared" si="300"/>
        <v>9.4200810185211594</v>
      </c>
    </row>
    <row r="3160" spans="1:22" ht="28.8" x14ac:dyDescent="0.3">
      <c r="A3160" s="19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8218</v>
      </c>
      <c r="G3160" s="19" t="s">
        <v>8223</v>
      </c>
      <c r="H3160" s="19" t="s">
        <v>8245</v>
      </c>
      <c r="I3160">
        <v>1374523752</v>
      </c>
      <c r="J3160" s="10">
        <f t="shared" si="295"/>
        <v>41477.839722222227</v>
      </c>
      <c r="K3160">
        <v>1371931752</v>
      </c>
      <c r="L3160" s="10">
        <f t="shared" si="296"/>
        <v>41447.839722222227</v>
      </c>
      <c r="M3160" s="4">
        <f t="shared" si="297"/>
        <v>2013</v>
      </c>
      <c r="N3160" t="b">
        <v>1</v>
      </c>
      <c r="O3160">
        <v>69</v>
      </c>
      <c r="P3160" t="b">
        <v>1</v>
      </c>
      <c r="Q3160" t="s">
        <v>8269</v>
      </c>
      <c r="R3160" s="23">
        <f t="shared" si="298"/>
        <v>1.1399999999999999</v>
      </c>
      <c r="S3160" s="7">
        <f t="shared" si="299"/>
        <v>82.61</v>
      </c>
      <c r="T3160" t="s">
        <v>8314</v>
      </c>
      <c r="U3160" t="s">
        <v>8315</v>
      </c>
      <c r="V3160" s="14">
        <f t="shared" si="300"/>
        <v>30</v>
      </c>
    </row>
    <row r="3161" spans="1:22" ht="43.2" x14ac:dyDescent="0.3">
      <c r="A3161" s="19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8218</v>
      </c>
      <c r="G3161" s="19" t="s">
        <v>8223</v>
      </c>
      <c r="H3161" s="19" t="s">
        <v>8245</v>
      </c>
      <c r="I3161">
        <v>1326927600</v>
      </c>
      <c r="J3161" s="10">
        <f t="shared" si="295"/>
        <v>40926.958333333336</v>
      </c>
      <c r="K3161">
        <v>1323221761</v>
      </c>
      <c r="L3161" s="10">
        <f t="shared" si="296"/>
        <v>40884.066678240742</v>
      </c>
      <c r="M3161" s="4">
        <f t="shared" si="297"/>
        <v>2011</v>
      </c>
      <c r="N3161" t="b">
        <v>1</v>
      </c>
      <c r="O3161">
        <v>52</v>
      </c>
      <c r="P3161" t="b">
        <v>1</v>
      </c>
      <c r="Q3161" t="s">
        <v>8269</v>
      </c>
      <c r="R3161" s="23">
        <f t="shared" si="298"/>
        <v>1.3348133333333334</v>
      </c>
      <c r="S3161" s="7">
        <f t="shared" si="299"/>
        <v>38.5</v>
      </c>
      <c r="T3161" t="s">
        <v>8314</v>
      </c>
      <c r="U3161" t="s">
        <v>8315</v>
      </c>
      <c r="V3161" s="14">
        <f t="shared" si="300"/>
        <v>42.891655092593282</v>
      </c>
    </row>
    <row r="3162" spans="1:22" ht="43.2" x14ac:dyDescent="0.3">
      <c r="A3162" s="19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8218</v>
      </c>
      <c r="G3162" s="19" t="s">
        <v>8223</v>
      </c>
      <c r="H3162" s="19" t="s">
        <v>8245</v>
      </c>
      <c r="I3162">
        <v>1407905940</v>
      </c>
      <c r="J3162" s="10">
        <f t="shared" si="295"/>
        <v>41864.207638888889</v>
      </c>
      <c r="K3162">
        <v>1405923687</v>
      </c>
      <c r="L3162" s="10">
        <f t="shared" si="296"/>
        <v>41841.26489583333</v>
      </c>
      <c r="M3162" s="4">
        <f t="shared" si="297"/>
        <v>2014</v>
      </c>
      <c r="N3162" t="b">
        <v>1</v>
      </c>
      <c r="O3162">
        <v>57</v>
      </c>
      <c r="P3162" t="b">
        <v>1</v>
      </c>
      <c r="Q3162" t="s">
        <v>8269</v>
      </c>
      <c r="R3162" s="23">
        <f t="shared" si="298"/>
        <v>1.0153333333333334</v>
      </c>
      <c r="S3162" s="7">
        <f t="shared" si="299"/>
        <v>80.16</v>
      </c>
      <c r="T3162" t="s">
        <v>8314</v>
      </c>
      <c r="U3162" t="s">
        <v>8315</v>
      </c>
      <c r="V3162" s="14">
        <f t="shared" si="300"/>
        <v>22.942743055558822</v>
      </c>
    </row>
    <row r="3163" spans="1:22" ht="57.6" x14ac:dyDescent="0.3">
      <c r="A3163" s="19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8218</v>
      </c>
      <c r="G3163" s="19" t="s">
        <v>8224</v>
      </c>
      <c r="H3163" s="19" t="s">
        <v>8246</v>
      </c>
      <c r="I3163">
        <v>1413377522</v>
      </c>
      <c r="J3163" s="10">
        <f t="shared" si="295"/>
        <v>41927.536134259259</v>
      </c>
      <c r="K3163">
        <v>1410785522</v>
      </c>
      <c r="L3163" s="10">
        <f t="shared" si="296"/>
        <v>41897.536134259259</v>
      </c>
      <c r="M3163" s="4">
        <f t="shared" si="297"/>
        <v>2014</v>
      </c>
      <c r="N3163" t="b">
        <v>1</v>
      </c>
      <c r="O3163">
        <v>74</v>
      </c>
      <c r="P3163" t="b">
        <v>1</v>
      </c>
      <c r="Q3163" t="s">
        <v>8269</v>
      </c>
      <c r="R3163" s="23">
        <f t="shared" si="298"/>
        <v>1.0509999999999999</v>
      </c>
      <c r="S3163" s="7">
        <f t="shared" si="299"/>
        <v>28.41</v>
      </c>
      <c r="T3163" t="s">
        <v>8314</v>
      </c>
      <c r="U3163" t="s">
        <v>8315</v>
      </c>
      <c r="V3163" s="14">
        <f t="shared" si="300"/>
        <v>30</v>
      </c>
    </row>
    <row r="3164" spans="1:22" ht="43.2" x14ac:dyDescent="0.3">
      <c r="A3164" s="19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8218</v>
      </c>
      <c r="G3164" s="19" t="s">
        <v>8223</v>
      </c>
      <c r="H3164" s="19" t="s">
        <v>8245</v>
      </c>
      <c r="I3164">
        <v>1404698400</v>
      </c>
      <c r="J3164" s="10">
        <f t="shared" si="295"/>
        <v>41827.083333333336</v>
      </c>
      <c r="K3164">
        <v>1402331262</v>
      </c>
      <c r="L3164" s="10">
        <f t="shared" si="296"/>
        <v>41799.685902777775</v>
      </c>
      <c r="M3164" s="4">
        <f t="shared" si="297"/>
        <v>2014</v>
      </c>
      <c r="N3164" t="b">
        <v>1</v>
      </c>
      <c r="O3164">
        <v>63</v>
      </c>
      <c r="P3164" t="b">
        <v>1</v>
      </c>
      <c r="Q3164" t="s">
        <v>8269</v>
      </c>
      <c r="R3164" s="23">
        <f t="shared" si="298"/>
        <v>1.2715000000000001</v>
      </c>
      <c r="S3164" s="7">
        <f t="shared" si="299"/>
        <v>80.73</v>
      </c>
      <c r="T3164" t="s">
        <v>8314</v>
      </c>
      <c r="U3164" t="s">
        <v>8315</v>
      </c>
      <c r="V3164" s="14">
        <f t="shared" si="300"/>
        <v>27.397430555560277</v>
      </c>
    </row>
    <row r="3165" spans="1:22" ht="43.2" x14ac:dyDescent="0.3">
      <c r="A3165" s="19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8218</v>
      </c>
      <c r="G3165" s="19" t="s">
        <v>8223</v>
      </c>
      <c r="H3165" s="19" t="s">
        <v>8245</v>
      </c>
      <c r="I3165">
        <v>1402855525</v>
      </c>
      <c r="J3165" s="10">
        <f t="shared" si="295"/>
        <v>41805.753761574073</v>
      </c>
      <c r="K3165">
        <v>1400263525</v>
      </c>
      <c r="L3165" s="10">
        <f t="shared" si="296"/>
        <v>41775.753761574073</v>
      </c>
      <c r="M3165" s="4">
        <f t="shared" si="297"/>
        <v>2014</v>
      </c>
      <c r="N3165" t="b">
        <v>1</v>
      </c>
      <c r="O3165">
        <v>72</v>
      </c>
      <c r="P3165" t="b">
        <v>1</v>
      </c>
      <c r="Q3165" t="s">
        <v>8269</v>
      </c>
      <c r="R3165" s="23">
        <f t="shared" si="298"/>
        <v>1.1115384615384616</v>
      </c>
      <c r="S3165" s="7">
        <f t="shared" si="299"/>
        <v>200.69</v>
      </c>
      <c r="T3165" t="s">
        <v>8314</v>
      </c>
      <c r="U3165" t="s">
        <v>8315</v>
      </c>
      <c r="V3165" s="14">
        <f t="shared" si="300"/>
        <v>30</v>
      </c>
    </row>
    <row r="3166" spans="1:22" ht="57.6" x14ac:dyDescent="0.3">
      <c r="A3166" s="19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8218</v>
      </c>
      <c r="G3166" s="19" t="s">
        <v>8223</v>
      </c>
      <c r="H3166" s="19" t="s">
        <v>8245</v>
      </c>
      <c r="I3166">
        <v>1402341615</v>
      </c>
      <c r="J3166" s="10">
        <f t="shared" si="295"/>
        <v>41799.805729166663</v>
      </c>
      <c r="K3166">
        <v>1399490415</v>
      </c>
      <c r="L3166" s="10">
        <f t="shared" si="296"/>
        <v>41766.805729166663</v>
      </c>
      <c r="M3166" s="4">
        <f t="shared" si="297"/>
        <v>2014</v>
      </c>
      <c r="N3166" t="b">
        <v>1</v>
      </c>
      <c r="O3166">
        <v>71</v>
      </c>
      <c r="P3166" t="b">
        <v>1</v>
      </c>
      <c r="Q3166" t="s">
        <v>8269</v>
      </c>
      <c r="R3166" s="23">
        <f t="shared" si="298"/>
        <v>1.0676000000000001</v>
      </c>
      <c r="S3166" s="7">
        <f t="shared" si="299"/>
        <v>37.590000000000003</v>
      </c>
      <c r="T3166" t="s">
        <v>8314</v>
      </c>
      <c r="U3166" t="s">
        <v>8315</v>
      </c>
      <c r="V3166" s="14">
        <f t="shared" si="300"/>
        <v>33</v>
      </c>
    </row>
    <row r="3167" spans="1:22" ht="57.6" x14ac:dyDescent="0.3">
      <c r="A3167" s="19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8218</v>
      </c>
      <c r="G3167" s="19" t="s">
        <v>8223</v>
      </c>
      <c r="H3167" s="19" t="s">
        <v>8245</v>
      </c>
      <c r="I3167">
        <v>1304395140</v>
      </c>
      <c r="J3167" s="10">
        <f t="shared" si="295"/>
        <v>40666.165972222225</v>
      </c>
      <c r="K3167">
        <v>1302493760</v>
      </c>
      <c r="L3167" s="10">
        <f t="shared" si="296"/>
        <v>40644.159259259257</v>
      </c>
      <c r="M3167" s="4">
        <f t="shared" si="297"/>
        <v>2011</v>
      </c>
      <c r="N3167" t="b">
        <v>1</v>
      </c>
      <c r="O3167">
        <v>21</v>
      </c>
      <c r="P3167" t="b">
        <v>1</v>
      </c>
      <c r="Q3167" t="s">
        <v>8269</v>
      </c>
      <c r="R3167" s="23">
        <f t="shared" si="298"/>
        <v>1.6266666666666667</v>
      </c>
      <c r="S3167" s="7">
        <f t="shared" si="299"/>
        <v>58.1</v>
      </c>
      <c r="T3167" t="s">
        <v>8314</v>
      </c>
      <c r="U3167" t="s">
        <v>8315</v>
      </c>
      <c r="V3167" s="14">
        <f t="shared" si="300"/>
        <v>22.006712962967867</v>
      </c>
    </row>
    <row r="3168" spans="1:22" ht="43.2" x14ac:dyDescent="0.3">
      <c r="A3168" s="19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8218</v>
      </c>
      <c r="G3168" s="19" t="s">
        <v>8223</v>
      </c>
      <c r="H3168" s="19" t="s">
        <v>8245</v>
      </c>
      <c r="I3168">
        <v>1416988740</v>
      </c>
      <c r="J3168" s="10">
        <f t="shared" si="295"/>
        <v>41969.332638888889</v>
      </c>
      <c r="K3168">
        <v>1414514153</v>
      </c>
      <c r="L3168" s="10">
        <f t="shared" si="296"/>
        <v>41940.69158564815</v>
      </c>
      <c r="M3168" s="4">
        <f t="shared" si="297"/>
        <v>2014</v>
      </c>
      <c r="N3168" t="b">
        <v>1</v>
      </c>
      <c r="O3168">
        <v>930</v>
      </c>
      <c r="P3168" t="b">
        <v>1</v>
      </c>
      <c r="Q3168" t="s">
        <v>8269</v>
      </c>
      <c r="R3168" s="23">
        <f t="shared" si="298"/>
        <v>1.6022808571428573</v>
      </c>
      <c r="S3168" s="7">
        <f t="shared" si="299"/>
        <v>60.3</v>
      </c>
      <c r="T3168" t="s">
        <v>8314</v>
      </c>
      <c r="U3168" t="s">
        <v>8315</v>
      </c>
      <c r="V3168" s="14">
        <f t="shared" si="300"/>
        <v>28.641053240738984</v>
      </c>
    </row>
    <row r="3169" spans="1:22" ht="28.8" x14ac:dyDescent="0.3">
      <c r="A3169" s="1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8218</v>
      </c>
      <c r="G3169" s="19" t="s">
        <v>8223</v>
      </c>
      <c r="H3169" s="19" t="s">
        <v>8245</v>
      </c>
      <c r="I3169">
        <v>1406952781</v>
      </c>
      <c r="J3169" s="10">
        <f t="shared" si="295"/>
        <v>41853.175706018519</v>
      </c>
      <c r="K3169">
        <v>1405743181</v>
      </c>
      <c r="L3169" s="10">
        <f t="shared" si="296"/>
        <v>41839.175706018519</v>
      </c>
      <c r="M3169" s="4">
        <f t="shared" si="297"/>
        <v>2014</v>
      </c>
      <c r="N3169" t="b">
        <v>1</v>
      </c>
      <c r="O3169">
        <v>55</v>
      </c>
      <c r="P3169" t="b">
        <v>1</v>
      </c>
      <c r="Q3169" t="s">
        <v>8269</v>
      </c>
      <c r="R3169" s="23">
        <f t="shared" si="298"/>
        <v>1.1616666666666666</v>
      </c>
      <c r="S3169" s="7">
        <f t="shared" si="299"/>
        <v>63.36</v>
      </c>
      <c r="T3169" t="s">
        <v>8314</v>
      </c>
      <c r="U3169" t="s">
        <v>8315</v>
      </c>
      <c r="V3169" s="14">
        <f t="shared" si="300"/>
        <v>14</v>
      </c>
    </row>
    <row r="3170" spans="1:22" ht="43.2" x14ac:dyDescent="0.3">
      <c r="A3170" s="19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8218</v>
      </c>
      <c r="G3170" s="19" t="s">
        <v>8223</v>
      </c>
      <c r="H3170" s="19" t="s">
        <v>8245</v>
      </c>
      <c r="I3170">
        <v>1402696800</v>
      </c>
      <c r="J3170" s="10">
        <f t="shared" si="295"/>
        <v>41803.916666666664</v>
      </c>
      <c r="K3170">
        <v>1399948353</v>
      </c>
      <c r="L3170" s="10">
        <f t="shared" si="296"/>
        <v>41772.105937500004</v>
      </c>
      <c r="M3170" s="4">
        <f t="shared" si="297"/>
        <v>2014</v>
      </c>
      <c r="N3170" t="b">
        <v>1</v>
      </c>
      <c r="O3170">
        <v>61</v>
      </c>
      <c r="P3170" t="b">
        <v>1</v>
      </c>
      <c r="Q3170" t="s">
        <v>8269</v>
      </c>
      <c r="R3170" s="23">
        <f t="shared" si="298"/>
        <v>1.242</v>
      </c>
      <c r="S3170" s="7">
        <f t="shared" si="299"/>
        <v>50.9</v>
      </c>
      <c r="T3170" t="s">
        <v>8314</v>
      </c>
      <c r="U3170" t="s">
        <v>8315</v>
      </c>
      <c r="V3170" s="14">
        <f t="shared" si="300"/>
        <v>31.810729166660167</v>
      </c>
    </row>
    <row r="3171" spans="1:22" ht="28.8" x14ac:dyDescent="0.3">
      <c r="A3171" s="19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8218</v>
      </c>
      <c r="G3171" s="19" t="s">
        <v>8223</v>
      </c>
      <c r="H3171" s="19" t="s">
        <v>8245</v>
      </c>
      <c r="I3171">
        <v>1386910740</v>
      </c>
      <c r="J3171" s="10">
        <f t="shared" si="295"/>
        <v>41621.207638888889</v>
      </c>
      <c r="K3171">
        <v>1384364561</v>
      </c>
      <c r="L3171" s="10">
        <f t="shared" si="296"/>
        <v>41591.737974537034</v>
      </c>
      <c r="M3171" s="4">
        <f t="shared" si="297"/>
        <v>2013</v>
      </c>
      <c r="N3171" t="b">
        <v>1</v>
      </c>
      <c r="O3171">
        <v>82</v>
      </c>
      <c r="P3171" t="b">
        <v>1</v>
      </c>
      <c r="Q3171" t="s">
        <v>8269</v>
      </c>
      <c r="R3171" s="23">
        <f t="shared" si="298"/>
        <v>1.030125</v>
      </c>
      <c r="S3171" s="7">
        <f t="shared" si="299"/>
        <v>100.5</v>
      </c>
      <c r="T3171" t="s">
        <v>8314</v>
      </c>
      <c r="U3171" t="s">
        <v>8315</v>
      </c>
      <c r="V3171" s="14">
        <f t="shared" si="300"/>
        <v>29.46966435185459</v>
      </c>
    </row>
    <row r="3172" spans="1:22" ht="43.2" x14ac:dyDescent="0.3">
      <c r="A3172" s="19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8218</v>
      </c>
      <c r="G3172" s="19" t="s">
        <v>8223</v>
      </c>
      <c r="H3172" s="19" t="s">
        <v>8245</v>
      </c>
      <c r="I3172">
        <v>1404273600</v>
      </c>
      <c r="J3172" s="10">
        <f t="shared" si="295"/>
        <v>41822.166666666664</v>
      </c>
      <c r="K3172">
        <v>1401414944</v>
      </c>
      <c r="L3172" s="10">
        <f t="shared" si="296"/>
        <v>41789.080370370371</v>
      </c>
      <c r="M3172" s="4">
        <f t="shared" si="297"/>
        <v>2014</v>
      </c>
      <c r="N3172" t="b">
        <v>1</v>
      </c>
      <c r="O3172">
        <v>71</v>
      </c>
      <c r="P3172" t="b">
        <v>1</v>
      </c>
      <c r="Q3172" t="s">
        <v>8269</v>
      </c>
      <c r="R3172" s="23">
        <f t="shared" si="298"/>
        <v>1.1225000000000001</v>
      </c>
      <c r="S3172" s="7">
        <f t="shared" si="299"/>
        <v>31.62</v>
      </c>
      <c r="T3172" t="s">
        <v>8314</v>
      </c>
      <c r="U3172" t="s">
        <v>8315</v>
      </c>
      <c r="V3172" s="14">
        <f t="shared" si="300"/>
        <v>33.086296296292858</v>
      </c>
    </row>
    <row r="3173" spans="1:22" ht="57.6" x14ac:dyDescent="0.3">
      <c r="A3173" s="19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8218</v>
      </c>
      <c r="G3173" s="19" t="s">
        <v>8224</v>
      </c>
      <c r="H3173" s="19" t="s">
        <v>8246</v>
      </c>
      <c r="I3173">
        <v>1462545358</v>
      </c>
      <c r="J3173" s="10">
        <f t="shared" si="295"/>
        <v>42496.608310185184</v>
      </c>
      <c r="K3173">
        <v>1459953358</v>
      </c>
      <c r="L3173" s="10">
        <f t="shared" si="296"/>
        <v>42466.608310185184</v>
      </c>
      <c r="M3173" s="4">
        <f t="shared" si="297"/>
        <v>2016</v>
      </c>
      <c r="N3173" t="b">
        <v>1</v>
      </c>
      <c r="O3173">
        <v>117</v>
      </c>
      <c r="P3173" t="b">
        <v>1</v>
      </c>
      <c r="Q3173" t="s">
        <v>8269</v>
      </c>
      <c r="R3173" s="23">
        <f t="shared" si="298"/>
        <v>1.0881428571428571</v>
      </c>
      <c r="S3173" s="7">
        <f t="shared" si="299"/>
        <v>65.099999999999994</v>
      </c>
      <c r="T3173" t="s">
        <v>8314</v>
      </c>
      <c r="U3173" t="s">
        <v>8315</v>
      </c>
      <c r="V3173" s="14">
        <f t="shared" si="300"/>
        <v>30</v>
      </c>
    </row>
    <row r="3174" spans="1:22" ht="43.2" x14ac:dyDescent="0.3">
      <c r="A3174" s="19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8218</v>
      </c>
      <c r="G3174" s="19" t="s">
        <v>8223</v>
      </c>
      <c r="H3174" s="19" t="s">
        <v>8245</v>
      </c>
      <c r="I3174">
        <v>1329240668</v>
      </c>
      <c r="J3174" s="10">
        <f t="shared" si="295"/>
        <v>40953.729953703703</v>
      </c>
      <c r="K3174">
        <v>1326648668</v>
      </c>
      <c r="L3174" s="10">
        <f t="shared" si="296"/>
        <v>40923.729953703703</v>
      </c>
      <c r="M3174" s="4">
        <f t="shared" si="297"/>
        <v>2012</v>
      </c>
      <c r="N3174" t="b">
        <v>1</v>
      </c>
      <c r="O3174">
        <v>29</v>
      </c>
      <c r="P3174" t="b">
        <v>1</v>
      </c>
      <c r="Q3174" t="s">
        <v>8269</v>
      </c>
      <c r="R3174" s="23">
        <f t="shared" si="298"/>
        <v>1.1499999999999999</v>
      </c>
      <c r="S3174" s="7">
        <f t="shared" si="299"/>
        <v>79.31</v>
      </c>
      <c r="T3174" t="s">
        <v>8314</v>
      </c>
      <c r="U3174" t="s">
        <v>8315</v>
      </c>
      <c r="V3174" s="14">
        <f t="shared" si="300"/>
        <v>30</v>
      </c>
    </row>
    <row r="3175" spans="1:22" ht="43.2" x14ac:dyDescent="0.3">
      <c r="A3175" s="19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8218</v>
      </c>
      <c r="G3175" s="19" t="s">
        <v>8223</v>
      </c>
      <c r="H3175" s="19" t="s">
        <v>8245</v>
      </c>
      <c r="I3175">
        <v>1411765492</v>
      </c>
      <c r="J3175" s="10">
        <f t="shared" si="295"/>
        <v>41908.878379629634</v>
      </c>
      <c r="K3175">
        <v>1409173492</v>
      </c>
      <c r="L3175" s="10">
        <f t="shared" si="296"/>
        <v>41878.878379629634</v>
      </c>
      <c r="M3175" s="4">
        <f t="shared" si="297"/>
        <v>2014</v>
      </c>
      <c r="N3175" t="b">
        <v>1</v>
      </c>
      <c r="O3175">
        <v>74</v>
      </c>
      <c r="P3175" t="b">
        <v>1</v>
      </c>
      <c r="Q3175" t="s">
        <v>8269</v>
      </c>
      <c r="R3175" s="23">
        <f t="shared" si="298"/>
        <v>1.03</v>
      </c>
      <c r="S3175" s="7">
        <f t="shared" si="299"/>
        <v>139.19</v>
      </c>
      <c r="T3175" t="s">
        <v>8314</v>
      </c>
      <c r="U3175" t="s">
        <v>8315</v>
      </c>
      <c r="V3175" s="14">
        <f t="shared" si="300"/>
        <v>30</v>
      </c>
    </row>
    <row r="3176" spans="1:22" ht="57.6" x14ac:dyDescent="0.3">
      <c r="A3176" s="19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8218</v>
      </c>
      <c r="G3176" s="19" t="s">
        <v>8223</v>
      </c>
      <c r="H3176" s="19" t="s">
        <v>8245</v>
      </c>
      <c r="I3176">
        <v>1408999508</v>
      </c>
      <c r="J3176" s="10">
        <f t="shared" si="295"/>
        <v>41876.864675925928</v>
      </c>
      <c r="K3176">
        <v>1407789908</v>
      </c>
      <c r="L3176" s="10">
        <f t="shared" si="296"/>
        <v>41862.864675925928</v>
      </c>
      <c r="M3176" s="4">
        <f t="shared" si="297"/>
        <v>2014</v>
      </c>
      <c r="N3176" t="b">
        <v>1</v>
      </c>
      <c r="O3176">
        <v>23</v>
      </c>
      <c r="P3176" t="b">
        <v>1</v>
      </c>
      <c r="Q3176" t="s">
        <v>8269</v>
      </c>
      <c r="R3176" s="23">
        <f t="shared" si="298"/>
        <v>1.0113333333333334</v>
      </c>
      <c r="S3176" s="7">
        <f t="shared" si="299"/>
        <v>131.91</v>
      </c>
      <c r="T3176" t="s">
        <v>8314</v>
      </c>
      <c r="U3176" t="s">
        <v>8315</v>
      </c>
      <c r="V3176" s="14">
        <f t="shared" si="300"/>
        <v>14</v>
      </c>
    </row>
    <row r="3177" spans="1:22" ht="57.6" x14ac:dyDescent="0.3">
      <c r="A3177" s="19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8218</v>
      </c>
      <c r="G3177" s="19" t="s">
        <v>8223</v>
      </c>
      <c r="H3177" s="19" t="s">
        <v>8245</v>
      </c>
      <c r="I3177">
        <v>1297977427</v>
      </c>
      <c r="J3177" s="10">
        <f t="shared" si="295"/>
        <v>40591.886886574073</v>
      </c>
      <c r="K3177">
        <v>1292793427</v>
      </c>
      <c r="L3177" s="10">
        <f t="shared" si="296"/>
        <v>40531.886886574073</v>
      </c>
      <c r="M3177" s="4">
        <f t="shared" si="297"/>
        <v>2010</v>
      </c>
      <c r="N3177" t="b">
        <v>1</v>
      </c>
      <c r="O3177">
        <v>60</v>
      </c>
      <c r="P3177" t="b">
        <v>1</v>
      </c>
      <c r="Q3177" t="s">
        <v>8269</v>
      </c>
      <c r="R3177" s="23">
        <f t="shared" si="298"/>
        <v>1.0955999999999999</v>
      </c>
      <c r="S3177" s="7">
        <f t="shared" si="299"/>
        <v>91.3</v>
      </c>
      <c r="T3177" t="s">
        <v>8314</v>
      </c>
      <c r="U3177" t="s">
        <v>8315</v>
      </c>
      <c r="V3177" s="14">
        <f t="shared" si="300"/>
        <v>60</v>
      </c>
    </row>
    <row r="3178" spans="1:22" ht="57.6" x14ac:dyDescent="0.3">
      <c r="A3178" s="19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8218</v>
      </c>
      <c r="G3178" s="19" t="s">
        <v>8223</v>
      </c>
      <c r="H3178" s="19" t="s">
        <v>8245</v>
      </c>
      <c r="I3178">
        <v>1376838000</v>
      </c>
      <c r="J3178" s="10">
        <f t="shared" si="295"/>
        <v>41504.625</v>
      </c>
      <c r="K3178">
        <v>1374531631</v>
      </c>
      <c r="L3178" s="10">
        <f t="shared" si="296"/>
        <v>41477.930914351848</v>
      </c>
      <c r="M3178" s="4">
        <f t="shared" si="297"/>
        <v>2013</v>
      </c>
      <c r="N3178" t="b">
        <v>1</v>
      </c>
      <c r="O3178">
        <v>55</v>
      </c>
      <c r="P3178" t="b">
        <v>1</v>
      </c>
      <c r="Q3178" t="s">
        <v>8269</v>
      </c>
      <c r="R3178" s="23">
        <f t="shared" si="298"/>
        <v>1.148421052631579</v>
      </c>
      <c r="S3178" s="7">
        <f t="shared" si="299"/>
        <v>39.67</v>
      </c>
      <c r="T3178" t="s">
        <v>8314</v>
      </c>
      <c r="U3178" t="s">
        <v>8315</v>
      </c>
      <c r="V3178" s="14">
        <f t="shared" si="300"/>
        <v>26.694085648152395</v>
      </c>
    </row>
    <row r="3179" spans="1:22" ht="43.2" x14ac:dyDescent="0.3">
      <c r="A3179" s="1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8218</v>
      </c>
      <c r="G3179" s="19" t="s">
        <v>8223</v>
      </c>
      <c r="H3179" s="19" t="s">
        <v>8245</v>
      </c>
      <c r="I3179">
        <v>1403366409</v>
      </c>
      <c r="J3179" s="10">
        <f t="shared" si="295"/>
        <v>41811.666770833333</v>
      </c>
      <c r="K3179">
        <v>1400774409</v>
      </c>
      <c r="L3179" s="10">
        <f t="shared" si="296"/>
        <v>41781.666770833333</v>
      </c>
      <c r="M3179" s="4">
        <f t="shared" si="297"/>
        <v>2014</v>
      </c>
      <c r="N3179" t="b">
        <v>1</v>
      </c>
      <c r="O3179">
        <v>51</v>
      </c>
      <c r="P3179" t="b">
        <v>1</v>
      </c>
      <c r="Q3179" t="s">
        <v>8269</v>
      </c>
      <c r="R3179" s="23">
        <f t="shared" si="298"/>
        <v>1.1739999999999999</v>
      </c>
      <c r="S3179" s="7">
        <f t="shared" si="299"/>
        <v>57.55</v>
      </c>
      <c r="T3179" t="s">
        <v>8314</v>
      </c>
      <c r="U3179" t="s">
        <v>8315</v>
      </c>
      <c r="V3179" s="14">
        <f t="shared" si="300"/>
        <v>30</v>
      </c>
    </row>
    <row r="3180" spans="1:22" ht="57.6" x14ac:dyDescent="0.3">
      <c r="A3180" s="19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8218</v>
      </c>
      <c r="G3180" s="19" t="s">
        <v>8224</v>
      </c>
      <c r="H3180" s="19" t="s">
        <v>8246</v>
      </c>
      <c r="I3180">
        <v>1405521075</v>
      </c>
      <c r="J3180" s="10">
        <f t="shared" si="295"/>
        <v>41836.605034722219</v>
      </c>
      <c r="K3180">
        <v>1402929075</v>
      </c>
      <c r="L3180" s="10">
        <f t="shared" si="296"/>
        <v>41806.605034722219</v>
      </c>
      <c r="M3180" s="4">
        <f t="shared" si="297"/>
        <v>2014</v>
      </c>
      <c r="N3180" t="b">
        <v>1</v>
      </c>
      <c r="O3180">
        <v>78</v>
      </c>
      <c r="P3180" t="b">
        <v>1</v>
      </c>
      <c r="Q3180" t="s">
        <v>8269</v>
      </c>
      <c r="R3180" s="23">
        <f t="shared" si="298"/>
        <v>1.7173333333333334</v>
      </c>
      <c r="S3180" s="7">
        <f t="shared" si="299"/>
        <v>33.03</v>
      </c>
      <c r="T3180" t="s">
        <v>8314</v>
      </c>
      <c r="U3180" t="s">
        <v>8315</v>
      </c>
      <c r="V3180" s="14">
        <f t="shared" si="300"/>
        <v>30</v>
      </c>
    </row>
    <row r="3181" spans="1:22" ht="43.2" x14ac:dyDescent="0.3">
      <c r="A3181" s="19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8218</v>
      </c>
      <c r="G3181" s="19" t="s">
        <v>8223</v>
      </c>
      <c r="H3181" s="19" t="s">
        <v>8245</v>
      </c>
      <c r="I3181">
        <v>1367859071</v>
      </c>
      <c r="J3181" s="10">
        <f t="shared" si="295"/>
        <v>41400.702210648145</v>
      </c>
      <c r="K3181">
        <v>1365699071</v>
      </c>
      <c r="L3181" s="10">
        <f t="shared" si="296"/>
        <v>41375.702210648145</v>
      </c>
      <c r="M3181" s="4">
        <f t="shared" si="297"/>
        <v>2013</v>
      </c>
      <c r="N3181" t="b">
        <v>1</v>
      </c>
      <c r="O3181">
        <v>62</v>
      </c>
      <c r="P3181" t="b">
        <v>1</v>
      </c>
      <c r="Q3181" t="s">
        <v>8269</v>
      </c>
      <c r="R3181" s="23">
        <f t="shared" si="298"/>
        <v>1.1416238095238094</v>
      </c>
      <c r="S3181" s="7">
        <f t="shared" si="299"/>
        <v>77.34</v>
      </c>
      <c r="T3181" t="s">
        <v>8314</v>
      </c>
      <c r="U3181" t="s">
        <v>8315</v>
      </c>
      <c r="V3181" s="14">
        <f t="shared" si="300"/>
        <v>25</v>
      </c>
    </row>
    <row r="3182" spans="1:22" ht="43.2" x14ac:dyDescent="0.3">
      <c r="A3182" s="19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8218</v>
      </c>
      <c r="G3182" s="19" t="s">
        <v>8224</v>
      </c>
      <c r="H3182" s="19" t="s">
        <v>8246</v>
      </c>
      <c r="I3182">
        <v>1403258049</v>
      </c>
      <c r="J3182" s="10">
        <f t="shared" si="295"/>
        <v>41810.412604166668</v>
      </c>
      <c r="K3182">
        <v>1400666049</v>
      </c>
      <c r="L3182" s="10">
        <f t="shared" si="296"/>
        <v>41780.412604166668</v>
      </c>
      <c r="M3182" s="4">
        <f t="shared" si="297"/>
        <v>2014</v>
      </c>
      <c r="N3182" t="b">
        <v>1</v>
      </c>
      <c r="O3182">
        <v>45</v>
      </c>
      <c r="P3182" t="b">
        <v>1</v>
      </c>
      <c r="Q3182" t="s">
        <v>8269</v>
      </c>
      <c r="R3182" s="23">
        <f t="shared" si="298"/>
        <v>1.1975</v>
      </c>
      <c r="S3182" s="7">
        <f t="shared" si="299"/>
        <v>31.93</v>
      </c>
      <c r="T3182" t="s">
        <v>8314</v>
      </c>
      <c r="U3182" t="s">
        <v>8315</v>
      </c>
      <c r="V3182" s="14">
        <f t="shared" si="300"/>
        <v>30</v>
      </c>
    </row>
    <row r="3183" spans="1:22" ht="43.2" x14ac:dyDescent="0.3">
      <c r="A3183" s="19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8218</v>
      </c>
      <c r="G3183" s="19" t="s">
        <v>8224</v>
      </c>
      <c r="H3183" s="19" t="s">
        <v>8246</v>
      </c>
      <c r="I3183">
        <v>1402848000</v>
      </c>
      <c r="J3183" s="10">
        <f t="shared" si="295"/>
        <v>41805.666666666664</v>
      </c>
      <c r="K3183">
        <v>1400570787</v>
      </c>
      <c r="L3183" s="10">
        <f t="shared" si="296"/>
        <v>41779.310034722221</v>
      </c>
      <c r="M3183" s="4">
        <f t="shared" si="297"/>
        <v>2014</v>
      </c>
      <c r="N3183" t="b">
        <v>1</v>
      </c>
      <c r="O3183">
        <v>15</v>
      </c>
      <c r="P3183" t="b">
        <v>1</v>
      </c>
      <c r="Q3183" t="s">
        <v>8269</v>
      </c>
      <c r="R3183" s="23">
        <f t="shared" si="298"/>
        <v>1.0900000000000001</v>
      </c>
      <c r="S3183" s="7">
        <f t="shared" si="299"/>
        <v>36.33</v>
      </c>
      <c r="T3183" t="s">
        <v>8314</v>
      </c>
      <c r="U3183" t="s">
        <v>8315</v>
      </c>
      <c r="V3183" s="14">
        <f t="shared" si="300"/>
        <v>26.356631944443507</v>
      </c>
    </row>
    <row r="3184" spans="1:22" ht="57.6" x14ac:dyDescent="0.3">
      <c r="A3184" s="19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8218</v>
      </c>
      <c r="G3184" s="19" t="s">
        <v>8223</v>
      </c>
      <c r="H3184" s="19" t="s">
        <v>8245</v>
      </c>
      <c r="I3184">
        <v>1328029200</v>
      </c>
      <c r="J3184" s="10">
        <f t="shared" si="295"/>
        <v>40939.708333333336</v>
      </c>
      <c r="K3184">
        <v>1323211621</v>
      </c>
      <c r="L3184" s="10">
        <f t="shared" si="296"/>
        <v>40883.949317129627</v>
      </c>
      <c r="M3184" s="4">
        <f t="shared" si="297"/>
        <v>2011</v>
      </c>
      <c r="N3184" t="b">
        <v>1</v>
      </c>
      <c r="O3184">
        <v>151</v>
      </c>
      <c r="P3184" t="b">
        <v>1</v>
      </c>
      <c r="Q3184" t="s">
        <v>8269</v>
      </c>
      <c r="R3184" s="23">
        <f t="shared" si="298"/>
        <v>1.0088571428571429</v>
      </c>
      <c r="S3184" s="7">
        <f t="shared" si="299"/>
        <v>46.77</v>
      </c>
      <c r="T3184" t="s">
        <v>8314</v>
      </c>
      <c r="U3184" t="s">
        <v>8315</v>
      </c>
      <c r="V3184" s="14">
        <f t="shared" si="300"/>
        <v>55.759016203708597</v>
      </c>
    </row>
    <row r="3185" spans="1:22" ht="43.2" x14ac:dyDescent="0.3">
      <c r="A3185" s="19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8218</v>
      </c>
      <c r="G3185" s="19" t="s">
        <v>8223</v>
      </c>
      <c r="H3185" s="19" t="s">
        <v>8245</v>
      </c>
      <c r="I3185">
        <v>1377284669</v>
      </c>
      <c r="J3185" s="10">
        <f t="shared" si="295"/>
        <v>41509.79478009259</v>
      </c>
      <c r="K3185">
        <v>1375729469</v>
      </c>
      <c r="L3185" s="10">
        <f t="shared" si="296"/>
        <v>41491.79478009259</v>
      </c>
      <c r="M3185" s="4">
        <f t="shared" si="297"/>
        <v>2013</v>
      </c>
      <c r="N3185" t="b">
        <v>1</v>
      </c>
      <c r="O3185">
        <v>68</v>
      </c>
      <c r="P3185" t="b">
        <v>1</v>
      </c>
      <c r="Q3185" t="s">
        <v>8269</v>
      </c>
      <c r="R3185" s="23">
        <f t="shared" si="298"/>
        <v>1.0900000000000001</v>
      </c>
      <c r="S3185" s="7">
        <f t="shared" si="299"/>
        <v>40.07</v>
      </c>
      <c r="T3185" t="s">
        <v>8314</v>
      </c>
      <c r="U3185" t="s">
        <v>8315</v>
      </c>
      <c r="V3185" s="14">
        <f t="shared" si="300"/>
        <v>18</v>
      </c>
    </row>
    <row r="3186" spans="1:22" ht="43.2" x14ac:dyDescent="0.3">
      <c r="A3186" s="19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8218</v>
      </c>
      <c r="G3186" s="19" t="s">
        <v>8223</v>
      </c>
      <c r="H3186" s="19" t="s">
        <v>8245</v>
      </c>
      <c r="I3186">
        <v>1404258631</v>
      </c>
      <c r="J3186" s="10">
        <f t="shared" si="295"/>
        <v>41821.993414351848</v>
      </c>
      <c r="K3186">
        <v>1401666631</v>
      </c>
      <c r="L3186" s="10">
        <f t="shared" si="296"/>
        <v>41791.993414351848</v>
      </c>
      <c r="M3186" s="4">
        <f t="shared" si="297"/>
        <v>2014</v>
      </c>
      <c r="N3186" t="b">
        <v>1</v>
      </c>
      <c r="O3186">
        <v>46</v>
      </c>
      <c r="P3186" t="b">
        <v>1</v>
      </c>
      <c r="Q3186" t="s">
        <v>8269</v>
      </c>
      <c r="R3186" s="23">
        <f t="shared" si="298"/>
        <v>1.0720930232558139</v>
      </c>
      <c r="S3186" s="7">
        <f t="shared" si="299"/>
        <v>100.22</v>
      </c>
      <c r="T3186" t="s">
        <v>8314</v>
      </c>
      <c r="U3186" t="s">
        <v>8315</v>
      </c>
      <c r="V3186" s="14">
        <f t="shared" si="300"/>
        <v>30</v>
      </c>
    </row>
    <row r="3187" spans="1:22" ht="43.2" x14ac:dyDescent="0.3">
      <c r="A3187" s="19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8218</v>
      </c>
      <c r="G3187" s="19" t="s">
        <v>8224</v>
      </c>
      <c r="H3187" s="19" t="s">
        <v>8246</v>
      </c>
      <c r="I3187">
        <v>1405553241</v>
      </c>
      <c r="J3187" s="10">
        <f t="shared" si="295"/>
        <v>41836.977326388893</v>
      </c>
      <c r="K3187">
        <v>1404948441</v>
      </c>
      <c r="L3187" s="10">
        <f t="shared" si="296"/>
        <v>41829.977326388893</v>
      </c>
      <c r="M3187" s="4">
        <f t="shared" si="297"/>
        <v>2014</v>
      </c>
      <c r="N3187" t="b">
        <v>1</v>
      </c>
      <c r="O3187">
        <v>24</v>
      </c>
      <c r="P3187" t="b">
        <v>1</v>
      </c>
      <c r="Q3187" t="s">
        <v>8269</v>
      </c>
      <c r="R3187" s="23">
        <f t="shared" si="298"/>
        <v>1</v>
      </c>
      <c r="S3187" s="7">
        <f t="shared" si="299"/>
        <v>41.67</v>
      </c>
      <c r="T3187" t="s">
        <v>8314</v>
      </c>
      <c r="U3187" t="s">
        <v>8315</v>
      </c>
      <c r="V3187" s="14">
        <f t="shared" si="300"/>
        <v>7</v>
      </c>
    </row>
    <row r="3188" spans="1:22" ht="43.2" x14ac:dyDescent="0.3">
      <c r="A3188" s="19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8218</v>
      </c>
      <c r="G3188" s="19" t="s">
        <v>8224</v>
      </c>
      <c r="H3188" s="19" t="s">
        <v>8246</v>
      </c>
      <c r="I3188">
        <v>1410901200</v>
      </c>
      <c r="J3188" s="10">
        <f t="shared" si="295"/>
        <v>41898.875</v>
      </c>
      <c r="K3188">
        <v>1408313438</v>
      </c>
      <c r="L3188" s="10">
        <f t="shared" si="296"/>
        <v>41868.924050925925</v>
      </c>
      <c r="M3188" s="4">
        <f t="shared" si="297"/>
        <v>2014</v>
      </c>
      <c r="N3188" t="b">
        <v>1</v>
      </c>
      <c r="O3188">
        <v>70</v>
      </c>
      <c r="P3188" t="b">
        <v>1</v>
      </c>
      <c r="Q3188" t="s">
        <v>8269</v>
      </c>
      <c r="R3188" s="23">
        <f t="shared" si="298"/>
        <v>1.0218750000000001</v>
      </c>
      <c r="S3188" s="7">
        <f t="shared" si="299"/>
        <v>46.71</v>
      </c>
      <c r="T3188" t="s">
        <v>8314</v>
      </c>
      <c r="U3188" t="s">
        <v>8315</v>
      </c>
      <c r="V3188" s="14">
        <f t="shared" si="300"/>
        <v>29.950949074074742</v>
      </c>
    </row>
    <row r="3189" spans="1:22" ht="57.6" x14ac:dyDescent="0.3">
      <c r="A3189" s="1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8218</v>
      </c>
      <c r="G3189" s="19" t="s">
        <v>8223</v>
      </c>
      <c r="H3189" s="19" t="s">
        <v>8245</v>
      </c>
      <c r="I3189">
        <v>1407167973</v>
      </c>
      <c r="J3189" s="10">
        <f t="shared" si="295"/>
        <v>41855.666354166664</v>
      </c>
      <c r="K3189">
        <v>1405439973</v>
      </c>
      <c r="L3189" s="10">
        <f t="shared" si="296"/>
        <v>41835.666354166664</v>
      </c>
      <c r="M3189" s="4">
        <f t="shared" si="297"/>
        <v>2014</v>
      </c>
      <c r="N3189" t="b">
        <v>1</v>
      </c>
      <c r="O3189">
        <v>244</v>
      </c>
      <c r="P3189" t="b">
        <v>1</v>
      </c>
      <c r="Q3189" t="s">
        <v>8269</v>
      </c>
      <c r="R3189" s="23">
        <f t="shared" si="298"/>
        <v>1.1629333333333334</v>
      </c>
      <c r="S3189" s="7">
        <f t="shared" si="299"/>
        <v>71.489999999999995</v>
      </c>
      <c r="T3189" t="s">
        <v>8314</v>
      </c>
      <c r="U3189" t="s">
        <v>8315</v>
      </c>
      <c r="V3189" s="14">
        <f t="shared" si="300"/>
        <v>20</v>
      </c>
    </row>
    <row r="3190" spans="1:22" ht="43.2" x14ac:dyDescent="0.3">
      <c r="A3190" s="19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8220</v>
      </c>
      <c r="G3190" s="19" t="s">
        <v>8224</v>
      </c>
      <c r="H3190" s="19" t="s">
        <v>8246</v>
      </c>
      <c r="I3190">
        <v>1433930302</v>
      </c>
      <c r="J3190" s="10">
        <f t="shared" si="295"/>
        <v>42165.415532407409</v>
      </c>
      <c r="K3190">
        <v>1432115902</v>
      </c>
      <c r="L3190" s="10">
        <f t="shared" si="296"/>
        <v>42144.415532407409</v>
      </c>
      <c r="M3190" s="4">
        <f t="shared" si="297"/>
        <v>2015</v>
      </c>
      <c r="N3190" t="b">
        <v>0</v>
      </c>
      <c r="O3190">
        <v>9</v>
      </c>
      <c r="P3190" t="b">
        <v>0</v>
      </c>
      <c r="Q3190" t="s">
        <v>8303</v>
      </c>
      <c r="R3190" s="23">
        <f t="shared" si="298"/>
        <v>0.65</v>
      </c>
      <c r="S3190" s="7">
        <f t="shared" si="299"/>
        <v>14.44</v>
      </c>
      <c r="T3190" t="s">
        <v>8314</v>
      </c>
      <c r="U3190" t="s">
        <v>8356</v>
      </c>
      <c r="V3190" s="14">
        <f t="shared" si="300"/>
        <v>21</v>
      </c>
    </row>
    <row r="3191" spans="1:22" ht="57.6" x14ac:dyDescent="0.3">
      <c r="A3191" s="19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8220</v>
      </c>
      <c r="G3191" s="19" t="s">
        <v>8234</v>
      </c>
      <c r="H3191" s="19" t="s">
        <v>8254</v>
      </c>
      <c r="I3191">
        <v>1432455532</v>
      </c>
      <c r="J3191" s="10">
        <f t="shared" si="295"/>
        <v>42148.346435185187</v>
      </c>
      <c r="K3191">
        <v>1429863532</v>
      </c>
      <c r="L3191" s="10">
        <f t="shared" si="296"/>
        <v>42118.346435185187</v>
      </c>
      <c r="M3191" s="4">
        <f t="shared" si="297"/>
        <v>2015</v>
      </c>
      <c r="N3191" t="b">
        <v>0</v>
      </c>
      <c r="O3191">
        <v>19</v>
      </c>
      <c r="P3191" t="b">
        <v>0</v>
      </c>
      <c r="Q3191" t="s">
        <v>8303</v>
      </c>
      <c r="R3191" s="23">
        <f t="shared" si="298"/>
        <v>0.12327272727272727</v>
      </c>
      <c r="S3191" s="7">
        <f t="shared" si="299"/>
        <v>356.84</v>
      </c>
      <c r="T3191" t="s">
        <v>8314</v>
      </c>
      <c r="U3191" t="s">
        <v>8356</v>
      </c>
      <c r="V3191" s="14">
        <f t="shared" si="300"/>
        <v>30</v>
      </c>
    </row>
    <row r="3192" spans="1:22" ht="43.2" x14ac:dyDescent="0.3">
      <c r="A3192" s="19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8220</v>
      </c>
      <c r="G3192" s="19" t="s">
        <v>8228</v>
      </c>
      <c r="H3192" s="19" t="s">
        <v>8250</v>
      </c>
      <c r="I3192">
        <v>1481258275</v>
      </c>
      <c r="J3192" s="10">
        <f t="shared" si="295"/>
        <v>42713.192997685182</v>
      </c>
      <c r="K3192">
        <v>1478662675</v>
      </c>
      <c r="L3192" s="10">
        <f t="shared" si="296"/>
        <v>42683.151331018518</v>
      </c>
      <c r="M3192" s="4">
        <f t="shared" si="297"/>
        <v>2016</v>
      </c>
      <c r="N3192" t="b">
        <v>0</v>
      </c>
      <c r="O3192">
        <v>0</v>
      </c>
      <c r="P3192" t="b">
        <v>0</v>
      </c>
      <c r="Q3192" t="s">
        <v>8303</v>
      </c>
      <c r="R3192" s="23">
        <f t="shared" si="298"/>
        <v>0</v>
      </c>
      <c r="S3192" s="7">
        <f t="shared" si="299"/>
        <v>0</v>
      </c>
      <c r="T3192" t="s">
        <v>8314</v>
      </c>
      <c r="U3192" t="s">
        <v>8356</v>
      </c>
      <c r="V3192" s="14">
        <f t="shared" si="300"/>
        <v>30.041666666664241</v>
      </c>
    </row>
    <row r="3193" spans="1:22" ht="43.2" x14ac:dyDescent="0.3">
      <c r="A3193" s="19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8220</v>
      </c>
      <c r="G3193" s="19" t="s">
        <v>8223</v>
      </c>
      <c r="H3193" s="19" t="s">
        <v>8245</v>
      </c>
      <c r="I3193">
        <v>1471370869</v>
      </c>
      <c r="J3193" s="10">
        <f t="shared" si="295"/>
        <v>42598.755428240736</v>
      </c>
      <c r="K3193">
        <v>1466186869</v>
      </c>
      <c r="L3193" s="10">
        <f t="shared" si="296"/>
        <v>42538.755428240736</v>
      </c>
      <c r="M3193" s="4">
        <f t="shared" si="297"/>
        <v>2016</v>
      </c>
      <c r="N3193" t="b">
        <v>0</v>
      </c>
      <c r="O3193">
        <v>4</v>
      </c>
      <c r="P3193" t="b">
        <v>0</v>
      </c>
      <c r="Q3193" t="s">
        <v>8303</v>
      </c>
      <c r="R3193" s="23">
        <f t="shared" si="298"/>
        <v>4.0266666666666666E-2</v>
      </c>
      <c r="S3193" s="7">
        <f t="shared" si="299"/>
        <v>37.75</v>
      </c>
      <c r="T3193" t="s">
        <v>8314</v>
      </c>
      <c r="U3193" t="s">
        <v>8356</v>
      </c>
      <c r="V3193" s="14">
        <f t="shared" si="300"/>
        <v>60</v>
      </c>
    </row>
    <row r="3194" spans="1:22" ht="43.2" x14ac:dyDescent="0.3">
      <c r="A3194" s="19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8220</v>
      </c>
      <c r="G3194" s="19" t="s">
        <v>8224</v>
      </c>
      <c r="H3194" s="19" t="s">
        <v>8246</v>
      </c>
      <c r="I3194">
        <v>1425160800</v>
      </c>
      <c r="J3194" s="10">
        <f t="shared" si="295"/>
        <v>42063.916666666672</v>
      </c>
      <c r="K3194">
        <v>1421274859</v>
      </c>
      <c r="L3194" s="10">
        <f t="shared" si="296"/>
        <v>42018.94049768518</v>
      </c>
      <c r="M3194" s="4">
        <f t="shared" si="297"/>
        <v>2015</v>
      </c>
      <c r="N3194" t="b">
        <v>0</v>
      </c>
      <c r="O3194">
        <v>8</v>
      </c>
      <c r="P3194" t="b">
        <v>0</v>
      </c>
      <c r="Q3194" t="s">
        <v>8303</v>
      </c>
      <c r="R3194" s="23">
        <f t="shared" si="298"/>
        <v>1.0200000000000001E-2</v>
      </c>
      <c r="S3194" s="7">
        <f t="shared" si="299"/>
        <v>12.75</v>
      </c>
      <c r="T3194" t="s">
        <v>8314</v>
      </c>
      <c r="U3194" t="s">
        <v>8356</v>
      </c>
      <c r="V3194" s="14">
        <f t="shared" si="300"/>
        <v>44.976168981491355</v>
      </c>
    </row>
    <row r="3195" spans="1:22" ht="43.2" x14ac:dyDescent="0.3">
      <c r="A3195" s="19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8220</v>
      </c>
      <c r="G3195" s="19" t="s">
        <v>8224</v>
      </c>
      <c r="H3195" s="19" t="s">
        <v>8246</v>
      </c>
      <c r="I3195">
        <v>1424474056</v>
      </c>
      <c r="J3195" s="10">
        <f t="shared" si="295"/>
        <v>42055.968240740738</v>
      </c>
      <c r="K3195">
        <v>1420586056</v>
      </c>
      <c r="L3195" s="10">
        <f t="shared" si="296"/>
        <v>42010.968240740738</v>
      </c>
      <c r="M3195" s="4">
        <f t="shared" si="297"/>
        <v>2015</v>
      </c>
      <c r="N3195" t="b">
        <v>0</v>
      </c>
      <c r="O3195">
        <v>24</v>
      </c>
      <c r="P3195" t="b">
        <v>0</v>
      </c>
      <c r="Q3195" t="s">
        <v>8303</v>
      </c>
      <c r="R3195" s="23">
        <f t="shared" si="298"/>
        <v>0.1174</v>
      </c>
      <c r="S3195" s="7">
        <f t="shared" si="299"/>
        <v>24.46</v>
      </c>
      <c r="T3195" t="s">
        <v>8314</v>
      </c>
      <c r="U3195" t="s">
        <v>8356</v>
      </c>
      <c r="V3195" s="14">
        <f t="shared" si="300"/>
        <v>45</v>
      </c>
    </row>
    <row r="3196" spans="1:22" ht="43.2" x14ac:dyDescent="0.3">
      <c r="A3196" s="19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8220</v>
      </c>
      <c r="G3196" s="19" t="s">
        <v>8223</v>
      </c>
      <c r="H3196" s="19" t="s">
        <v>8245</v>
      </c>
      <c r="I3196">
        <v>1437960598</v>
      </c>
      <c r="J3196" s="10">
        <f t="shared" si="295"/>
        <v>42212.062476851846</v>
      </c>
      <c r="K3196">
        <v>1435368598</v>
      </c>
      <c r="L3196" s="10">
        <f t="shared" si="296"/>
        <v>42182.062476851846</v>
      </c>
      <c r="M3196" s="4">
        <f t="shared" si="297"/>
        <v>2015</v>
      </c>
      <c r="N3196" t="b">
        <v>0</v>
      </c>
      <c r="O3196">
        <v>0</v>
      </c>
      <c r="P3196" t="b">
        <v>0</v>
      </c>
      <c r="Q3196" t="s">
        <v>8303</v>
      </c>
      <c r="R3196" s="23">
        <f t="shared" si="298"/>
        <v>0</v>
      </c>
      <c r="S3196" s="7">
        <f t="shared" si="299"/>
        <v>0</v>
      </c>
      <c r="T3196" t="s">
        <v>8314</v>
      </c>
      <c r="U3196" t="s">
        <v>8356</v>
      </c>
      <c r="V3196" s="14">
        <f t="shared" si="300"/>
        <v>30</v>
      </c>
    </row>
    <row r="3197" spans="1:22" ht="57.6" x14ac:dyDescent="0.3">
      <c r="A3197" s="19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8220</v>
      </c>
      <c r="G3197" s="19" t="s">
        <v>8223</v>
      </c>
      <c r="H3197" s="19" t="s">
        <v>8245</v>
      </c>
      <c r="I3197">
        <v>1423750542</v>
      </c>
      <c r="J3197" s="10">
        <f t="shared" si="295"/>
        <v>42047.594236111108</v>
      </c>
      <c r="K3197">
        <v>1421158542</v>
      </c>
      <c r="L3197" s="10">
        <f t="shared" si="296"/>
        <v>42017.594236111108</v>
      </c>
      <c r="M3197" s="4">
        <f t="shared" si="297"/>
        <v>2015</v>
      </c>
      <c r="N3197" t="b">
        <v>0</v>
      </c>
      <c r="O3197">
        <v>39</v>
      </c>
      <c r="P3197" t="b">
        <v>0</v>
      </c>
      <c r="Q3197" t="s">
        <v>8303</v>
      </c>
      <c r="R3197" s="23">
        <f t="shared" si="298"/>
        <v>0.59142857142857141</v>
      </c>
      <c r="S3197" s="7">
        <f t="shared" si="299"/>
        <v>53.08</v>
      </c>
      <c r="T3197" t="s">
        <v>8314</v>
      </c>
      <c r="U3197" t="s">
        <v>8356</v>
      </c>
      <c r="V3197" s="14">
        <f t="shared" si="300"/>
        <v>30</v>
      </c>
    </row>
    <row r="3198" spans="1:22" ht="43.2" x14ac:dyDescent="0.3">
      <c r="A3198" s="19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8220</v>
      </c>
      <c r="G3198" s="19" t="s">
        <v>8223</v>
      </c>
      <c r="H3198" s="19" t="s">
        <v>8245</v>
      </c>
      <c r="I3198">
        <v>1438437600</v>
      </c>
      <c r="J3198" s="10">
        <f t="shared" si="295"/>
        <v>42217.583333333328</v>
      </c>
      <c r="K3198">
        <v>1433254875</v>
      </c>
      <c r="L3198" s="10">
        <f t="shared" si="296"/>
        <v>42157.598090277781</v>
      </c>
      <c r="M3198" s="4">
        <f t="shared" si="297"/>
        <v>2015</v>
      </c>
      <c r="N3198" t="b">
        <v>0</v>
      </c>
      <c r="O3198">
        <v>6</v>
      </c>
      <c r="P3198" t="b">
        <v>0</v>
      </c>
      <c r="Q3198" t="s">
        <v>8303</v>
      </c>
      <c r="R3198" s="23">
        <f t="shared" si="298"/>
        <v>5.9999999999999995E-4</v>
      </c>
      <c r="S3198" s="7">
        <f t="shared" si="299"/>
        <v>300</v>
      </c>
      <c r="T3198" t="s">
        <v>8314</v>
      </c>
      <c r="U3198" t="s">
        <v>8356</v>
      </c>
      <c r="V3198" s="14">
        <f t="shared" si="300"/>
        <v>59.985243055547471</v>
      </c>
    </row>
    <row r="3199" spans="1:22" ht="28.8" x14ac:dyDescent="0.3">
      <c r="A3199" s="1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8220</v>
      </c>
      <c r="G3199" s="19" t="s">
        <v>8233</v>
      </c>
      <c r="H3199" s="19" t="s">
        <v>8253</v>
      </c>
      <c r="I3199">
        <v>1423050618</v>
      </c>
      <c r="J3199" s="10">
        <f t="shared" si="295"/>
        <v>42039.493263888886</v>
      </c>
      <c r="K3199">
        <v>1420458618</v>
      </c>
      <c r="L3199" s="10">
        <f t="shared" si="296"/>
        <v>42009.493263888886</v>
      </c>
      <c r="M3199" s="4">
        <f t="shared" si="297"/>
        <v>2015</v>
      </c>
      <c r="N3199" t="b">
        <v>0</v>
      </c>
      <c r="O3199">
        <v>4</v>
      </c>
      <c r="P3199" t="b">
        <v>0</v>
      </c>
      <c r="Q3199" t="s">
        <v>8303</v>
      </c>
      <c r="R3199" s="23">
        <f t="shared" si="298"/>
        <v>0.1145</v>
      </c>
      <c r="S3199" s="7">
        <f t="shared" si="299"/>
        <v>286.25</v>
      </c>
      <c r="T3199" t="s">
        <v>8314</v>
      </c>
      <c r="U3199" t="s">
        <v>8356</v>
      </c>
      <c r="V3199" s="14">
        <f t="shared" si="300"/>
        <v>30</v>
      </c>
    </row>
    <row r="3200" spans="1:22" ht="57.6" x14ac:dyDescent="0.3">
      <c r="A3200" s="19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8220</v>
      </c>
      <c r="G3200" s="19" t="s">
        <v>8231</v>
      </c>
      <c r="H3200" s="19" t="s">
        <v>8252</v>
      </c>
      <c r="I3200">
        <v>1424081477</v>
      </c>
      <c r="J3200" s="10">
        <f t="shared" si="295"/>
        <v>42051.424502314811</v>
      </c>
      <c r="K3200">
        <v>1420798277</v>
      </c>
      <c r="L3200" s="10">
        <f t="shared" si="296"/>
        <v>42013.424502314811</v>
      </c>
      <c r="M3200" s="4">
        <f t="shared" si="297"/>
        <v>2015</v>
      </c>
      <c r="N3200" t="b">
        <v>0</v>
      </c>
      <c r="O3200">
        <v>3</v>
      </c>
      <c r="P3200" t="b">
        <v>0</v>
      </c>
      <c r="Q3200" t="s">
        <v>8303</v>
      </c>
      <c r="R3200" s="23">
        <f t="shared" si="298"/>
        <v>3.6666666666666666E-3</v>
      </c>
      <c r="S3200" s="7">
        <f t="shared" si="299"/>
        <v>36.67</v>
      </c>
      <c r="T3200" t="s">
        <v>8314</v>
      </c>
      <c r="U3200" t="s">
        <v>8356</v>
      </c>
      <c r="V3200" s="14">
        <f t="shared" si="300"/>
        <v>38</v>
      </c>
    </row>
    <row r="3201" spans="1:22" ht="43.2" x14ac:dyDescent="0.3">
      <c r="A3201" s="19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8220</v>
      </c>
      <c r="G3201" s="19" t="s">
        <v>8223</v>
      </c>
      <c r="H3201" s="19" t="s">
        <v>8245</v>
      </c>
      <c r="I3201">
        <v>1410037200</v>
      </c>
      <c r="J3201" s="10">
        <f t="shared" si="295"/>
        <v>41888.875</v>
      </c>
      <c r="K3201">
        <v>1407435418</v>
      </c>
      <c r="L3201" s="10">
        <f t="shared" si="296"/>
        <v>41858.761782407411</v>
      </c>
      <c r="M3201" s="4">
        <f t="shared" si="297"/>
        <v>2014</v>
      </c>
      <c r="N3201" t="b">
        <v>0</v>
      </c>
      <c r="O3201">
        <v>53</v>
      </c>
      <c r="P3201" t="b">
        <v>0</v>
      </c>
      <c r="Q3201" t="s">
        <v>8303</v>
      </c>
      <c r="R3201" s="23">
        <f t="shared" si="298"/>
        <v>0.52159999999999995</v>
      </c>
      <c r="S3201" s="7">
        <f t="shared" si="299"/>
        <v>49.21</v>
      </c>
      <c r="T3201" t="s">
        <v>8314</v>
      </c>
      <c r="U3201" t="s">
        <v>8356</v>
      </c>
      <c r="V3201" s="14">
        <f t="shared" si="300"/>
        <v>30.113217592588626</v>
      </c>
    </row>
    <row r="3202" spans="1:22" ht="57.6" x14ac:dyDescent="0.3">
      <c r="A3202" s="19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8220</v>
      </c>
      <c r="G3202" s="19" t="s">
        <v>8223</v>
      </c>
      <c r="H3202" s="19" t="s">
        <v>8245</v>
      </c>
      <c r="I3202">
        <v>1461994440</v>
      </c>
      <c r="J3202" s="10">
        <f t="shared" si="295"/>
        <v>42490.231944444444</v>
      </c>
      <c r="K3202">
        <v>1459410101</v>
      </c>
      <c r="L3202" s="10">
        <f t="shared" si="296"/>
        <v>42460.320613425924</v>
      </c>
      <c r="M3202" s="4">
        <f t="shared" si="297"/>
        <v>2016</v>
      </c>
      <c r="N3202" t="b">
        <v>0</v>
      </c>
      <c r="O3202">
        <v>1</v>
      </c>
      <c r="P3202" t="b">
        <v>0</v>
      </c>
      <c r="Q3202" t="s">
        <v>8303</v>
      </c>
      <c r="R3202" s="23">
        <f t="shared" si="298"/>
        <v>2.0000000000000002E-5</v>
      </c>
      <c r="S3202" s="7">
        <f t="shared" si="299"/>
        <v>1</v>
      </c>
      <c r="T3202" t="s">
        <v>8314</v>
      </c>
      <c r="U3202" t="s">
        <v>8356</v>
      </c>
      <c r="V3202" s="14">
        <f t="shared" si="300"/>
        <v>29.911331018520286</v>
      </c>
    </row>
    <row r="3203" spans="1:22" ht="43.2" x14ac:dyDescent="0.3">
      <c r="A3203" s="19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8220</v>
      </c>
      <c r="G3203" s="19" t="s">
        <v>8224</v>
      </c>
      <c r="H3203" s="19" t="s">
        <v>8246</v>
      </c>
      <c r="I3203">
        <v>1409509477</v>
      </c>
      <c r="J3203" s="10">
        <f t="shared" ref="J3203:J3266" si="301">(I3203/86400)+DATE(1970,1,1)</f>
        <v>41882.767094907409</v>
      </c>
      <c r="K3203">
        <v>1407695077</v>
      </c>
      <c r="L3203" s="10">
        <f t="shared" ref="L3203:L3266" si="302">(K3203/86400)+DATE(1970,1,1)</f>
        <v>41861.767094907409</v>
      </c>
      <c r="M3203" s="4">
        <f t="shared" ref="M3203:M3266" si="303">YEAR(L3203)</f>
        <v>2014</v>
      </c>
      <c r="N3203" t="b">
        <v>0</v>
      </c>
      <c r="O3203">
        <v>2</v>
      </c>
      <c r="P3203" t="b">
        <v>0</v>
      </c>
      <c r="Q3203" t="s">
        <v>8303</v>
      </c>
      <c r="R3203" s="23">
        <f t="shared" ref="R3203:R3266" si="304">(E3203/D3203)</f>
        <v>1.2500000000000001E-2</v>
      </c>
      <c r="S3203" s="7">
        <f t="shared" ref="S3203:S3266" si="305">IFERROR(ROUND(E3203/O3203,2),0)</f>
        <v>12.5</v>
      </c>
      <c r="T3203" t="s">
        <v>8314</v>
      </c>
      <c r="U3203" t="s">
        <v>8356</v>
      </c>
      <c r="V3203" s="14">
        <f t="shared" ref="V3203:V3266" si="306">J3203-L3203</f>
        <v>21</v>
      </c>
    </row>
    <row r="3204" spans="1:22" ht="43.2" x14ac:dyDescent="0.3">
      <c r="A3204" s="19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8220</v>
      </c>
      <c r="G3204" s="19" t="s">
        <v>8223</v>
      </c>
      <c r="H3204" s="19" t="s">
        <v>8245</v>
      </c>
      <c r="I3204">
        <v>1450072740</v>
      </c>
      <c r="J3204" s="10">
        <f t="shared" si="301"/>
        <v>42352.249305555553</v>
      </c>
      <c r="K3204">
        <v>1445027346</v>
      </c>
      <c r="L3204" s="10">
        <f t="shared" si="302"/>
        <v>42293.853541666671</v>
      </c>
      <c r="M3204" s="4">
        <f t="shared" si="303"/>
        <v>2015</v>
      </c>
      <c r="N3204" t="b">
        <v>0</v>
      </c>
      <c r="O3204">
        <v>25</v>
      </c>
      <c r="P3204" t="b">
        <v>0</v>
      </c>
      <c r="Q3204" t="s">
        <v>8303</v>
      </c>
      <c r="R3204" s="23">
        <f t="shared" si="304"/>
        <v>0.54520000000000002</v>
      </c>
      <c r="S3204" s="7">
        <f t="shared" si="305"/>
        <v>109.04</v>
      </c>
      <c r="T3204" t="s">
        <v>8314</v>
      </c>
      <c r="U3204" t="s">
        <v>8356</v>
      </c>
      <c r="V3204" s="14">
        <f t="shared" si="306"/>
        <v>58.395763888882357</v>
      </c>
    </row>
    <row r="3205" spans="1:22" ht="43.2" x14ac:dyDescent="0.3">
      <c r="A3205" s="19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8220</v>
      </c>
      <c r="G3205" s="19" t="s">
        <v>8223</v>
      </c>
      <c r="H3205" s="19" t="s">
        <v>8245</v>
      </c>
      <c r="I3205">
        <v>1443224622</v>
      </c>
      <c r="J3205" s="10">
        <f t="shared" si="301"/>
        <v>42272.988680555558</v>
      </c>
      <c r="K3205">
        <v>1440632622</v>
      </c>
      <c r="L3205" s="10">
        <f t="shared" si="302"/>
        <v>42242.988680555558</v>
      </c>
      <c r="M3205" s="4">
        <f t="shared" si="303"/>
        <v>2015</v>
      </c>
      <c r="N3205" t="b">
        <v>0</v>
      </c>
      <c r="O3205">
        <v>6</v>
      </c>
      <c r="P3205" t="b">
        <v>0</v>
      </c>
      <c r="Q3205" t="s">
        <v>8303</v>
      </c>
      <c r="R3205" s="23">
        <f t="shared" si="304"/>
        <v>0.25</v>
      </c>
      <c r="S3205" s="7">
        <f t="shared" si="305"/>
        <v>41.67</v>
      </c>
      <c r="T3205" t="s">
        <v>8314</v>
      </c>
      <c r="U3205" t="s">
        <v>8356</v>
      </c>
      <c r="V3205" s="14">
        <f t="shared" si="306"/>
        <v>30</v>
      </c>
    </row>
    <row r="3206" spans="1:22" ht="43.2" x14ac:dyDescent="0.3">
      <c r="A3206" s="19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8220</v>
      </c>
      <c r="G3206" s="19" t="s">
        <v>8223</v>
      </c>
      <c r="H3206" s="19" t="s">
        <v>8245</v>
      </c>
      <c r="I3206">
        <v>1437149640</v>
      </c>
      <c r="J3206" s="10">
        <f t="shared" si="301"/>
        <v>42202.676388888889</v>
      </c>
      <c r="K3206">
        <v>1434558479</v>
      </c>
      <c r="L3206" s="10">
        <f t="shared" si="302"/>
        <v>42172.686099537037</v>
      </c>
      <c r="M3206" s="4">
        <f t="shared" si="303"/>
        <v>2015</v>
      </c>
      <c r="N3206" t="b">
        <v>0</v>
      </c>
      <c r="O3206">
        <v>0</v>
      </c>
      <c r="P3206" t="b">
        <v>0</v>
      </c>
      <c r="Q3206" t="s">
        <v>8303</v>
      </c>
      <c r="R3206" s="23">
        <f t="shared" si="304"/>
        <v>0</v>
      </c>
      <c r="S3206" s="7">
        <f t="shared" si="305"/>
        <v>0</v>
      </c>
      <c r="T3206" t="s">
        <v>8314</v>
      </c>
      <c r="U3206" t="s">
        <v>8356</v>
      </c>
      <c r="V3206" s="14">
        <f t="shared" si="306"/>
        <v>29.99028935185197</v>
      </c>
    </row>
    <row r="3207" spans="1:22" ht="43.2" x14ac:dyDescent="0.3">
      <c r="A3207" s="19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8220</v>
      </c>
      <c r="G3207" s="19" t="s">
        <v>8224</v>
      </c>
      <c r="H3207" s="19" t="s">
        <v>8246</v>
      </c>
      <c r="I3207">
        <v>1430470772</v>
      </c>
      <c r="J3207" s="10">
        <f t="shared" si="301"/>
        <v>42125.374675925923</v>
      </c>
      <c r="K3207">
        <v>1427878772</v>
      </c>
      <c r="L3207" s="10">
        <f t="shared" si="302"/>
        <v>42095.374675925923</v>
      </c>
      <c r="M3207" s="4">
        <f t="shared" si="303"/>
        <v>2015</v>
      </c>
      <c r="N3207" t="b">
        <v>0</v>
      </c>
      <c r="O3207">
        <v>12</v>
      </c>
      <c r="P3207" t="b">
        <v>0</v>
      </c>
      <c r="Q3207" t="s">
        <v>8303</v>
      </c>
      <c r="R3207" s="23">
        <f t="shared" si="304"/>
        <v>3.4125000000000003E-2</v>
      </c>
      <c r="S3207" s="7">
        <f t="shared" si="305"/>
        <v>22.75</v>
      </c>
      <c r="T3207" t="s">
        <v>8314</v>
      </c>
      <c r="U3207" t="s">
        <v>8356</v>
      </c>
      <c r="V3207" s="14">
        <f t="shared" si="306"/>
        <v>30</v>
      </c>
    </row>
    <row r="3208" spans="1:22" ht="43.2" x14ac:dyDescent="0.3">
      <c r="A3208" s="19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8220</v>
      </c>
      <c r="G3208" s="19" t="s">
        <v>8223</v>
      </c>
      <c r="H3208" s="19" t="s">
        <v>8245</v>
      </c>
      <c r="I3208">
        <v>1442644651</v>
      </c>
      <c r="J3208" s="10">
        <f t="shared" si="301"/>
        <v>42266.276053240741</v>
      </c>
      <c r="K3208">
        <v>1440052651</v>
      </c>
      <c r="L3208" s="10">
        <f t="shared" si="302"/>
        <v>42236.276053240741</v>
      </c>
      <c r="M3208" s="4">
        <f t="shared" si="303"/>
        <v>2015</v>
      </c>
      <c r="N3208" t="b">
        <v>0</v>
      </c>
      <c r="O3208">
        <v>0</v>
      </c>
      <c r="P3208" t="b">
        <v>0</v>
      </c>
      <c r="Q3208" t="s">
        <v>8303</v>
      </c>
      <c r="R3208" s="23">
        <f t="shared" si="304"/>
        <v>0</v>
      </c>
      <c r="S3208" s="7">
        <f t="shared" si="305"/>
        <v>0</v>
      </c>
      <c r="T3208" t="s">
        <v>8314</v>
      </c>
      <c r="U3208" t="s">
        <v>8356</v>
      </c>
      <c r="V3208" s="14">
        <f t="shared" si="306"/>
        <v>30</v>
      </c>
    </row>
    <row r="3209" spans="1:22" ht="43.2" x14ac:dyDescent="0.3">
      <c r="A3209" s="1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8220</v>
      </c>
      <c r="G3209" s="19" t="s">
        <v>8223</v>
      </c>
      <c r="H3209" s="19" t="s">
        <v>8245</v>
      </c>
      <c r="I3209">
        <v>1429767607</v>
      </c>
      <c r="J3209" s="10">
        <f t="shared" si="301"/>
        <v>42117.236192129625</v>
      </c>
      <c r="K3209">
        <v>1424587207</v>
      </c>
      <c r="L3209" s="10">
        <f t="shared" si="302"/>
        <v>42057.277858796297</v>
      </c>
      <c r="M3209" s="4">
        <f t="shared" si="303"/>
        <v>2015</v>
      </c>
      <c r="N3209" t="b">
        <v>0</v>
      </c>
      <c r="O3209">
        <v>36</v>
      </c>
      <c r="P3209" t="b">
        <v>0</v>
      </c>
      <c r="Q3209" t="s">
        <v>8303</v>
      </c>
      <c r="R3209" s="23">
        <f t="shared" si="304"/>
        <v>0.46363636363636362</v>
      </c>
      <c r="S3209" s="7">
        <f t="shared" si="305"/>
        <v>70.83</v>
      </c>
      <c r="T3209" t="s">
        <v>8314</v>
      </c>
      <c r="U3209" t="s">
        <v>8356</v>
      </c>
      <c r="V3209" s="14">
        <f t="shared" si="306"/>
        <v>59.958333333328483</v>
      </c>
    </row>
    <row r="3210" spans="1:22" ht="43.2" x14ac:dyDescent="0.3">
      <c r="A3210" s="19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8218</v>
      </c>
      <c r="G3210" s="19" t="s">
        <v>8223</v>
      </c>
      <c r="H3210" s="19" t="s">
        <v>8245</v>
      </c>
      <c r="I3210">
        <v>1406557877</v>
      </c>
      <c r="J3210" s="10">
        <f t="shared" si="301"/>
        <v>41848.605057870373</v>
      </c>
      <c r="K3210">
        <v>1404743477</v>
      </c>
      <c r="L3210" s="10">
        <f t="shared" si="302"/>
        <v>41827.605057870373</v>
      </c>
      <c r="M3210" s="4">
        <f t="shared" si="303"/>
        <v>2014</v>
      </c>
      <c r="N3210" t="b">
        <v>1</v>
      </c>
      <c r="O3210">
        <v>82</v>
      </c>
      <c r="P3210" t="b">
        <v>1</v>
      </c>
      <c r="Q3210" t="s">
        <v>8269</v>
      </c>
      <c r="R3210" s="23">
        <f t="shared" si="304"/>
        <v>1.0349999999999999</v>
      </c>
      <c r="S3210" s="7">
        <f t="shared" si="305"/>
        <v>63.11</v>
      </c>
      <c r="T3210" t="s">
        <v>8314</v>
      </c>
      <c r="U3210" t="s">
        <v>8315</v>
      </c>
      <c r="V3210" s="14">
        <f t="shared" si="306"/>
        <v>21</v>
      </c>
    </row>
    <row r="3211" spans="1:22" ht="43.2" x14ac:dyDescent="0.3">
      <c r="A3211" s="19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8218</v>
      </c>
      <c r="G3211" s="19" t="s">
        <v>8223</v>
      </c>
      <c r="H3211" s="19" t="s">
        <v>8245</v>
      </c>
      <c r="I3211">
        <v>1403305200</v>
      </c>
      <c r="J3211" s="10">
        <f t="shared" si="301"/>
        <v>41810.958333333336</v>
      </c>
      <c r="K3211">
        <v>1400512658</v>
      </c>
      <c r="L3211" s="10">
        <f t="shared" si="302"/>
        <v>41778.637245370366</v>
      </c>
      <c r="M3211" s="4">
        <f t="shared" si="303"/>
        <v>2014</v>
      </c>
      <c r="N3211" t="b">
        <v>1</v>
      </c>
      <c r="O3211">
        <v>226</v>
      </c>
      <c r="P3211" t="b">
        <v>1</v>
      </c>
      <c r="Q3211" t="s">
        <v>8269</v>
      </c>
      <c r="R3211" s="23">
        <f t="shared" si="304"/>
        <v>1.1932315789473684</v>
      </c>
      <c r="S3211" s="7">
        <f t="shared" si="305"/>
        <v>50.16</v>
      </c>
      <c r="T3211" t="s">
        <v>8314</v>
      </c>
      <c r="U3211" t="s">
        <v>8315</v>
      </c>
      <c r="V3211" s="14">
        <f t="shared" si="306"/>
        <v>32.321087962969614</v>
      </c>
    </row>
    <row r="3212" spans="1:22" ht="43.2" x14ac:dyDescent="0.3">
      <c r="A3212" s="19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8218</v>
      </c>
      <c r="G3212" s="19" t="s">
        <v>8223</v>
      </c>
      <c r="H3212" s="19" t="s">
        <v>8245</v>
      </c>
      <c r="I3212">
        <v>1338523140</v>
      </c>
      <c r="J3212" s="10">
        <f t="shared" si="301"/>
        <v>41061.165972222225</v>
      </c>
      <c r="K3212">
        <v>1334442519</v>
      </c>
      <c r="L3212" s="10">
        <f t="shared" si="302"/>
        <v>41013.936562499999</v>
      </c>
      <c r="M3212" s="4">
        <f t="shared" si="303"/>
        <v>2012</v>
      </c>
      <c r="N3212" t="b">
        <v>1</v>
      </c>
      <c r="O3212">
        <v>60</v>
      </c>
      <c r="P3212" t="b">
        <v>1</v>
      </c>
      <c r="Q3212" t="s">
        <v>8269</v>
      </c>
      <c r="R3212" s="23">
        <f t="shared" si="304"/>
        <v>1.2576666666666667</v>
      </c>
      <c r="S3212" s="7">
        <f t="shared" si="305"/>
        <v>62.88</v>
      </c>
      <c r="T3212" t="s">
        <v>8314</v>
      </c>
      <c r="U3212" t="s">
        <v>8315</v>
      </c>
      <c r="V3212" s="14">
        <f t="shared" si="306"/>
        <v>47.229409722225682</v>
      </c>
    </row>
    <row r="3213" spans="1:22" ht="43.2" x14ac:dyDescent="0.3">
      <c r="A3213" s="19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8218</v>
      </c>
      <c r="G3213" s="19" t="s">
        <v>8223</v>
      </c>
      <c r="H3213" s="19" t="s">
        <v>8245</v>
      </c>
      <c r="I3213">
        <v>1408068000</v>
      </c>
      <c r="J3213" s="10">
        <f t="shared" si="301"/>
        <v>41866.083333333336</v>
      </c>
      <c r="K3213">
        <v>1405346680</v>
      </c>
      <c r="L3213" s="10">
        <f t="shared" si="302"/>
        <v>41834.58657407407</v>
      </c>
      <c r="M3213" s="4">
        <f t="shared" si="303"/>
        <v>2014</v>
      </c>
      <c r="N3213" t="b">
        <v>1</v>
      </c>
      <c r="O3213">
        <v>322</v>
      </c>
      <c r="P3213" t="b">
        <v>1</v>
      </c>
      <c r="Q3213" t="s">
        <v>8269</v>
      </c>
      <c r="R3213" s="23">
        <f t="shared" si="304"/>
        <v>1.1974347826086957</v>
      </c>
      <c r="S3213" s="7">
        <f t="shared" si="305"/>
        <v>85.53</v>
      </c>
      <c r="T3213" t="s">
        <v>8314</v>
      </c>
      <c r="U3213" t="s">
        <v>8315</v>
      </c>
      <c r="V3213" s="14">
        <f t="shared" si="306"/>
        <v>31.496759259265673</v>
      </c>
    </row>
    <row r="3214" spans="1:22" ht="28.8" x14ac:dyDescent="0.3">
      <c r="A3214" s="19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8218</v>
      </c>
      <c r="G3214" s="19" t="s">
        <v>8223</v>
      </c>
      <c r="H3214" s="19" t="s">
        <v>8245</v>
      </c>
      <c r="I3214">
        <v>1407524751</v>
      </c>
      <c r="J3214" s="10">
        <f t="shared" si="301"/>
        <v>41859.795729166668</v>
      </c>
      <c r="K3214">
        <v>1404932751</v>
      </c>
      <c r="L3214" s="10">
        <f t="shared" si="302"/>
        <v>41829.795729166668</v>
      </c>
      <c r="M3214" s="4">
        <f t="shared" si="303"/>
        <v>2014</v>
      </c>
      <c r="N3214" t="b">
        <v>1</v>
      </c>
      <c r="O3214">
        <v>94</v>
      </c>
      <c r="P3214" t="b">
        <v>1</v>
      </c>
      <c r="Q3214" t="s">
        <v>8269</v>
      </c>
      <c r="R3214" s="23">
        <f t="shared" si="304"/>
        <v>1.2625</v>
      </c>
      <c r="S3214" s="7">
        <f t="shared" si="305"/>
        <v>53.72</v>
      </c>
      <c r="T3214" t="s">
        <v>8314</v>
      </c>
      <c r="U3214" t="s">
        <v>8315</v>
      </c>
      <c r="V3214" s="14">
        <f t="shared" si="306"/>
        <v>30</v>
      </c>
    </row>
    <row r="3215" spans="1:22" ht="43.2" x14ac:dyDescent="0.3">
      <c r="A3215" s="19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8218</v>
      </c>
      <c r="G3215" s="19" t="s">
        <v>8224</v>
      </c>
      <c r="H3215" s="19" t="s">
        <v>8246</v>
      </c>
      <c r="I3215">
        <v>1437934759</v>
      </c>
      <c r="J3215" s="10">
        <f t="shared" si="301"/>
        <v>42211.763414351852</v>
      </c>
      <c r="K3215">
        <v>1434478759</v>
      </c>
      <c r="L3215" s="10">
        <f t="shared" si="302"/>
        <v>42171.763414351852</v>
      </c>
      <c r="M3215" s="4">
        <f t="shared" si="303"/>
        <v>2015</v>
      </c>
      <c r="N3215" t="b">
        <v>1</v>
      </c>
      <c r="O3215">
        <v>47</v>
      </c>
      <c r="P3215" t="b">
        <v>1</v>
      </c>
      <c r="Q3215" t="s">
        <v>8269</v>
      </c>
      <c r="R3215" s="23">
        <f t="shared" si="304"/>
        <v>1.0011666666666668</v>
      </c>
      <c r="S3215" s="7">
        <f t="shared" si="305"/>
        <v>127.81</v>
      </c>
      <c r="T3215" t="s">
        <v>8314</v>
      </c>
      <c r="U3215" t="s">
        <v>8315</v>
      </c>
      <c r="V3215" s="14">
        <f t="shared" si="306"/>
        <v>40</v>
      </c>
    </row>
    <row r="3216" spans="1:22" ht="43.2" x14ac:dyDescent="0.3">
      <c r="A3216" s="19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8218</v>
      </c>
      <c r="G3216" s="19" t="s">
        <v>8224</v>
      </c>
      <c r="H3216" s="19" t="s">
        <v>8246</v>
      </c>
      <c r="I3216">
        <v>1452038100</v>
      </c>
      <c r="J3216" s="10">
        <f t="shared" si="301"/>
        <v>42374.996527777781</v>
      </c>
      <c r="K3216">
        <v>1448823673</v>
      </c>
      <c r="L3216" s="10">
        <f t="shared" si="302"/>
        <v>42337.792511574073</v>
      </c>
      <c r="M3216" s="4">
        <f t="shared" si="303"/>
        <v>2015</v>
      </c>
      <c r="N3216" t="b">
        <v>1</v>
      </c>
      <c r="O3216">
        <v>115</v>
      </c>
      <c r="P3216" t="b">
        <v>1</v>
      </c>
      <c r="Q3216" t="s">
        <v>8269</v>
      </c>
      <c r="R3216" s="23">
        <f t="shared" si="304"/>
        <v>1.0213333333333334</v>
      </c>
      <c r="S3216" s="7">
        <f t="shared" si="305"/>
        <v>106.57</v>
      </c>
      <c r="T3216" t="s">
        <v>8314</v>
      </c>
      <c r="U3216" t="s">
        <v>8315</v>
      </c>
      <c r="V3216" s="14">
        <f t="shared" si="306"/>
        <v>37.204016203708306</v>
      </c>
    </row>
    <row r="3217" spans="1:22" ht="57.6" x14ac:dyDescent="0.3">
      <c r="A3217" s="19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8218</v>
      </c>
      <c r="G3217" s="19" t="s">
        <v>8223</v>
      </c>
      <c r="H3217" s="19" t="s">
        <v>8245</v>
      </c>
      <c r="I3217">
        <v>1441857540</v>
      </c>
      <c r="J3217" s="10">
        <f t="shared" si="301"/>
        <v>42257.165972222225</v>
      </c>
      <c r="K3217">
        <v>1438617471</v>
      </c>
      <c r="L3217" s="10">
        <f t="shared" si="302"/>
        <v>42219.665173611109</v>
      </c>
      <c r="M3217" s="4">
        <f t="shared" si="303"/>
        <v>2015</v>
      </c>
      <c r="N3217" t="b">
        <v>1</v>
      </c>
      <c r="O3217">
        <v>134</v>
      </c>
      <c r="P3217" t="b">
        <v>1</v>
      </c>
      <c r="Q3217" t="s">
        <v>8269</v>
      </c>
      <c r="R3217" s="23">
        <f t="shared" si="304"/>
        <v>1.0035142857142858</v>
      </c>
      <c r="S3217" s="7">
        <f t="shared" si="305"/>
        <v>262.11</v>
      </c>
      <c r="T3217" t="s">
        <v>8314</v>
      </c>
      <c r="U3217" t="s">
        <v>8315</v>
      </c>
      <c r="V3217" s="14">
        <f t="shared" si="306"/>
        <v>37.500798611115897</v>
      </c>
    </row>
    <row r="3218" spans="1:22" ht="43.2" x14ac:dyDescent="0.3">
      <c r="A3218" s="19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8218</v>
      </c>
      <c r="G3218" s="19" t="s">
        <v>8224</v>
      </c>
      <c r="H3218" s="19" t="s">
        <v>8246</v>
      </c>
      <c r="I3218">
        <v>1436625000</v>
      </c>
      <c r="J3218" s="10">
        <f t="shared" si="301"/>
        <v>42196.604166666672</v>
      </c>
      <c r="K3218">
        <v>1433934371</v>
      </c>
      <c r="L3218" s="10">
        <f t="shared" si="302"/>
        <v>42165.462627314817</v>
      </c>
      <c r="M3218" s="4">
        <f t="shared" si="303"/>
        <v>2015</v>
      </c>
      <c r="N3218" t="b">
        <v>1</v>
      </c>
      <c r="O3218">
        <v>35</v>
      </c>
      <c r="P3218" t="b">
        <v>1</v>
      </c>
      <c r="Q3218" t="s">
        <v>8269</v>
      </c>
      <c r="R3218" s="23">
        <f t="shared" si="304"/>
        <v>1.0004999999999999</v>
      </c>
      <c r="S3218" s="7">
        <f t="shared" si="305"/>
        <v>57.17</v>
      </c>
      <c r="T3218" t="s">
        <v>8314</v>
      </c>
      <c r="U3218" t="s">
        <v>8315</v>
      </c>
      <c r="V3218" s="14">
        <f t="shared" si="306"/>
        <v>31.14153935185459</v>
      </c>
    </row>
    <row r="3219" spans="1:22" ht="28.8" x14ac:dyDescent="0.3">
      <c r="A3219" s="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8218</v>
      </c>
      <c r="G3219" s="19" t="s">
        <v>8223</v>
      </c>
      <c r="H3219" s="19" t="s">
        <v>8245</v>
      </c>
      <c r="I3219">
        <v>1478264784</v>
      </c>
      <c r="J3219" s="10">
        <f t="shared" si="301"/>
        <v>42678.546111111107</v>
      </c>
      <c r="K3219">
        <v>1475672784</v>
      </c>
      <c r="L3219" s="10">
        <f t="shared" si="302"/>
        <v>42648.546111111107</v>
      </c>
      <c r="M3219" s="4">
        <f t="shared" si="303"/>
        <v>2016</v>
      </c>
      <c r="N3219" t="b">
        <v>1</v>
      </c>
      <c r="O3219">
        <v>104</v>
      </c>
      <c r="P3219" t="b">
        <v>1</v>
      </c>
      <c r="Q3219" t="s">
        <v>8269</v>
      </c>
      <c r="R3219" s="23">
        <f t="shared" si="304"/>
        <v>1.1602222222222223</v>
      </c>
      <c r="S3219" s="7">
        <f t="shared" si="305"/>
        <v>50.2</v>
      </c>
      <c r="T3219" t="s">
        <v>8314</v>
      </c>
      <c r="U3219" t="s">
        <v>8315</v>
      </c>
      <c r="V3219" s="14">
        <f t="shared" si="306"/>
        <v>30</v>
      </c>
    </row>
    <row r="3220" spans="1:22" ht="43.2" x14ac:dyDescent="0.3">
      <c r="A3220" s="19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8218</v>
      </c>
      <c r="G3220" s="19" t="s">
        <v>8224</v>
      </c>
      <c r="H3220" s="19" t="s">
        <v>8246</v>
      </c>
      <c r="I3220">
        <v>1419984000</v>
      </c>
      <c r="J3220" s="10">
        <f t="shared" si="301"/>
        <v>42004</v>
      </c>
      <c r="K3220">
        <v>1417132986</v>
      </c>
      <c r="L3220" s="10">
        <f t="shared" si="302"/>
        <v>41971.002152777779</v>
      </c>
      <c r="M3220" s="4">
        <f t="shared" si="303"/>
        <v>2014</v>
      </c>
      <c r="N3220" t="b">
        <v>1</v>
      </c>
      <c r="O3220">
        <v>184</v>
      </c>
      <c r="P3220" t="b">
        <v>1</v>
      </c>
      <c r="Q3220" t="s">
        <v>8269</v>
      </c>
      <c r="R3220" s="23">
        <f t="shared" si="304"/>
        <v>1.0209999999999999</v>
      </c>
      <c r="S3220" s="7">
        <f t="shared" si="305"/>
        <v>66.59</v>
      </c>
      <c r="T3220" t="s">
        <v>8314</v>
      </c>
      <c r="U3220" t="s">
        <v>8315</v>
      </c>
      <c r="V3220" s="14">
        <f t="shared" si="306"/>
        <v>32.997847222221026</v>
      </c>
    </row>
    <row r="3221" spans="1:22" ht="43.2" x14ac:dyDescent="0.3">
      <c r="A3221" s="19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8218</v>
      </c>
      <c r="G3221" s="19" t="s">
        <v>8223</v>
      </c>
      <c r="H3221" s="19" t="s">
        <v>8245</v>
      </c>
      <c r="I3221">
        <v>1427063747</v>
      </c>
      <c r="J3221" s="10">
        <f t="shared" si="301"/>
        <v>42085.941516203704</v>
      </c>
      <c r="K3221">
        <v>1424043347</v>
      </c>
      <c r="L3221" s="10">
        <f t="shared" si="302"/>
        <v>42050.983182870375</v>
      </c>
      <c r="M3221" s="4">
        <f t="shared" si="303"/>
        <v>2015</v>
      </c>
      <c r="N3221" t="b">
        <v>1</v>
      </c>
      <c r="O3221">
        <v>119</v>
      </c>
      <c r="P3221" t="b">
        <v>1</v>
      </c>
      <c r="Q3221" t="s">
        <v>8269</v>
      </c>
      <c r="R3221" s="23">
        <f t="shared" si="304"/>
        <v>1.0011000000000001</v>
      </c>
      <c r="S3221" s="7">
        <f t="shared" si="305"/>
        <v>168.25</v>
      </c>
      <c r="T3221" t="s">
        <v>8314</v>
      </c>
      <c r="U3221" t="s">
        <v>8315</v>
      </c>
      <c r="V3221" s="14">
        <f t="shared" si="306"/>
        <v>34.958333333328483</v>
      </c>
    </row>
    <row r="3222" spans="1:22" ht="28.8" x14ac:dyDescent="0.3">
      <c r="A3222" s="19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8218</v>
      </c>
      <c r="G3222" s="19" t="s">
        <v>8223</v>
      </c>
      <c r="H3222" s="19" t="s">
        <v>8245</v>
      </c>
      <c r="I3222">
        <v>1489352400</v>
      </c>
      <c r="J3222" s="10">
        <f t="shared" si="301"/>
        <v>42806.875</v>
      </c>
      <c r="K3222">
        <v>1486411204</v>
      </c>
      <c r="L3222" s="10">
        <f t="shared" si="302"/>
        <v>42772.833379629628</v>
      </c>
      <c r="M3222" s="4">
        <f t="shared" si="303"/>
        <v>2017</v>
      </c>
      <c r="N3222" t="b">
        <v>1</v>
      </c>
      <c r="O3222">
        <v>59</v>
      </c>
      <c r="P3222" t="b">
        <v>1</v>
      </c>
      <c r="Q3222" t="s">
        <v>8269</v>
      </c>
      <c r="R3222" s="23">
        <f t="shared" si="304"/>
        <v>1.0084</v>
      </c>
      <c r="S3222" s="7">
        <f t="shared" si="305"/>
        <v>256.37</v>
      </c>
      <c r="T3222" t="s">
        <v>8314</v>
      </c>
      <c r="U3222" t="s">
        <v>8315</v>
      </c>
      <c r="V3222" s="14">
        <f t="shared" si="306"/>
        <v>34.041620370371675</v>
      </c>
    </row>
    <row r="3223" spans="1:22" ht="57.6" x14ac:dyDescent="0.3">
      <c r="A3223" s="19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8218</v>
      </c>
      <c r="G3223" s="19" t="s">
        <v>8224</v>
      </c>
      <c r="H3223" s="19" t="s">
        <v>8246</v>
      </c>
      <c r="I3223">
        <v>1436114603</v>
      </c>
      <c r="J3223" s="10">
        <f t="shared" si="301"/>
        <v>42190.696793981479</v>
      </c>
      <c r="K3223">
        <v>1433090603</v>
      </c>
      <c r="L3223" s="10">
        <f t="shared" si="302"/>
        <v>42155.696793981479</v>
      </c>
      <c r="M3223" s="4">
        <f t="shared" si="303"/>
        <v>2015</v>
      </c>
      <c r="N3223" t="b">
        <v>1</v>
      </c>
      <c r="O3223">
        <v>113</v>
      </c>
      <c r="P3223" t="b">
        <v>1</v>
      </c>
      <c r="Q3223" t="s">
        <v>8269</v>
      </c>
      <c r="R3223" s="23">
        <f t="shared" si="304"/>
        <v>1.0342499999999999</v>
      </c>
      <c r="S3223" s="7">
        <f t="shared" si="305"/>
        <v>36.61</v>
      </c>
      <c r="T3223" t="s">
        <v>8314</v>
      </c>
      <c r="U3223" t="s">
        <v>8315</v>
      </c>
      <c r="V3223" s="14">
        <f t="shared" si="306"/>
        <v>35</v>
      </c>
    </row>
    <row r="3224" spans="1:22" ht="43.2" x14ac:dyDescent="0.3">
      <c r="A3224" s="19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8218</v>
      </c>
      <c r="G3224" s="19" t="s">
        <v>8223</v>
      </c>
      <c r="H3224" s="19" t="s">
        <v>8245</v>
      </c>
      <c r="I3224">
        <v>1445722140</v>
      </c>
      <c r="J3224" s="10">
        <f t="shared" si="301"/>
        <v>42301.895138888889</v>
      </c>
      <c r="K3224">
        <v>1443016697</v>
      </c>
      <c r="L3224" s="10">
        <f t="shared" si="302"/>
        <v>42270.582141203704</v>
      </c>
      <c r="M3224" s="4">
        <f t="shared" si="303"/>
        <v>2015</v>
      </c>
      <c r="N3224" t="b">
        <v>1</v>
      </c>
      <c r="O3224">
        <v>84</v>
      </c>
      <c r="P3224" t="b">
        <v>1</v>
      </c>
      <c r="Q3224" t="s">
        <v>8269</v>
      </c>
      <c r="R3224" s="23">
        <f t="shared" si="304"/>
        <v>1.248</v>
      </c>
      <c r="S3224" s="7">
        <f t="shared" si="305"/>
        <v>37.14</v>
      </c>
      <c r="T3224" t="s">
        <v>8314</v>
      </c>
      <c r="U3224" t="s">
        <v>8315</v>
      </c>
      <c r="V3224" s="14">
        <f t="shared" si="306"/>
        <v>31.31299768518511</v>
      </c>
    </row>
    <row r="3225" spans="1:22" ht="28.8" x14ac:dyDescent="0.3">
      <c r="A3225" s="19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8218</v>
      </c>
      <c r="G3225" s="19" t="s">
        <v>8223</v>
      </c>
      <c r="H3225" s="19" t="s">
        <v>8245</v>
      </c>
      <c r="I3225">
        <v>1440100976</v>
      </c>
      <c r="J3225" s="10">
        <f t="shared" si="301"/>
        <v>42236.835370370369</v>
      </c>
      <c r="K3225">
        <v>1437508976</v>
      </c>
      <c r="L3225" s="10">
        <f t="shared" si="302"/>
        <v>42206.835370370369</v>
      </c>
      <c r="M3225" s="4">
        <f t="shared" si="303"/>
        <v>2015</v>
      </c>
      <c r="N3225" t="b">
        <v>1</v>
      </c>
      <c r="O3225">
        <v>74</v>
      </c>
      <c r="P3225" t="b">
        <v>1</v>
      </c>
      <c r="Q3225" t="s">
        <v>8269</v>
      </c>
      <c r="R3225" s="23">
        <f t="shared" si="304"/>
        <v>1.0951612903225807</v>
      </c>
      <c r="S3225" s="7">
        <f t="shared" si="305"/>
        <v>45.88</v>
      </c>
      <c r="T3225" t="s">
        <v>8314</v>
      </c>
      <c r="U3225" t="s">
        <v>8315</v>
      </c>
      <c r="V3225" s="14">
        <f t="shared" si="306"/>
        <v>30</v>
      </c>
    </row>
    <row r="3226" spans="1:22" ht="57.6" x14ac:dyDescent="0.3">
      <c r="A3226" s="19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8218</v>
      </c>
      <c r="G3226" s="19" t="s">
        <v>8223</v>
      </c>
      <c r="H3226" s="19" t="s">
        <v>8245</v>
      </c>
      <c r="I3226">
        <v>1484024400</v>
      </c>
      <c r="J3226" s="10">
        <f t="shared" si="301"/>
        <v>42745.208333333328</v>
      </c>
      <c r="K3226">
        <v>1479932713</v>
      </c>
      <c r="L3226" s="10">
        <f t="shared" si="302"/>
        <v>42697.850844907407</v>
      </c>
      <c r="M3226" s="4">
        <f t="shared" si="303"/>
        <v>2016</v>
      </c>
      <c r="N3226" t="b">
        <v>1</v>
      </c>
      <c r="O3226">
        <v>216</v>
      </c>
      <c r="P3226" t="b">
        <v>1</v>
      </c>
      <c r="Q3226" t="s">
        <v>8269</v>
      </c>
      <c r="R3226" s="23">
        <f t="shared" si="304"/>
        <v>1.0203333333333333</v>
      </c>
      <c r="S3226" s="7">
        <f t="shared" si="305"/>
        <v>141.71</v>
      </c>
      <c r="T3226" t="s">
        <v>8314</v>
      </c>
      <c r="U3226" t="s">
        <v>8315</v>
      </c>
      <c r="V3226" s="14">
        <f t="shared" si="306"/>
        <v>47.357488425921474</v>
      </c>
    </row>
    <row r="3227" spans="1:22" ht="43.2" x14ac:dyDescent="0.3">
      <c r="A3227" s="19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8218</v>
      </c>
      <c r="G3227" s="19" t="s">
        <v>8223</v>
      </c>
      <c r="H3227" s="19" t="s">
        <v>8245</v>
      </c>
      <c r="I3227">
        <v>1464987600</v>
      </c>
      <c r="J3227" s="10">
        <f t="shared" si="301"/>
        <v>42524.875</v>
      </c>
      <c r="K3227">
        <v>1463145938</v>
      </c>
      <c r="L3227" s="10">
        <f t="shared" si="302"/>
        <v>42503.559467592597</v>
      </c>
      <c r="M3227" s="4">
        <f t="shared" si="303"/>
        <v>2016</v>
      </c>
      <c r="N3227" t="b">
        <v>1</v>
      </c>
      <c r="O3227">
        <v>39</v>
      </c>
      <c r="P3227" t="b">
        <v>1</v>
      </c>
      <c r="Q3227" t="s">
        <v>8269</v>
      </c>
      <c r="R3227" s="23">
        <f t="shared" si="304"/>
        <v>1.0235000000000001</v>
      </c>
      <c r="S3227" s="7">
        <f t="shared" si="305"/>
        <v>52.49</v>
      </c>
      <c r="T3227" t="s">
        <v>8314</v>
      </c>
      <c r="U3227" t="s">
        <v>8315</v>
      </c>
      <c r="V3227" s="14">
        <f t="shared" si="306"/>
        <v>21.315532407403225</v>
      </c>
    </row>
    <row r="3228" spans="1:22" ht="43.2" x14ac:dyDescent="0.3">
      <c r="A3228" s="19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8218</v>
      </c>
      <c r="G3228" s="19" t="s">
        <v>8224</v>
      </c>
      <c r="H3228" s="19" t="s">
        <v>8246</v>
      </c>
      <c r="I3228">
        <v>1446213612</v>
      </c>
      <c r="J3228" s="10">
        <f t="shared" si="301"/>
        <v>42307.583472222221</v>
      </c>
      <c r="K3228">
        <v>1443621612</v>
      </c>
      <c r="L3228" s="10">
        <f t="shared" si="302"/>
        <v>42277.583472222221</v>
      </c>
      <c r="M3228" s="4">
        <f t="shared" si="303"/>
        <v>2015</v>
      </c>
      <c r="N3228" t="b">
        <v>1</v>
      </c>
      <c r="O3228">
        <v>21</v>
      </c>
      <c r="P3228" t="b">
        <v>1</v>
      </c>
      <c r="Q3228" t="s">
        <v>8269</v>
      </c>
      <c r="R3228" s="23">
        <f t="shared" si="304"/>
        <v>1.0416666666666667</v>
      </c>
      <c r="S3228" s="7">
        <f t="shared" si="305"/>
        <v>59.52</v>
      </c>
      <c r="T3228" t="s">
        <v>8314</v>
      </c>
      <c r="U3228" t="s">
        <v>8315</v>
      </c>
      <c r="V3228" s="14">
        <f t="shared" si="306"/>
        <v>30</v>
      </c>
    </row>
    <row r="3229" spans="1:22" ht="43.2" x14ac:dyDescent="0.3">
      <c r="A3229" s="1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8218</v>
      </c>
      <c r="G3229" s="19" t="s">
        <v>8224</v>
      </c>
      <c r="H3229" s="19" t="s">
        <v>8246</v>
      </c>
      <c r="I3229">
        <v>1484687436</v>
      </c>
      <c r="J3229" s="10">
        <f t="shared" si="301"/>
        <v>42752.882361111115</v>
      </c>
      <c r="K3229">
        <v>1482095436</v>
      </c>
      <c r="L3229" s="10">
        <f t="shared" si="302"/>
        <v>42722.882361111115</v>
      </c>
      <c r="M3229" s="4">
        <f t="shared" si="303"/>
        <v>2016</v>
      </c>
      <c r="N3229" t="b">
        <v>0</v>
      </c>
      <c r="O3229">
        <v>30</v>
      </c>
      <c r="P3229" t="b">
        <v>1</v>
      </c>
      <c r="Q3229" t="s">
        <v>8269</v>
      </c>
      <c r="R3229" s="23">
        <f t="shared" si="304"/>
        <v>1.25</v>
      </c>
      <c r="S3229" s="7">
        <f t="shared" si="305"/>
        <v>50</v>
      </c>
      <c r="T3229" t="s">
        <v>8314</v>
      </c>
      <c r="U3229" t="s">
        <v>8315</v>
      </c>
      <c r="V3229" s="14">
        <f t="shared" si="306"/>
        <v>30</v>
      </c>
    </row>
    <row r="3230" spans="1:22" ht="28.8" x14ac:dyDescent="0.3">
      <c r="A3230" s="19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8218</v>
      </c>
      <c r="G3230" s="19" t="s">
        <v>8223</v>
      </c>
      <c r="H3230" s="19" t="s">
        <v>8245</v>
      </c>
      <c r="I3230">
        <v>1450328340</v>
      </c>
      <c r="J3230" s="10">
        <f t="shared" si="301"/>
        <v>42355.207638888889</v>
      </c>
      <c r="K3230">
        <v>1447606884</v>
      </c>
      <c r="L3230" s="10">
        <f t="shared" si="302"/>
        <v>42323.70930555556</v>
      </c>
      <c r="M3230" s="4">
        <f t="shared" si="303"/>
        <v>2015</v>
      </c>
      <c r="N3230" t="b">
        <v>1</v>
      </c>
      <c r="O3230">
        <v>37</v>
      </c>
      <c r="P3230" t="b">
        <v>1</v>
      </c>
      <c r="Q3230" t="s">
        <v>8269</v>
      </c>
      <c r="R3230" s="23">
        <f t="shared" si="304"/>
        <v>1.0234285714285714</v>
      </c>
      <c r="S3230" s="7">
        <f t="shared" si="305"/>
        <v>193.62</v>
      </c>
      <c r="T3230" t="s">
        <v>8314</v>
      </c>
      <c r="U3230" t="s">
        <v>8315</v>
      </c>
      <c r="V3230" s="14">
        <f t="shared" si="306"/>
        <v>31.498333333329356</v>
      </c>
    </row>
    <row r="3231" spans="1:22" ht="43.2" x14ac:dyDescent="0.3">
      <c r="A3231" s="19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8218</v>
      </c>
      <c r="G3231" s="19" t="s">
        <v>8223</v>
      </c>
      <c r="H3231" s="19" t="s">
        <v>8245</v>
      </c>
      <c r="I3231">
        <v>1416470398</v>
      </c>
      <c r="J3231" s="10">
        <f t="shared" si="301"/>
        <v>41963.333310185189</v>
      </c>
      <c r="K3231">
        <v>1413874798</v>
      </c>
      <c r="L3231" s="10">
        <f t="shared" si="302"/>
        <v>41933.291643518518</v>
      </c>
      <c r="M3231" s="4">
        <f t="shared" si="303"/>
        <v>2014</v>
      </c>
      <c r="N3231" t="b">
        <v>1</v>
      </c>
      <c r="O3231">
        <v>202</v>
      </c>
      <c r="P3231" t="b">
        <v>1</v>
      </c>
      <c r="Q3231" t="s">
        <v>8269</v>
      </c>
      <c r="R3231" s="23">
        <f t="shared" si="304"/>
        <v>1.0786500000000001</v>
      </c>
      <c r="S3231" s="7">
        <f t="shared" si="305"/>
        <v>106.8</v>
      </c>
      <c r="T3231" t="s">
        <v>8314</v>
      </c>
      <c r="U3231" t="s">
        <v>8315</v>
      </c>
      <c r="V3231" s="14">
        <f t="shared" si="306"/>
        <v>30.041666666671517</v>
      </c>
    </row>
    <row r="3232" spans="1:22" ht="43.2" x14ac:dyDescent="0.3">
      <c r="A3232" s="19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8218</v>
      </c>
      <c r="G3232" s="19" t="s">
        <v>8223</v>
      </c>
      <c r="H3232" s="19" t="s">
        <v>8245</v>
      </c>
      <c r="I3232">
        <v>1412135940</v>
      </c>
      <c r="J3232" s="10">
        <f t="shared" si="301"/>
        <v>41913.165972222225</v>
      </c>
      <c r="K3232">
        <v>1410840126</v>
      </c>
      <c r="L3232" s="10">
        <f t="shared" si="302"/>
        <v>41898.168124999997</v>
      </c>
      <c r="M3232" s="4">
        <f t="shared" si="303"/>
        <v>2014</v>
      </c>
      <c r="N3232" t="b">
        <v>1</v>
      </c>
      <c r="O3232">
        <v>37</v>
      </c>
      <c r="P3232" t="b">
        <v>1</v>
      </c>
      <c r="Q3232" t="s">
        <v>8269</v>
      </c>
      <c r="R3232" s="23">
        <f t="shared" si="304"/>
        <v>1.0988461538461538</v>
      </c>
      <c r="S3232" s="7">
        <f t="shared" si="305"/>
        <v>77.22</v>
      </c>
      <c r="T3232" t="s">
        <v>8314</v>
      </c>
      <c r="U3232" t="s">
        <v>8315</v>
      </c>
      <c r="V3232" s="14">
        <f t="shared" si="306"/>
        <v>14.997847222228302</v>
      </c>
    </row>
    <row r="3233" spans="1:22" ht="43.2" x14ac:dyDescent="0.3">
      <c r="A3233" s="19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8218</v>
      </c>
      <c r="G3233" s="19" t="s">
        <v>8223</v>
      </c>
      <c r="H3233" s="19" t="s">
        <v>8245</v>
      </c>
      <c r="I3233">
        <v>1460846347</v>
      </c>
      <c r="J3233" s="10">
        <f t="shared" si="301"/>
        <v>42476.943831018521</v>
      </c>
      <c r="K3233">
        <v>1458254347</v>
      </c>
      <c r="L3233" s="10">
        <f t="shared" si="302"/>
        <v>42446.943831018521</v>
      </c>
      <c r="M3233" s="4">
        <f t="shared" si="303"/>
        <v>2016</v>
      </c>
      <c r="N3233" t="b">
        <v>0</v>
      </c>
      <c r="O3233">
        <v>28</v>
      </c>
      <c r="P3233" t="b">
        <v>1</v>
      </c>
      <c r="Q3233" t="s">
        <v>8269</v>
      </c>
      <c r="R3233" s="23">
        <f t="shared" si="304"/>
        <v>1.61</v>
      </c>
      <c r="S3233" s="7">
        <f t="shared" si="305"/>
        <v>57.5</v>
      </c>
      <c r="T3233" t="s">
        <v>8314</v>
      </c>
      <c r="U3233" t="s">
        <v>8315</v>
      </c>
      <c r="V3233" s="14">
        <f t="shared" si="306"/>
        <v>30</v>
      </c>
    </row>
    <row r="3234" spans="1:22" ht="43.2" x14ac:dyDescent="0.3">
      <c r="A3234" s="19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8218</v>
      </c>
      <c r="G3234" s="19" t="s">
        <v>8223</v>
      </c>
      <c r="H3234" s="19" t="s">
        <v>8245</v>
      </c>
      <c r="I3234">
        <v>1462334340</v>
      </c>
      <c r="J3234" s="10">
        <f t="shared" si="301"/>
        <v>42494.165972222225</v>
      </c>
      <c r="K3234">
        <v>1459711917</v>
      </c>
      <c r="L3234" s="10">
        <f t="shared" si="302"/>
        <v>42463.81385416667</v>
      </c>
      <c r="M3234" s="4">
        <f t="shared" si="303"/>
        <v>2016</v>
      </c>
      <c r="N3234" t="b">
        <v>1</v>
      </c>
      <c r="O3234">
        <v>26</v>
      </c>
      <c r="P3234" t="b">
        <v>1</v>
      </c>
      <c r="Q3234" t="s">
        <v>8269</v>
      </c>
      <c r="R3234" s="23">
        <f t="shared" si="304"/>
        <v>1.3120000000000001</v>
      </c>
      <c r="S3234" s="7">
        <f t="shared" si="305"/>
        <v>50.46</v>
      </c>
      <c r="T3234" t="s">
        <v>8314</v>
      </c>
      <c r="U3234" t="s">
        <v>8315</v>
      </c>
      <c r="V3234" s="14">
        <f t="shared" si="306"/>
        <v>30.352118055554456</v>
      </c>
    </row>
    <row r="3235" spans="1:22" ht="43.2" x14ac:dyDescent="0.3">
      <c r="A3235" s="19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8218</v>
      </c>
      <c r="G3235" s="19" t="s">
        <v>8223</v>
      </c>
      <c r="H3235" s="19" t="s">
        <v>8245</v>
      </c>
      <c r="I3235">
        <v>1488482355</v>
      </c>
      <c r="J3235" s="10">
        <f t="shared" si="301"/>
        <v>42796.805034722223</v>
      </c>
      <c r="K3235">
        <v>1485890355</v>
      </c>
      <c r="L3235" s="10">
        <f t="shared" si="302"/>
        <v>42766.805034722223</v>
      </c>
      <c r="M3235" s="4">
        <f t="shared" si="303"/>
        <v>2017</v>
      </c>
      <c r="N3235" t="b">
        <v>0</v>
      </c>
      <c r="O3235">
        <v>61</v>
      </c>
      <c r="P3235" t="b">
        <v>1</v>
      </c>
      <c r="Q3235" t="s">
        <v>8269</v>
      </c>
      <c r="R3235" s="23">
        <f t="shared" si="304"/>
        <v>1.1879999999999999</v>
      </c>
      <c r="S3235" s="7">
        <f t="shared" si="305"/>
        <v>97.38</v>
      </c>
      <c r="T3235" t="s">
        <v>8314</v>
      </c>
      <c r="U3235" t="s">
        <v>8315</v>
      </c>
      <c r="V3235" s="14">
        <f t="shared" si="306"/>
        <v>30</v>
      </c>
    </row>
    <row r="3236" spans="1:22" ht="43.2" x14ac:dyDescent="0.3">
      <c r="A3236" s="19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8218</v>
      </c>
      <c r="G3236" s="19" t="s">
        <v>8224</v>
      </c>
      <c r="H3236" s="19" t="s">
        <v>8246</v>
      </c>
      <c r="I3236">
        <v>1485991860</v>
      </c>
      <c r="J3236" s="10">
        <f t="shared" si="301"/>
        <v>42767.979861111111</v>
      </c>
      <c r="K3236">
        <v>1483124208</v>
      </c>
      <c r="L3236" s="10">
        <f t="shared" si="302"/>
        <v>42734.789444444439</v>
      </c>
      <c r="M3236" s="4">
        <f t="shared" si="303"/>
        <v>2016</v>
      </c>
      <c r="N3236" t="b">
        <v>0</v>
      </c>
      <c r="O3236">
        <v>115</v>
      </c>
      <c r="P3236" t="b">
        <v>1</v>
      </c>
      <c r="Q3236" t="s">
        <v>8269</v>
      </c>
      <c r="R3236" s="23">
        <f t="shared" si="304"/>
        <v>1.0039275000000001</v>
      </c>
      <c r="S3236" s="7">
        <f t="shared" si="305"/>
        <v>34.92</v>
      </c>
      <c r="T3236" t="s">
        <v>8314</v>
      </c>
      <c r="U3236" t="s">
        <v>8315</v>
      </c>
      <c r="V3236" s="14">
        <f t="shared" si="306"/>
        <v>33.190416666671808</v>
      </c>
    </row>
    <row r="3237" spans="1:22" ht="43.2" x14ac:dyDescent="0.3">
      <c r="A3237" s="19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8218</v>
      </c>
      <c r="G3237" s="19" t="s">
        <v>8223</v>
      </c>
      <c r="H3237" s="19" t="s">
        <v>8245</v>
      </c>
      <c r="I3237">
        <v>1467361251</v>
      </c>
      <c r="J3237" s="10">
        <f t="shared" si="301"/>
        <v>42552.347812499997</v>
      </c>
      <c r="K3237">
        <v>1464769251</v>
      </c>
      <c r="L3237" s="10">
        <f t="shared" si="302"/>
        <v>42522.347812499997</v>
      </c>
      <c r="M3237" s="4">
        <f t="shared" si="303"/>
        <v>2016</v>
      </c>
      <c r="N3237" t="b">
        <v>1</v>
      </c>
      <c r="O3237">
        <v>181</v>
      </c>
      <c r="P3237" t="b">
        <v>1</v>
      </c>
      <c r="Q3237" t="s">
        <v>8269</v>
      </c>
      <c r="R3237" s="23">
        <f t="shared" si="304"/>
        <v>1.0320666666666667</v>
      </c>
      <c r="S3237" s="7">
        <f t="shared" si="305"/>
        <v>85.53</v>
      </c>
      <c r="T3237" t="s">
        <v>8314</v>
      </c>
      <c r="U3237" t="s">
        <v>8315</v>
      </c>
      <c r="V3237" s="14">
        <f t="shared" si="306"/>
        <v>30</v>
      </c>
    </row>
    <row r="3238" spans="1:22" ht="43.2" x14ac:dyDescent="0.3">
      <c r="A3238" s="19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8218</v>
      </c>
      <c r="G3238" s="19" t="s">
        <v>8223</v>
      </c>
      <c r="H3238" s="19" t="s">
        <v>8245</v>
      </c>
      <c r="I3238">
        <v>1482962433</v>
      </c>
      <c r="J3238" s="10">
        <f t="shared" si="301"/>
        <v>42732.917048611111</v>
      </c>
      <c r="K3238">
        <v>1480370433</v>
      </c>
      <c r="L3238" s="10">
        <f t="shared" si="302"/>
        <v>42702.917048611111</v>
      </c>
      <c r="M3238" s="4">
        <f t="shared" si="303"/>
        <v>2016</v>
      </c>
      <c r="N3238" t="b">
        <v>0</v>
      </c>
      <c r="O3238">
        <v>110</v>
      </c>
      <c r="P3238" t="b">
        <v>1</v>
      </c>
      <c r="Q3238" t="s">
        <v>8269</v>
      </c>
      <c r="R3238" s="23">
        <f t="shared" si="304"/>
        <v>1.006</v>
      </c>
      <c r="S3238" s="7">
        <f t="shared" si="305"/>
        <v>182.91</v>
      </c>
      <c r="T3238" t="s">
        <v>8314</v>
      </c>
      <c r="U3238" t="s">
        <v>8315</v>
      </c>
      <c r="V3238" s="14">
        <f t="shared" si="306"/>
        <v>30</v>
      </c>
    </row>
    <row r="3239" spans="1:22" ht="28.8" x14ac:dyDescent="0.3">
      <c r="A3239" s="1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8218</v>
      </c>
      <c r="G3239" s="19" t="s">
        <v>8223</v>
      </c>
      <c r="H3239" s="19" t="s">
        <v>8245</v>
      </c>
      <c r="I3239">
        <v>1443499140</v>
      </c>
      <c r="J3239" s="10">
        <f t="shared" si="301"/>
        <v>42276.165972222225</v>
      </c>
      <c r="K3239">
        <v>1441452184</v>
      </c>
      <c r="L3239" s="10">
        <f t="shared" si="302"/>
        <v>42252.474351851852</v>
      </c>
      <c r="M3239" s="4">
        <f t="shared" si="303"/>
        <v>2015</v>
      </c>
      <c r="N3239" t="b">
        <v>1</v>
      </c>
      <c r="O3239">
        <v>269</v>
      </c>
      <c r="P3239" t="b">
        <v>1</v>
      </c>
      <c r="Q3239" t="s">
        <v>8269</v>
      </c>
      <c r="R3239" s="23">
        <f t="shared" si="304"/>
        <v>1.0078754285714286</v>
      </c>
      <c r="S3239" s="7">
        <f t="shared" si="305"/>
        <v>131.13999999999999</v>
      </c>
      <c r="T3239" t="s">
        <v>8314</v>
      </c>
      <c r="U3239" t="s">
        <v>8315</v>
      </c>
      <c r="V3239" s="14">
        <f t="shared" si="306"/>
        <v>23.69162037037313</v>
      </c>
    </row>
    <row r="3240" spans="1:22" ht="43.2" x14ac:dyDescent="0.3">
      <c r="A3240" s="19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8218</v>
      </c>
      <c r="G3240" s="19" t="s">
        <v>8224</v>
      </c>
      <c r="H3240" s="19" t="s">
        <v>8246</v>
      </c>
      <c r="I3240">
        <v>1435752898</v>
      </c>
      <c r="J3240" s="10">
        <f t="shared" si="301"/>
        <v>42186.510393518518</v>
      </c>
      <c r="K3240">
        <v>1433160898</v>
      </c>
      <c r="L3240" s="10">
        <f t="shared" si="302"/>
        <v>42156.510393518518</v>
      </c>
      <c r="M3240" s="4">
        <f t="shared" si="303"/>
        <v>2015</v>
      </c>
      <c r="N3240" t="b">
        <v>1</v>
      </c>
      <c r="O3240">
        <v>79</v>
      </c>
      <c r="P3240" t="b">
        <v>1</v>
      </c>
      <c r="Q3240" t="s">
        <v>8269</v>
      </c>
      <c r="R3240" s="23">
        <f t="shared" si="304"/>
        <v>1.1232142857142857</v>
      </c>
      <c r="S3240" s="7">
        <f t="shared" si="305"/>
        <v>39.81</v>
      </c>
      <c r="T3240" t="s">
        <v>8314</v>
      </c>
      <c r="U3240" t="s">
        <v>8315</v>
      </c>
      <c r="V3240" s="14">
        <f t="shared" si="306"/>
        <v>30</v>
      </c>
    </row>
    <row r="3241" spans="1:22" ht="57.6" x14ac:dyDescent="0.3">
      <c r="A3241" s="19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8218</v>
      </c>
      <c r="G3241" s="19" t="s">
        <v>8224</v>
      </c>
      <c r="H3241" s="19" t="s">
        <v>8246</v>
      </c>
      <c r="I3241">
        <v>1445817540</v>
      </c>
      <c r="J3241" s="10">
        <f t="shared" si="301"/>
        <v>42302.999305555553</v>
      </c>
      <c r="K3241">
        <v>1443665293</v>
      </c>
      <c r="L3241" s="10">
        <f t="shared" si="302"/>
        <v>42278.089039351849</v>
      </c>
      <c r="M3241" s="4">
        <f t="shared" si="303"/>
        <v>2015</v>
      </c>
      <c r="N3241" t="b">
        <v>1</v>
      </c>
      <c r="O3241">
        <v>104</v>
      </c>
      <c r="P3241" t="b">
        <v>1</v>
      </c>
      <c r="Q3241" t="s">
        <v>8269</v>
      </c>
      <c r="R3241" s="23">
        <f t="shared" si="304"/>
        <v>1.0591914022517912</v>
      </c>
      <c r="S3241" s="7">
        <f t="shared" si="305"/>
        <v>59.7</v>
      </c>
      <c r="T3241" t="s">
        <v>8314</v>
      </c>
      <c r="U3241" t="s">
        <v>8315</v>
      </c>
      <c r="V3241" s="14">
        <f t="shared" si="306"/>
        <v>24.910266203703941</v>
      </c>
    </row>
    <row r="3242" spans="1:22" ht="43.2" x14ac:dyDescent="0.3">
      <c r="A3242" s="19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8218</v>
      </c>
      <c r="G3242" s="19" t="s">
        <v>8224</v>
      </c>
      <c r="H3242" s="19" t="s">
        <v>8246</v>
      </c>
      <c r="I3242">
        <v>1487286000</v>
      </c>
      <c r="J3242" s="10">
        <f t="shared" si="301"/>
        <v>42782.958333333328</v>
      </c>
      <c r="K3242">
        <v>1484843948</v>
      </c>
      <c r="L3242" s="10">
        <f t="shared" si="302"/>
        <v>42754.693842592591</v>
      </c>
      <c r="M3242" s="4">
        <f t="shared" si="303"/>
        <v>2017</v>
      </c>
      <c r="N3242" t="b">
        <v>0</v>
      </c>
      <c r="O3242">
        <v>34</v>
      </c>
      <c r="P3242" t="b">
        <v>1</v>
      </c>
      <c r="Q3242" t="s">
        <v>8269</v>
      </c>
      <c r="R3242" s="23">
        <f t="shared" si="304"/>
        <v>1.0056666666666667</v>
      </c>
      <c r="S3242" s="7">
        <f t="shared" si="305"/>
        <v>88.74</v>
      </c>
      <c r="T3242" t="s">
        <v>8314</v>
      </c>
      <c r="U3242" t="s">
        <v>8315</v>
      </c>
      <c r="V3242" s="14">
        <f t="shared" si="306"/>
        <v>28.264490740737529</v>
      </c>
    </row>
    <row r="3243" spans="1:22" ht="57.6" x14ac:dyDescent="0.3">
      <c r="A3243" s="19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8218</v>
      </c>
      <c r="G3243" s="19" t="s">
        <v>8223</v>
      </c>
      <c r="H3243" s="19" t="s">
        <v>8245</v>
      </c>
      <c r="I3243">
        <v>1413269940</v>
      </c>
      <c r="J3243" s="10">
        <f t="shared" si="301"/>
        <v>41926.290972222225</v>
      </c>
      <c r="K3243">
        <v>1410421670</v>
      </c>
      <c r="L3243" s="10">
        <f t="shared" si="302"/>
        <v>41893.324884259258</v>
      </c>
      <c r="M3243" s="4">
        <f t="shared" si="303"/>
        <v>2014</v>
      </c>
      <c r="N3243" t="b">
        <v>1</v>
      </c>
      <c r="O3243">
        <v>167</v>
      </c>
      <c r="P3243" t="b">
        <v>1</v>
      </c>
      <c r="Q3243" t="s">
        <v>8269</v>
      </c>
      <c r="R3243" s="23">
        <f t="shared" si="304"/>
        <v>1.1530588235294117</v>
      </c>
      <c r="S3243" s="7">
        <f t="shared" si="305"/>
        <v>58.69</v>
      </c>
      <c r="T3243" t="s">
        <v>8314</v>
      </c>
      <c r="U3243" t="s">
        <v>8315</v>
      </c>
      <c r="V3243" s="14">
        <f t="shared" si="306"/>
        <v>32.966087962966412</v>
      </c>
    </row>
    <row r="3244" spans="1:22" ht="43.2" x14ac:dyDescent="0.3">
      <c r="A3244" s="19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8218</v>
      </c>
      <c r="G3244" s="19" t="s">
        <v>8223</v>
      </c>
      <c r="H3244" s="19" t="s">
        <v>8245</v>
      </c>
      <c r="I3244">
        <v>1411150092</v>
      </c>
      <c r="J3244" s="10">
        <f t="shared" si="301"/>
        <v>41901.755694444444</v>
      </c>
      <c r="K3244">
        <v>1408558092</v>
      </c>
      <c r="L3244" s="10">
        <f t="shared" si="302"/>
        <v>41871.755694444444</v>
      </c>
      <c r="M3244" s="4">
        <f t="shared" si="303"/>
        <v>2014</v>
      </c>
      <c r="N3244" t="b">
        <v>1</v>
      </c>
      <c r="O3244">
        <v>183</v>
      </c>
      <c r="P3244" t="b">
        <v>1</v>
      </c>
      <c r="Q3244" t="s">
        <v>8269</v>
      </c>
      <c r="R3244" s="23">
        <f t="shared" si="304"/>
        <v>1.273042</v>
      </c>
      <c r="S3244" s="7">
        <f t="shared" si="305"/>
        <v>69.569999999999993</v>
      </c>
      <c r="T3244" t="s">
        <v>8314</v>
      </c>
      <c r="U3244" t="s">
        <v>8315</v>
      </c>
      <c r="V3244" s="14">
        <f t="shared" si="306"/>
        <v>30</v>
      </c>
    </row>
    <row r="3245" spans="1:22" ht="43.2" x14ac:dyDescent="0.3">
      <c r="A3245" s="19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8218</v>
      </c>
      <c r="G3245" s="19" t="s">
        <v>8223</v>
      </c>
      <c r="H3245" s="19" t="s">
        <v>8245</v>
      </c>
      <c r="I3245">
        <v>1444348800</v>
      </c>
      <c r="J3245" s="10">
        <f t="shared" si="301"/>
        <v>42286</v>
      </c>
      <c r="K3245">
        <v>1442283562</v>
      </c>
      <c r="L3245" s="10">
        <f t="shared" si="302"/>
        <v>42262.096782407403</v>
      </c>
      <c r="M3245" s="4">
        <f t="shared" si="303"/>
        <v>2015</v>
      </c>
      <c r="N3245" t="b">
        <v>1</v>
      </c>
      <c r="O3245">
        <v>71</v>
      </c>
      <c r="P3245" t="b">
        <v>1</v>
      </c>
      <c r="Q3245" t="s">
        <v>8269</v>
      </c>
      <c r="R3245" s="23">
        <f t="shared" si="304"/>
        <v>1.028375</v>
      </c>
      <c r="S3245" s="7">
        <f t="shared" si="305"/>
        <v>115.87</v>
      </c>
      <c r="T3245" t="s">
        <v>8314</v>
      </c>
      <c r="U3245" t="s">
        <v>8315</v>
      </c>
      <c r="V3245" s="14">
        <f t="shared" si="306"/>
        <v>23.903217592596775</v>
      </c>
    </row>
    <row r="3246" spans="1:22" ht="43.2" x14ac:dyDescent="0.3">
      <c r="A3246" s="19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8218</v>
      </c>
      <c r="G3246" s="19" t="s">
        <v>8224</v>
      </c>
      <c r="H3246" s="19" t="s">
        <v>8246</v>
      </c>
      <c r="I3246">
        <v>1480613982</v>
      </c>
      <c r="J3246" s="10">
        <f t="shared" si="301"/>
        <v>42705.735902777778</v>
      </c>
      <c r="K3246">
        <v>1478018382</v>
      </c>
      <c r="L3246" s="10">
        <f t="shared" si="302"/>
        <v>42675.694236111114</v>
      </c>
      <c r="M3246" s="4">
        <f t="shared" si="303"/>
        <v>2016</v>
      </c>
      <c r="N3246" t="b">
        <v>0</v>
      </c>
      <c r="O3246">
        <v>69</v>
      </c>
      <c r="P3246" t="b">
        <v>1</v>
      </c>
      <c r="Q3246" t="s">
        <v>8269</v>
      </c>
      <c r="R3246" s="23">
        <f t="shared" si="304"/>
        <v>1.0293749999999999</v>
      </c>
      <c r="S3246" s="7">
        <f t="shared" si="305"/>
        <v>23.87</v>
      </c>
      <c r="T3246" t="s">
        <v>8314</v>
      </c>
      <c r="U3246" t="s">
        <v>8315</v>
      </c>
      <c r="V3246" s="14">
        <f t="shared" si="306"/>
        <v>30.041666666664241</v>
      </c>
    </row>
    <row r="3247" spans="1:22" ht="43.2" x14ac:dyDescent="0.3">
      <c r="A3247" s="19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8218</v>
      </c>
      <c r="G3247" s="19" t="s">
        <v>8223</v>
      </c>
      <c r="H3247" s="19" t="s">
        <v>8245</v>
      </c>
      <c r="I3247">
        <v>1434074400</v>
      </c>
      <c r="J3247" s="10">
        <f t="shared" si="301"/>
        <v>42167.083333333328</v>
      </c>
      <c r="K3247">
        <v>1431354258</v>
      </c>
      <c r="L3247" s="10">
        <f t="shared" si="302"/>
        <v>42135.60020833333</v>
      </c>
      <c r="M3247" s="4">
        <f t="shared" si="303"/>
        <v>2015</v>
      </c>
      <c r="N3247" t="b">
        <v>0</v>
      </c>
      <c r="O3247">
        <v>270</v>
      </c>
      <c r="P3247" t="b">
        <v>1</v>
      </c>
      <c r="Q3247" t="s">
        <v>8269</v>
      </c>
      <c r="R3247" s="23">
        <f t="shared" si="304"/>
        <v>1.043047619047619</v>
      </c>
      <c r="S3247" s="7">
        <f t="shared" si="305"/>
        <v>81.13</v>
      </c>
      <c r="T3247" t="s">
        <v>8314</v>
      </c>
      <c r="U3247" t="s">
        <v>8315</v>
      </c>
      <c r="V3247" s="14">
        <f t="shared" si="306"/>
        <v>31.483124999998836</v>
      </c>
    </row>
    <row r="3248" spans="1:22" ht="43.2" x14ac:dyDescent="0.3">
      <c r="A3248" s="19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8218</v>
      </c>
      <c r="G3248" s="19" t="s">
        <v>8223</v>
      </c>
      <c r="H3248" s="19" t="s">
        <v>8245</v>
      </c>
      <c r="I3248">
        <v>1442030340</v>
      </c>
      <c r="J3248" s="10">
        <f t="shared" si="301"/>
        <v>42259.165972222225</v>
      </c>
      <c r="K3248">
        <v>1439551200</v>
      </c>
      <c r="L3248" s="10">
        <f t="shared" si="302"/>
        <v>42230.472222222219</v>
      </c>
      <c r="M3248" s="4">
        <f t="shared" si="303"/>
        <v>2015</v>
      </c>
      <c r="N3248" t="b">
        <v>1</v>
      </c>
      <c r="O3248">
        <v>193</v>
      </c>
      <c r="P3248" t="b">
        <v>1</v>
      </c>
      <c r="Q3248" t="s">
        <v>8269</v>
      </c>
      <c r="R3248" s="23">
        <f t="shared" si="304"/>
        <v>1.1122000000000001</v>
      </c>
      <c r="S3248" s="7">
        <f t="shared" si="305"/>
        <v>57.63</v>
      </c>
      <c r="T3248" t="s">
        <v>8314</v>
      </c>
      <c r="U3248" t="s">
        <v>8315</v>
      </c>
      <c r="V3248" s="14">
        <f t="shared" si="306"/>
        <v>28.693750000005821</v>
      </c>
    </row>
    <row r="3249" spans="1:22" ht="43.2" x14ac:dyDescent="0.3">
      <c r="A3249" s="1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8218</v>
      </c>
      <c r="G3249" s="19" t="s">
        <v>8224</v>
      </c>
      <c r="H3249" s="19" t="s">
        <v>8246</v>
      </c>
      <c r="I3249">
        <v>1436696712</v>
      </c>
      <c r="J3249" s="10">
        <f t="shared" si="301"/>
        <v>42197.434166666666</v>
      </c>
      <c r="K3249">
        <v>1434104712</v>
      </c>
      <c r="L3249" s="10">
        <f t="shared" si="302"/>
        <v>42167.434166666666</v>
      </c>
      <c r="M3249" s="4">
        <f t="shared" si="303"/>
        <v>2015</v>
      </c>
      <c r="N3249" t="b">
        <v>1</v>
      </c>
      <c r="O3249">
        <v>57</v>
      </c>
      <c r="P3249" t="b">
        <v>1</v>
      </c>
      <c r="Q3249" t="s">
        <v>8269</v>
      </c>
      <c r="R3249" s="23">
        <f t="shared" si="304"/>
        <v>1.0586</v>
      </c>
      <c r="S3249" s="7">
        <f t="shared" si="305"/>
        <v>46.43</v>
      </c>
      <c r="T3249" t="s">
        <v>8314</v>
      </c>
      <c r="U3249" t="s">
        <v>8315</v>
      </c>
      <c r="V3249" s="14">
        <f t="shared" si="306"/>
        <v>30</v>
      </c>
    </row>
    <row r="3250" spans="1:22" ht="28.8" x14ac:dyDescent="0.3">
      <c r="A3250" s="19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8218</v>
      </c>
      <c r="G3250" s="19" t="s">
        <v>8223</v>
      </c>
      <c r="H3250" s="19" t="s">
        <v>8245</v>
      </c>
      <c r="I3250">
        <v>1428178757</v>
      </c>
      <c r="J3250" s="10">
        <f t="shared" si="301"/>
        <v>42098.846724537041</v>
      </c>
      <c r="K3250">
        <v>1425590357</v>
      </c>
      <c r="L3250" s="10">
        <f t="shared" si="302"/>
        <v>42068.888391203705</v>
      </c>
      <c r="M3250" s="4">
        <f t="shared" si="303"/>
        <v>2015</v>
      </c>
      <c r="N3250" t="b">
        <v>1</v>
      </c>
      <c r="O3250">
        <v>200</v>
      </c>
      <c r="P3250" t="b">
        <v>1</v>
      </c>
      <c r="Q3250" t="s">
        <v>8269</v>
      </c>
      <c r="R3250" s="23">
        <f t="shared" si="304"/>
        <v>1.0079166666666666</v>
      </c>
      <c r="S3250" s="7">
        <f t="shared" si="305"/>
        <v>60.48</v>
      </c>
      <c r="T3250" t="s">
        <v>8314</v>
      </c>
      <c r="U3250" t="s">
        <v>8315</v>
      </c>
      <c r="V3250" s="14">
        <f t="shared" si="306"/>
        <v>29.958333333335759</v>
      </c>
    </row>
    <row r="3251" spans="1:22" ht="43.2" x14ac:dyDescent="0.3">
      <c r="A3251" s="19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8218</v>
      </c>
      <c r="G3251" s="19" t="s">
        <v>8223</v>
      </c>
      <c r="H3251" s="19" t="s">
        <v>8245</v>
      </c>
      <c r="I3251">
        <v>1434822914</v>
      </c>
      <c r="J3251" s="10">
        <f t="shared" si="301"/>
        <v>42175.746689814812</v>
      </c>
      <c r="K3251">
        <v>1432230914</v>
      </c>
      <c r="L3251" s="10">
        <f t="shared" si="302"/>
        <v>42145.746689814812</v>
      </c>
      <c r="M3251" s="4">
        <f t="shared" si="303"/>
        <v>2015</v>
      </c>
      <c r="N3251" t="b">
        <v>1</v>
      </c>
      <c r="O3251">
        <v>88</v>
      </c>
      <c r="P3251" t="b">
        <v>1</v>
      </c>
      <c r="Q3251" t="s">
        <v>8269</v>
      </c>
      <c r="R3251" s="23">
        <f t="shared" si="304"/>
        <v>1.0492727272727274</v>
      </c>
      <c r="S3251" s="7">
        <f t="shared" si="305"/>
        <v>65.58</v>
      </c>
      <c r="T3251" t="s">
        <v>8314</v>
      </c>
      <c r="U3251" t="s">
        <v>8315</v>
      </c>
      <c r="V3251" s="14">
        <f t="shared" si="306"/>
        <v>30</v>
      </c>
    </row>
    <row r="3252" spans="1:22" ht="57.6" x14ac:dyDescent="0.3">
      <c r="A3252" s="19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8218</v>
      </c>
      <c r="G3252" s="19" t="s">
        <v>8223</v>
      </c>
      <c r="H3252" s="19" t="s">
        <v>8245</v>
      </c>
      <c r="I3252">
        <v>1415213324</v>
      </c>
      <c r="J3252" s="10">
        <f t="shared" si="301"/>
        <v>41948.783842592595</v>
      </c>
      <c r="K3252">
        <v>1412617724</v>
      </c>
      <c r="L3252" s="10">
        <f t="shared" si="302"/>
        <v>41918.742175925923</v>
      </c>
      <c r="M3252" s="4">
        <f t="shared" si="303"/>
        <v>2014</v>
      </c>
      <c r="N3252" t="b">
        <v>1</v>
      </c>
      <c r="O3252">
        <v>213</v>
      </c>
      <c r="P3252" t="b">
        <v>1</v>
      </c>
      <c r="Q3252" t="s">
        <v>8269</v>
      </c>
      <c r="R3252" s="23">
        <f t="shared" si="304"/>
        <v>1.01552</v>
      </c>
      <c r="S3252" s="7">
        <f t="shared" si="305"/>
        <v>119.19</v>
      </c>
      <c r="T3252" t="s">
        <v>8314</v>
      </c>
      <c r="U3252" t="s">
        <v>8315</v>
      </c>
      <c r="V3252" s="14">
        <f t="shared" si="306"/>
        <v>30.041666666671517</v>
      </c>
    </row>
    <row r="3253" spans="1:22" ht="43.2" x14ac:dyDescent="0.3">
      <c r="A3253" s="19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8218</v>
      </c>
      <c r="G3253" s="19" t="s">
        <v>8223</v>
      </c>
      <c r="H3253" s="19" t="s">
        <v>8245</v>
      </c>
      <c r="I3253">
        <v>1434907966</v>
      </c>
      <c r="J3253" s="10">
        <f t="shared" si="301"/>
        <v>42176.731087962966</v>
      </c>
      <c r="K3253">
        <v>1432315966</v>
      </c>
      <c r="L3253" s="10">
        <f t="shared" si="302"/>
        <v>42146.731087962966</v>
      </c>
      <c r="M3253" s="4">
        <f t="shared" si="303"/>
        <v>2015</v>
      </c>
      <c r="N3253" t="b">
        <v>1</v>
      </c>
      <c r="O3253">
        <v>20</v>
      </c>
      <c r="P3253" t="b">
        <v>1</v>
      </c>
      <c r="Q3253" t="s">
        <v>8269</v>
      </c>
      <c r="R3253" s="23">
        <f t="shared" si="304"/>
        <v>1.1073333333333333</v>
      </c>
      <c r="S3253" s="7">
        <f t="shared" si="305"/>
        <v>83.05</v>
      </c>
      <c r="T3253" t="s">
        <v>8314</v>
      </c>
      <c r="U3253" t="s">
        <v>8315</v>
      </c>
      <c r="V3253" s="14">
        <f t="shared" si="306"/>
        <v>30</v>
      </c>
    </row>
    <row r="3254" spans="1:22" ht="43.2" x14ac:dyDescent="0.3">
      <c r="A3254" s="19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8218</v>
      </c>
      <c r="G3254" s="19" t="s">
        <v>8224</v>
      </c>
      <c r="H3254" s="19" t="s">
        <v>8246</v>
      </c>
      <c r="I3254">
        <v>1473247240</v>
      </c>
      <c r="J3254" s="10">
        <f t="shared" si="301"/>
        <v>42620.472685185188</v>
      </c>
      <c r="K3254">
        <v>1470655240</v>
      </c>
      <c r="L3254" s="10">
        <f t="shared" si="302"/>
        <v>42590.472685185188</v>
      </c>
      <c r="M3254" s="4">
        <f t="shared" si="303"/>
        <v>2016</v>
      </c>
      <c r="N3254" t="b">
        <v>1</v>
      </c>
      <c r="O3254">
        <v>50</v>
      </c>
      <c r="P3254" t="b">
        <v>1</v>
      </c>
      <c r="Q3254" t="s">
        <v>8269</v>
      </c>
      <c r="R3254" s="23">
        <f t="shared" si="304"/>
        <v>1.2782222222222221</v>
      </c>
      <c r="S3254" s="7">
        <f t="shared" si="305"/>
        <v>57.52</v>
      </c>
      <c r="T3254" t="s">
        <v>8314</v>
      </c>
      <c r="U3254" t="s">
        <v>8315</v>
      </c>
      <c r="V3254" s="14">
        <f t="shared" si="306"/>
        <v>30</v>
      </c>
    </row>
    <row r="3255" spans="1:22" ht="43.2" x14ac:dyDescent="0.3">
      <c r="A3255" s="19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8218</v>
      </c>
      <c r="G3255" s="19" t="s">
        <v>8223</v>
      </c>
      <c r="H3255" s="19" t="s">
        <v>8245</v>
      </c>
      <c r="I3255">
        <v>1473306300</v>
      </c>
      <c r="J3255" s="10">
        <f t="shared" si="301"/>
        <v>42621.15625</v>
      </c>
      <c r="K3255">
        <v>1471701028</v>
      </c>
      <c r="L3255" s="10">
        <f t="shared" si="302"/>
        <v>42602.576712962968</v>
      </c>
      <c r="M3255" s="4">
        <f t="shared" si="303"/>
        <v>2016</v>
      </c>
      <c r="N3255" t="b">
        <v>1</v>
      </c>
      <c r="O3255">
        <v>115</v>
      </c>
      <c r="P3255" t="b">
        <v>1</v>
      </c>
      <c r="Q3255" t="s">
        <v>8269</v>
      </c>
      <c r="R3255" s="23">
        <f t="shared" si="304"/>
        <v>1.0182500000000001</v>
      </c>
      <c r="S3255" s="7">
        <f t="shared" si="305"/>
        <v>177.09</v>
      </c>
      <c r="T3255" t="s">
        <v>8314</v>
      </c>
      <c r="U3255" t="s">
        <v>8315</v>
      </c>
      <c r="V3255" s="14">
        <f t="shared" si="306"/>
        <v>18.579537037032424</v>
      </c>
    </row>
    <row r="3256" spans="1:22" ht="43.2" x14ac:dyDescent="0.3">
      <c r="A3256" s="19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8218</v>
      </c>
      <c r="G3256" s="19" t="s">
        <v>8224</v>
      </c>
      <c r="H3256" s="19" t="s">
        <v>8246</v>
      </c>
      <c r="I3256">
        <v>1427331809</v>
      </c>
      <c r="J3256" s="10">
        <f t="shared" si="301"/>
        <v>42089.044085648144</v>
      </c>
      <c r="K3256">
        <v>1424743409</v>
      </c>
      <c r="L3256" s="10">
        <f t="shared" si="302"/>
        <v>42059.085752314815</v>
      </c>
      <c r="M3256" s="4">
        <f t="shared" si="303"/>
        <v>2015</v>
      </c>
      <c r="N3256" t="b">
        <v>1</v>
      </c>
      <c r="O3256">
        <v>186</v>
      </c>
      <c r="P3256" t="b">
        <v>1</v>
      </c>
      <c r="Q3256" t="s">
        <v>8269</v>
      </c>
      <c r="R3256" s="23">
        <f t="shared" si="304"/>
        <v>1.012576923076923</v>
      </c>
      <c r="S3256" s="7">
        <f t="shared" si="305"/>
        <v>70.77</v>
      </c>
      <c r="T3256" t="s">
        <v>8314</v>
      </c>
      <c r="U3256" t="s">
        <v>8315</v>
      </c>
      <c r="V3256" s="14">
        <f t="shared" si="306"/>
        <v>29.958333333328483</v>
      </c>
    </row>
    <row r="3257" spans="1:22" ht="57.6" x14ac:dyDescent="0.3">
      <c r="A3257" s="19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8218</v>
      </c>
      <c r="G3257" s="19" t="s">
        <v>8224</v>
      </c>
      <c r="H3257" s="19" t="s">
        <v>8246</v>
      </c>
      <c r="I3257">
        <v>1412706375</v>
      </c>
      <c r="J3257" s="10">
        <f t="shared" si="301"/>
        <v>41919.768229166664</v>
      </c>
      <c r="K3257">
        <v>1410114375</v>
      </c>
      <c r="L3257" s="10">
        <f t="shared" si="302"/>
        <v>41889.768229166664</v>
      </c>
      <c r="M3257" s="4">
        <f t="shared" si="303"/>
        <v>2014</v>
      </c>
      <c r="N3257" t="b">
        <v>1</v>
      </c>
      <c r="O3257">
        <v>18</v>
      </c>
      <c r="P3257" t="b">
        <v>1</v>
      </c>
      <c r="Q3257" t="s">
        <v>8269</v>
      </c>
      <c r="R3257" s="23">
        <f t="shared" si="304"/>
        <v>1.75</v>
      </c>
      <c r="S3257" s="7">
        <f t="shared" si="305"/>
        <v>29.17</v>
      </c>
      <c r="T3257" t="s">
        <v>8314</v>
      </c>
      <c r="U3257" t="s">
        <v>8315</v>
      </c>
      <c r="V3257" s="14">
        <f t="shared" si="306"/>
        <v>30</v>
      </c>
    </row>
    <row r="3258" spans="1:22" ht="43.2" x14ac:dyDescent="0.3">
      <c r="A3258" s="19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8218</v>
      </c>
      <c r="G3258" s="19" t="s">
        <v>8223</v>
      </c>
      <c r="H3258" s="19" t="s">
        <v>8245</v>
      </c>
      <c r="I3258">
        <v>1433995140</v>
      </c>
      <c r="J3258" s="10">
        <f t="shared" si="301"/>
        <v>42166.165972222225</v>
      </c>
      <c r="K3258">
        <v>1432129577</v>
      </c>
      <c r="L3258" s="10">
        <f t="shared" si="302"/>
        <v>42144.573807870373</v>
      </c>
      <c r="M3258" s="4">
        <f t="shared" si="303"/>
        <v>2015</v>
      </c>
      <c r="N3258" t="b">
        <v>1</v>
      </c>
      <c r="O3258">
        <v>176</v>
      </c>
      <c r="P3258" t="b">
        <v>1</v>
      </c>
      <c r="Q3258" t="s">
        <v>8269</v>
      </c>
      <c r="R3258" s="23">
        <f t="shared" si="304"/>
        <v>1.2806</v>
      </c>
      <c r="S3258" s="7">
        <f t="shared" si="305"/>
        <v>72.760000000000005</v>
      </c>
      <c r="T3258" t="s">
        <v>8314</v>
      </c>
      <c r="U3258" t="s">
        <v>8315</v>
      </c>
      <c r="V3258" s="14">
        <f t="shared" si="306"/>
        <v>21.592164351852261</v>
      </c>
    </row>
    <row r="3259" spans="1:22" ht="43.2" x14ac:dyDescent="0.3">
      <c r="A3259" s="1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8218</v>
      </c>
      <c r="G3259" s="19" t="s">
        <v>8224</v>
      </c>
      <c r="H3259" s="19" t="s">
        <v>8246</v>
      </c>
      <c r="I3259">
        <v>1487769952</v>
      </c>
      <c r="J3259" s="10">
        <f t="shared" si="301"/>
        <v>42788.559629629628</v>
      </c>
      <c r="K3259">
        <v>1485177952</v>
      </c>
      <c r="L3259" s="10">
        <f t="shared" si="302"/>
        <v>42758.559629629628</v>
      </c>
      <c r="M3259" s="4">
        <f t="shared" si="303"/>
        <v>2017</v>
      </c>
      <c r="N3259" t="b">
        <v>0</v>
      </c>
      <c r="O3259">
        <v>41</v>
      </c>
      <c r="P3259" t="b">
        <v>1</v>
      </c>
      <c r="Q3259" t="s">
        <v>8269</v>
      </c>
      <c r="R3259" s="23">
        <f t="shared" si="304"/>
        <v>1.0629949999999999</v>
      </c>
      <c r="S3259" s="7">
        <f t="shared" si="305"/>
        <v>51.85</v>
      </c>
      <c r="T3259" t="s">
        <v>8314</v>
      </c>
      <c r="U3259" t="s">
        <v>8315</v>
      </c>
      <c r="V3259" s="14">
        <f t="shared" si="306"/>
        <v>30</v>
      </c>
    </row>
    <row r="3260" spans="1:22" ht="43.2" x14ac:dyDescent="0.3">
      <c r="A3260" s="19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8218</v>
      </c>
      <c r="G3260" s="19" t="s">
        <v>8223</v>
      </c>
      <c r="H3260" s="19" t="s">
        <v>8245</v>
      </c>
      <c r="I3260">
        <v>1420751861</v>
      </c>
      <c r="J3260" s="10">
        <f t="shared" si="301"/>
        <v>42012.887280092589</v>
      </c>
      <c r="K3260">
        <v>1418159861</v>
      </c>
      <c r="L3260" s="10">
        <f t="shared" si="302"/>
        <v>41982.887280092589</v>
      </c>
      <c r="M3260" s="4">
        <f t="shared" si="303"/>
        <v>2014</v>
      </c>
      <c r="N3260" t="b">
        <v>1</v>
      </c>
      <c r="O3260">
        <v>75</v>
      </c>
      <c r="P3260" t="b">
        <v>1</v>
      </c>
      <c r="Q3260" t="s">
        <v>8269</v>
      </c>
      <c r="R3260" s="23">
        <f t="shared" si="304"/>
        <v>1.052142857142857</v>
      </c>
      <c r="S3260" s="7">
        <f t="shared" si="305"/>
        <v>98.2</v>
      </c>
      <c r="T3260" t="s">
        <v>8314</v>
      </c>
      <c r="U3260" t="s">
        <v>8315</v>
      </c>
      <c r="V3260" s="14">
        <f t="shared" si="306"/>
        <v>30</v>
      </c>
    </row>
    <row r="3261" spans="1:22" ht="43.2" x14ac:dyDescent="0.3">
      <c r="A3261" s="19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8218</v>
      </c>
      <c r="G3261" s="19" t="s">
        <v>8223</v>
      </c>
      <c r="H3261" s="19" t="s">
        <v>8245</v>
      </c>
      <c r="I3261">
        <v>1475294340</v>
      </c>
      <c r="J3261" s="10">
        <f t="shared" si="301"/>
        <v>42644.165972222225</v>
      </c>
      <c r="K3261">
        <v>1472753745</v>
      </c>
      <c r="L3261" s="10">
        <f t="shared" si="302"/>
        <v>42614.760937500003</v>
      </c>
      <c r="M3261" s="4">
        <f t="shared" si="303"/>
        <v>2016</v>
      </c>
      <c r="N3261" t="b">
        <v>1</v>
      </c>
      <c r="O3261">
        <v>97</v>
      </c>
      <c r="P3261" t="b">
        <v>1</v>
      </c>
      <c r="Q3261" t="s">
        <v>8269</v>
      </c>
      <c r="R3261" s="23">
        <f t="shared" si="304"/>
        <v>1.0616782608695652</v>
      </c>
      <c r="S3261" s="7">
        <f t="shared" si="305"/>
        <v>251.74</v>
      </c>
      <c r="T3261" t="s">
        <v>8314</v>
      </c>
      <c r="U3261" t="s">
        <v>8315</v>
      </c>
      <c r="V3261" s="14">
        <f t="shared" si="306"/>
        <v>29.405034722221899</v>
      </c>
    </row>
    <row r="3262" spans="1:22" ht="43.2" x14ac:dyDescent="0.3">
      <c r="A3262" s="19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8218</v>
      </c>
      <c r="G3262" s="19" t="s">
        <v>8223</v>
      </c>
      <c r="H3262" s="19" t="s">
        <v>8245</v>
      </c>
      <c r="I3262">
        <v>1448903318</v>
      </c>
      <c r="J3262" s="10">
        <f t="shared" si="301"/>
        <v>42338.714328703703</v>
      </c>
      <c r="K3262">
        <v>1445875718</v>
      </c>
      <c r="L3262" s="10">
        <f t="shared" si="302"/>
        <v>42303.672662037032</v>
      </c>
      <c r="M3262" s="4">
        <f t="shared" si="303"/>
        <v>2015</v>
      </c>
      <c r="N3262" t="b">
        <v>1</v>
      </c>
      <c r="O3262">
        <v>73</v>
      </c>
      <c r="P3262" t="b">
        <v>1</v>
      </c>
      <c r="Q3262" t="s">
        <v>8269</v>
      </c>
      <c r="R3262" s="23">
        <f t="shared" si="304"/>
        <v>1.0924</v>
      </c>
      <c r="S3262" s="7">
        <f t="shared" si="305"/>
        <v>74.819999999999993</v>
      </c>
      <c r="T3262" t="s">
        <v>8314</v>
      </c>
      <c r="U3262" t="s">
        <v>8315</v>
      </c>
      <c r="V3262" s="14">
        <f t="shared" si="306"/>
        <v>35.041666666671517</v>
      </c>
    </row>
    <row r="3263" spans="1:22" ht="43.2" x14ac:dyDescent="0.3">
      <c r="A3263" s="19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8218</v>
      </c>
      <c r="G3263" s="19" t="s">
        <v>8223</v>
      </c>
      <c r="H3263" s="19" t="s">
        <v>8245</v>
      </c>
      <c r="I3263">
        <v>1437067476</v>
      </c>
      <c r="J3263" s="10">
        <f t="shared" si="301"/>
        <v>42201.725416666668</v>
      </c>
      <c r="K3263">
        <v>1434475476</v>
      </c>
      <c r="L3263" s="10">
        <f t="shared" si="302"/>
        <v>42171.725416666668</v>
      </c>
      <c r="M3263" s="4">
        <f t="shared" si="303"/>
        <v>2015</v>
      </c>
      <c r="N3263" t="b">
        <v>1</v>
      </c>
      <c r="O3263">
        <v>49</v>
      </c>
      <c r="P3263" t="b">
        <v>1</v>
      </c>
      <c r="Q3263" t="s">
        <v>8269</v>
      </c>
      <c r="R3263" s="23">
        <f t="shared" si="304"/>
        <v>1.0045454545454546</v>
      </c>
      <c r="S3263" s="7">
        <f t="shared" si="305"/>
        <v>67.650000000000006</v>
      </c>
      <c r="T3263" t="s">
        <v>8314</v>
      </c>
      <c r="U3263" t="s">
        <v>8315</v>
      </c>
      <c r="V3263" s="14">
        <f t="shared" si="306"/>
        <v>30</v>
      </c>
    </row>
    <row r="3264" spans="1:22" ht="28.8" x14ac:dyDescent="0.3">
      <c r="A3264" s="19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8218</v>
      </c>
      <c r="G3264" s="19" t="s">
        <v>8223</v>
      </c>
      <c r="H3264" s="19" t="s">
        <v>8245</v>
      </c>
      <c r="I3264">
        <v>1419220800</v>
      </c>
      <c r="J3264" s="10">
        <f t="shared" si="301"/>
        <v>41995.166666666672</v>
      </c>
      <c r="K3264">
        <v>1416555262</v>
      </c>
      <c r="L3264" s="10">
        <f t="shared" si="302"/>
        <v>41964.315532407403</v>
      </c>
      <c r="M3264" s="4">
        <f t="shared" si="303"/>
        <v>2014</v>
      </c>
      <c r="N3264" t="b">
        <v>1</v>
      </c>
      <c r="O3264">
        <v>134</v>
      </c>
      <c r="P3264" t="b">
        <v>1</v>
      </c>
      <c r="Q3264" t="s">
        <v>8269</v>
      </c>
      <c r="R3264" s="23">
        <f t="shared" si="304"/>
        <v>1.0304098360655738</v>
      </c>
      <c r="S3264" s="7">
        <f t="shared" si="305"/>
        <v>93.81</v>
      </c>
      <c r="T3264" t="s">
        <v>8314</v>
      </c>
      <c r="U3264" t="s">
        <v>8315</v>
      </c>
      <c r="V3264" s="14">
        <f t="shared" si="306"/>
        <v>30.851134259268292</v>
      </c>
    </row>
    <row r="3265" spans="1:22" ht="28.8" x14ac:dyDescent="0.3">
      <c r="A3265" s="19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8218</v>
      </c>
      <c r="G3265" s="19" t="s">
        <v>8223</v>
      </c>
      <c r="H3265" s="19" t="s">
        <v>8245</v>
      </c>
      <c r="I3265">
        <v>1446238800</v>
      </c>
      <c r="J3265" s="10">
        <f t="shared" si="301"/>
        <v>42307.875</v>
      </c>
      <c r="K3265">
        <v>1444220588</v>
      </c>
      <c r="L3265" s="10">
        <f t="shared" si="302"/>
        <v>42284.516064814816</v>
      </c>
      <c r="M3265" s="4">
        <f t="shared" si="303"/>
        <v>2015</v>
      </c>
      <c r="N3265" t="b">
        <v>1</v>
      </c>
      <c r="O3265">
        <v>68</v>
      </c>
      <c r="P3265" t="b">
        <v>1</v>
      </c>
      <c r="Q3265" t="s">
        <v>8269</v>
      </c>
      <c r="R3265" s="23">
        <f t="shared" si="304"/>
        <v>1.121664</v>
      </c>
      <c r="S3265" s="7">
        <f t="shared" si="305"/>
        <v>41.24</v>
      </c>
      <c r="T3265" t="s">
        <v>8314</v>
      </c>
      <c r="U3265" t="s">
        <v>8315</v>
      </c>
      <c r="V3265" s="14">
        <f t="shared" si="306"/>
        <v>23.358935185184237</v>
      </c>
    </row>
    <row r="3266" spans="1:22" ht="28.8" x14ac:dyDescent="0.3">
      <c r="A3266" s="19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8218</v>
      </c>
      <c r="G3266" s="19" t="s">
        <v>8223</v>
      </c>
      <c r="H3266" s="19" t="s">
        <v>8245</v>
      </c>
      <c r="I3266">
        <v>1422482400</v>
      </c>
      <c r="J3266" s="10">
        <f t="shared" si="301"/>
        <v>42032.916666666672</v>
      </c>
      <c r="K3266">
        <v>1421089938</v>
      </c>
      <c r="L3266" s="10">
        <f t="shared" si="302"/>
        <v>42016.800208333334</v>
      </c>
      <c r="M3266" s="4">
        <f t="shared" si="303"/>
        <v>2015</v>
      </c>
      <c r="N3266" t="b">
        <v>1</v>
      </c>
      <c r="O3266">
        <v>49</v>
      </c>
      <c r="P3266" t="b">
        <v>1</v>
      </c>
      <c r="Q3266" t="s">
        <v>8269</v>
      </c>
      <c r="R3266" s="23">
        <f t="shared" si="304"/>
        <v>1.03</v>
      </c>
      <c r="S3266" s="7">
        <f t="shared" si="305"/>
        <v>52.55</v>
      </c>
      <c r="T3266" t="s">
        <v>8314</v>
      </c>
      <c r="U3266" t="s">
        <v>8315</v>
      </c>
      <c r="V3266" s="14">
        <f t="shared" si="306"/>
        <v>16.116458333337505</v>
      </c>
    </row>
    <row r="3267" spans="1:22" ht="43.2" x14ac:dyDescent="0.3">
      <c r="A3267" s="19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8218</v>
      </c>
      <c r="G3267" s="19" t="s">
        <v>8240</v>
      </c>
      <c r="H3267" s="19" t="s">
        <v>8248</v>
      </c>
      <c r="I3267">
        <v>1449162000</v>
      </c>
      <c r="J3267" s="10">
        <f t="shared" ref="J3267:J3330" si="307">(I3267/86400)+DATE(1970,1,1)</f>
        <v>42341.708333333328</v>
      </c>
      <c r="K3267">
        <v>1446570315</v>
      </c>
      <c r="L3267" s="10">
        <f t="shared" ref="L3267:L3330" si="308">(K3267/86400)+DATE(1970,1,1)</f>
        <v>42311.711979166663</v>
      </c>
      <c r="M3267" s="4">
        <f t="shared" ref="M3267:M3330" si="309">YEAR(L3267)</f>
        <v>2015</v>
      </c>
      <c r="N3267" t="b">
        <v>1</v>
      </c>
      <c r="O3267">
        <v>63</v>
      </c>
      <c r="P3267" t="b">
        <v>1</v>
      </c>
      <c r="Q3267" t="s">
        <v>8269</v>
      </c>
      <c r="R3267" s="23">
        <f t="shared" ref="R3267:R3330" si="310">(E3267/D3267)</f>
        <v>1.64</v>
      </c>
      <c r="S3267" s="7">
        <f t="shared" ref="S3267:S3330" si="311">IFERROR(ROUND(E3267/O3267,2),0)</f>
        <v>70.290000000000006</v>
      </c>
      <c r="T3267" t="s">
        <v>8314</v>
      </c>
      <c r="U3267" t="s">
        <v>8315</v>
      </c>
      <c r="V3267" s="14">
        <f t="shared" ref="V3267:V3330" si="312">J3267-L3267</f>
        <v>29.996354166665697</v>
      </c>
    </row>
    <row r="3268" spans="1:22" ht="43.2" x14ac:dyDescent="0.3">
      <c r="A3268" s="19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8218</v>
      </c>
      <c r="G3268" s="19" t="s">
        <v>8223</v>
      </c>
      <c r="H3268" s="19" t="s">
        <v>8245</v>
      </c>
      <c r="I3268">
        <v>1434142800</v>
      </c>
      <c r="J3268" s="10">
        <f t="shared" si="307"/>
        <v>42167.875</v>
      </c>
      <c r="K3268">
        <v>1431435122</v>
      </c>
      <c r="L3268" s="10">
        <f t="shared" si="308"/>
        <v>42136.536134259259</v>
      </c>
      <c r="M3268" s="4">
        <f t="shared" si="309"/>
        <v>2015</v>
      </c>
      <c r="N3268" t="b">
        <v>1</v>
      </c>
      <c r="O3268">
        <v>163</v>
      </c>
      <c r="P3268" t="b">
        <v>1</v>
      </c>
      <c r="Q3268" t="s">
        <v>8269</v>
      </c>
      <c r="R3268" s="23">
        <f t="shared" si="310"/>
        <v>1.3128333333333333</v>
      </c>
      <c r="S3268" s="7">
        <f t="shared" si="311"/>
        <v>48.33</v>
      </c>
      <c r="T3268" t="s">
        <v>8314</v>
      </c>
      <c r="U3268" t="s">
        <v>8315</v>
      </c>
      <c r="V3268" s="14">
        <f t="shared" si="312"/>
        <v>31.338865740741312</v>
      </c>
    </row>
    <row r="3269" spans="1:22" ht="43.2" x14ac:dyDescent="0.3">
      <c r="A3269" s="1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8218</v>
      </c>
      <c r="G3269" s="19" t="s">
        <v>8223</v>
      </c>
      <c r="H3269" s="19" t="s">
        <v>8245</v>
      </c>
      <c r="I3269">
        <v>1437156660</v>
      </c>
      <c r="J3269" s="10">
        <f t="shared" si="307"/>
        <v>42202.757638888885</v>
      </c>
      <c r="K3269">
        <v>1434564660</v>
      </c>
      <c r="L3269" s="10">
        <f t="shared" si="308"/>
        <v>42172.757638888885</v>
      </c>
      <c r="M3269" s="4">
        <f t="shared" si="309"/>
        <v>2015</v>
      </c>
      <c r="N3269" t="b">
        <v>1</v>
      </c>
      <c r="O3269">
        <v>288</v>
      </c>
      <c r="P3269" t="b">
        <v>1</v>
      </c>
      <c r="Q3269" t="s">
        <v>8269</v>
      </c>
      <c r="R3269" s="23">
        <f t="shared" si="310"/>
        <v>1.0209999999999999</v>
      </c>
      <c r="S3269" s="7">
        <f t="shared" si="311"/>
        <v>53.18</v>
      </c>
      <c r="T3269" t="s">
        <v>8314</v>
      </c>
      <c r="U3269" t="s">
        <v>8315</v>
      </c>
      <c r="V3269" s="14">
        <f t="shared" si="312"/>
        <v>30</v>
      </c>
    </row>
    <row r="3270" spans="1:22" ht="43.2" x14ac:dyDescent="0.3">
      <c r="A3270" s="19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8218</v>
      </c>
      <c r="G3270" s="19" t="s">
        <v>8223</v>
      </c>
      <c r="H3270" s="19" t="s">
        <v>8245</v>
      </c>
      <c r="I3270">
        <v>1472074928</v>
      </c>
      <c r="J3270" s="10">
        <f t="shared" si="307"/>
        <v>42606.90425925926</v>
      </c>
      <c r="K3270">
        <v>1470692528</v>
      </c>
      <c r="L3270" s="10">
        <f t="shared" si="308"/>
        <v>42590.90425925926</v>
      </c>
      <c r="M3270" s="4">
        <f t="shared" si="309"/>
        <v>2016</v>
      </c>
      <c r="N3270" t="b">
        <v>1</v>
      </c>
      <c r="O3270">
        <v>42</v>
      </c>
      <c r="P3270" t="b">
        <v>1</v>
      </c>
      <c r="Q3270" t="s">
        <v>8269</v>
      </c>
      <c r="R3270" s="23">
        <f t="shared" si="310"/>
        <v>1.28</v>
      </c>
      <c r="S3270" s="7">
        <f t="shared" si="311"/>
        <v>60.95</v>
      </c>
      <c r="T3270" t="s">
        <v>8314</v>
      </c>
      <c r="U3270" t="s">
        <v>8315</v>
      </c>
      <c r="V3270" s="14">
        <f t="shared" si="312"/>
        <v>16</v>
      </c>
    </row>
    <row r="3271" spans="1:22" ht="43.2" x14ac:dyDescent="0.3">
      <c r="A3271" s="19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8218</v>
      </c>
      <c r="G3271" s="19" t="s">
        <v>8224</v>
      </c>
      <c r="H3271" s="19" t="s">
        <v>8246</v>
      </c>
      <c r="I3271">
        <v>1434452400</v>
      </c>
      <c r="J3271" s="10">
        <f t="shared" si="307"/>
        <v>42171.458333333328</v>
      </c>
      <c r="K3271">
        <v>1431509397</v>
      </c>
      <c r="L3271" s="10">
        <f t="shared" si="308"/>
        <v>42137.395798611113</v>
      </c>
      <c r="M3271" s="4">
        <f t="shared" si="309"/>
        <v>2015</v>
      </c>
      <c r="N3271" t="b">
        <v>1</v>
      </c>
      <c r="O3271">
        <v>70</v>
      </c>
      <c r="P3271" t="b">
        <v>1</v>
      </c>
      <c r="Q3271" t="s">
        <v>8269</v>
      </c>
      <c r="R3271" s="23">
        <f t="shared" si="310"/>
        <v>1.0149999999999999</v>
      </c>
      <c r="S3271" s="7">
        <f t="shared" si="311"/>
        <v>116</v>
      </c>
      <c r="T3271" t="s">
        <v>8314</v>
      </c>
      <c r="U3271" t="s">
        <v>8315</v>
      </c>
      <c r="V3271" s="14">
        <f t="shared" si="312"/>
        <v>34.062534722215787</v>
      </c>
    </row>
    <row r="3272" spans="1:22" ht="57.6" x14ac:dyDescent="0.3">
      <c r="A3272" s="19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8218</v>
      </c>
      <c r="G3272" s="19" t="s">
        <v>8224</v>
      </c>
      <c r="H3272" s="19" t="s">
        <v>8246</v>
      </c>
      <c r="I3272">
        <v>1436705265</v>
      </c>
      <c r="J3272" s="10">
        <f t="shared" si="307"/>
        <v>42197.533159722225</v>
      </c>
      <c r="K3272">
        <v>1434113265</v>
      </c>
      <c r="L3272" s="10">
        <f t="shared" si="308"/>
        <v>42167.533159722225</v>
      </c>
      <c r="M3272" s="4">
        <f t="shared" si="309"/>
        <v>2015</v>
      </c>
      <c r="N3272" t="b">
        <v>1</v>
      </c>
      <c r="O3272">
        <v>30</v>
      </c>
      <c r="P3272" t="b">
        <v>1</v>
      </c>
      <c r="Q3272" t="s">
        <v>8269</v>
      </c>
      <c r="R3272" s="23">
        <f t="shared" si="310"/>
        <v>1.0166666666666666</v>
      </c>
      <c r="S3272" s="7">
        <f t="shared" si="311"/>
        <v>61</v>
      </c>
      <c r="T3272" t="s">
        <v>8314</v>
      </c>
      <c r="U3272" t="s">
        <v>8315</v>
      </c>
      <c r="V3272" s="14">
        <f t="shared" si="312"/>
        <v>30</v>
      </c>
    </row>
    <row r="3273" spans="1:22" x14ac:dyDescent="0.3">
      <c r="A3273" s="19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8218</v>
      </c>
      <c r="G3273" s="19" t="s">
        <v>8224</v>
      </c>
      <c r="H3273" s="19" t="s">
        <v>8246</v>
      </c>
      <c r="I3273">
        <v>1414927775</v>
      </c>
      <c r="J3273" s="10">
        <f t="shared" si="307"/>
        <v>41945.478877314818</v>
      </c>
      <c r="K3273">
        <v>1412332175</v>
      </c>
      <c r="L3273" s="10">
        <f t="shared" si="308"/>
        <v>41915.437210648146</v>
      </c>
      <c r="M3273" s="4">
        <f t="shared" si="309"/>
        <v>2014</v>
      </c>
      <c r="N3273" t="b">
        <v>1</v>
      </c>
      <c r="O3273">
        <v>51</v>
      </c>
      <c r="P3273" t="b">
        <v>1</v>
      </c>
      <c r="Q3273" t="s">
        <v>8269</v>
      </c>
      <c r="R3273" s="23">
        <f t="shared" si="310"/>
        <v>1.3</v>
      </c>
      <c r="S3273" s="7">
        <f t="shared" si="311"/>
        <v>38.24</v>
      </c>
      <c r="T3273" t="s">
        <v>8314</v>
      </c>
      <c r="U3273" t="s">
        <v>8315</v>
      </c>
      <c r="V3273" s="14">
        <f t="shared" si="312"/>
        <v>30.041666666671517</v>
      </c>
    </row>
    <row r="3274" spans="1:22" ht="43.2" x14ac:dyDescent="0.3">
      <c r="A3274" s="19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8218</v>
      </c>
      <c r="G3274" s="19" t="s">
        <v>8223</v>
      </c>
      <c r="H3274" s="19" t="s">
        <v>8245</v>
      </c>
      <c r="I3274">
        <v>1446814809</v>
      </c>
      <c r="J3274" s="10">
        <f t="shared" si="307"/>
        <v>42314.541770833333</v>
      </c>
      <c r="K3274">
        <v>1444219209</v>
      </c>
      <c r="L3274" s="10">
        <f t="shared" si="308"/>
        <v>42284.500104166669</v>
      </c>
      <c r="M3274" s="4">
        <f t="shared" si="309"/>
        <v>2015</v>
      </c>
      <c r="N3274" t="b">
        <v>1</v>
      </c>
      <c r="O3274">
        <v>145</v>
      </c>
      <c r="P3274" t="b">
        <v>1</v>
      </c>
      <c r="Q3274" t="s">
        <v>8269</v>
      </c>
      <c r="R3274" s="23">
        <f t="shared" si="310"/>
        <v>1.5443</v>
      </c>
      <c r="S3274" s="7">
        <f t="shared" si="311"/>
        <v>106.5</v>
      </c>
      <c r="T3274" t="s">
        <v>8314</v>
      </c>
      <c r="U3274" t="s">
        <v>8315</v>
      </c>
      <c r="V3274" s="14">
        <f t="shared" si="312"/>
        <v>30.041666666664241</v>
      </c>
    </row>
    <row r="3275" spans="1:22" ht="57.6" x14ac:dyDescent="0.3">
      <c r="A3275" s="19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8218</v>
      </c>
      <c r="G3275" s="19" t="s">
        <v>8223</v>
      </c>
      <c r="H3275" s="19" t="s">
        <v>8245</v>
      </c>
      <c r="I3275">
        <v>1473879600</v>
      </c>
      <c r="J3275" s="10">
        <f t="shared" si="307"/>
        <v>42627.791666666672</v>
      </c>
      <c r="K3275">
        <v>1472498042</v>
      </c>
      <c r="L3275" s="10">
        <f t="shared" si="308"/>
        <v>42611.801412037035</v>
      </c>
      <c r="M3275" s="4">
        <f t="shared" si="309"/>
        <v>2016</v>
      </c>
      <c r="N3275" t="b">
        <v>1</v>
      </c>
      <c r="O3275">
        <v>21</v>
      </c>
      <c r="P3275" t="b">
        <v>1</v>
      </c>
      <c r="Q3275" t="s">
        <v>8269</v>
      </c>
      <c r="R3275" s="23">
        <f t="shared" si="310"/>
        <v>1.0740000000000001</v>
      </c>
      <c r="S3275" s="7">
        <f t="shared" si="311"/>
        <v>204.57</v>
      </c>
      <c r="T3275" t="s">
        <v>8314</v>
      </c>
      <c r="U3275" t="s">
        <v>8315</v>
      </c>
      <c r="V3275" s="14">
        <f t="shared" si="312"/>
        <v>15.990254629636183</v>
      </c>
    </row>
    <row r="3276" spans="1:22" ht="43.2" x14ac:dyDescent="0.3">
      <c r="A3276" s="19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8218</v>
      </c>
      <c r="G3276" s="19" t="s">
        <v>8223</v>
      </c>
      <c r="H3276" s="19" t="s">
        <v>8245</v>
      </c>
      <c r="I3276">
        <v>1458075600</v>
      </c>
      <c r="J3276" s="10">
        <f t="shared" si="307"/>
        <v>42444.875</v>
      </c>
      <c r="K3276">
        <v>1454259272</v>
      </c>
      <c r="L3276" s="10">
        <f t="shared" si="308"/>
        <v>42400.704537037032</v>
      </c>
      <c r="M3276" s="4">
        <f t="shared" si="309"/>
        <v>2016</v>
      </c>
      <c r="N3276" t="b">
        <v>1</v>
      </c>
      <c r="O3276">
        <v>286</v>
      </c>
      <c r="P3276" t="b">
        <v>1</v>
      </c>
      <c r="Q3276" t="s">
        <v>8269</v>
      </c>
      <c r="R3276" s="23">
        <f t="shared" si="310"/>
        <v>1.0132258064516129</v>
      </c>
      <c r="S3276" s="7">
        <f t="shared" si="311"/>
        <v>54.91</v>
      </c>
      <c r="T3276" t="s">
        <v>8314</v>
      </c>
      <c r="U3276" t="s">
        <v>8315</v>
      </c>
      <c r="V3276" s="14">
        <f t="shared" si="312"/>
        <v>44.170462962967576</v>
      </c>
    </row>
    <row r="3277" spans="1:22" ht="43.2" x14ac:dyDescent="0.3">
      <c r="A3277" s="19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8218</v>
      </c>
      <c r="G3277" s="19" t="s">
        <v>8223</v>
      </c>
      <c r="H3277" s="19" t="s">
        <v>8245</v>
      </c>
      <c r="I3277">
        <v>1423456200</v>
      </c>
      <c r="J3277" s="10">
        <f t="shared" si="307"/>
        <v>42044.1875</v>
      </c>
      <c r="K3277">
        <v>1421183271</v>
      </c>
      <c r="L3277" s="10">
        <f t="shared" si="308"/>
        <v>42017.88045138889</v>
      </c>
      <c r="M3277" s="4">
        <f t="shared" si="309"/>
        <v>2015</v>
      </c>
      <c r="N3277" t="b">
        <v>1</v>
      </c>
      <c r="O3277">
        <v>12</v>
      </c>
      <c r="P3277" t="b">
        <v>1</v>
      </c>
      <c r="Q3277" t="s">
        <v>8269</v>
      </c>
      <c r="R3277" s="23">
        <f t="shared" si="310"/>
        <v>1.0027777777777778</v>
      </c>
      <c r="S3277" s="7">
        <f t="shared" si="311"/>
        <v>150.41999999999999</v>
      </c>
      <c r="T3277" t="s">
        <v>8314</v>
      </c>
      <c r="U3277" t="s">
        <v>8315</v>
      </c>
      <c r="V3277" s="14">
        <f t="shared" si="312"/>
        <v>26.307048611110076</v>
      </c>
    </row>
    <row r="3278" spans="1:22" ht="43.2" x14ac:dyDescent="0.3">
      <c r="A3278" s="19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8218</v>
      </c>
      <c r="G3278" s="19" t="s">
        <v>8228</v>
      </c>
      <c r="H3278" s="19" t="s">
        <v>8250</v>
      </c>
      <c r="I3278">
        <v>1459483140</v>
      </c>
      <c r="J3278" s="10">
        <f t="shared" si="307"/>
        <v>42461.165972222225</v>
      </c>
      <c r="K3278">
        <v>1456526879</v>
      </c>
      <c r="L3278" s="10">
        <f t="shared" si="308"/>
        <v>42426.949988425928</v>
      </c>
      <c r="M3278" s="4">
        <f t="shared" si="309"/>
        <v>2016</v>
      </c>
      <c r="N3278" t="b">
        <v>1</v>
      </c>
      <c r="O3278">
        <v>100</v>
      </c>
      <c r="P3278" t="b">
        <v>1</v>
      </c>
      <c r="Q3278" t="s">
        <v>8269</v>
      </c>
      <c r="R3278" s="23">
        <f t="shared" si="310"/>
        <v>1.1684444444444444</v>
      </c>
      <c r="S3278" s="7">
        <f t="shared" si="311"/>
        <v>52.58</v>
      </c>
      <c r="T3278" t="s">
        <v>8314</v>
      </c>
      <c r="U3278" t="s">
        <v>8315</v>
      </c>
      <c r="V3278" s="14">
        <f t="shared" si="312"/>
        <v>34.215983796297223</v>
      </c>
    </row>
    <row r="3279" spans="1:22" ht="57.6" x14ac:dyDescent="0.3">
      <c r="A3279" s="1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8218</v>
      </c>
      <c r="G3279" s="19" t="s">
        <v>8224</v>
      </c>
      <c r="H3279" s="19" t="s">
        <v>8246</v>
      </c>
      <c r="I3279">
        <v>1416331406</v>
      </c>
      <c r="J3279" s="10">
        <f t="shared" si="307"/>
        <v>41961.724606481483</v>
      </c>
      <c r="K3279">
        <v>1413735806</v>
      </c>
      <c r="L3279" s="10">
        <f t="shared" si="308"/>
        <v>41931.682939814811</v>
      </c>
      <c r="M3279" s="4">
        <f t="shared" si="309"/>
        <v>2014</v>
      </c>
      <c r="N3279" t="b">
        <v>1</v>
      </c>
      <c r="O3279">
        <v>100</v>
      </c>
      <c r="P3279" t="b">
        <v>1</v>
      </c>
      <c r="Q3279" t="s">
        <v>8269</v>
      </c>
      <c r="R3279" s="23">
        <f t="shared" si="310"/>
        <v>1.0860000000000001</v>
      </c>
      <c r="S3279" s="7">
        <f t="shared" si="311"/>
        <v>54.3</v>
      </c>
      <c r="T3279" t="s">
        <v>8314</v>
      </c>
      <c r="U3279" t="s">
        <v>8315</v>
      </c>
      <c r="V3279" s="14">
        <f t="shared" si="312"/>
        <v>30.041666666671517</v>
      </c>
    </row>
    <row r="3280" spans="1:22" ht="43.2" x14ac:dyDescent="0.3">
      <c r="A3280" s="19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8218</v>
      </c>
      <c r="G3280" s="19" t="s">
        <v>8224</v>
      </c>
      <c r="H3280" s="19" t="s">
        <v>8246</v>
      </c>
      <c r="I3280">
        <v>1433017303</v>
      </c>
      <c r="J3280" s="10">
        <f t="shared" si="307"/>
        <v>42154.848414351851</v>
      </c>
      <c r="K3280">
        <v>1430425303</v>
      </c>
      <c r="L3280" s="10">
        <f t="shared" si="308"/>
        <v>42124.848414351851</v>
      </c>
      <c r="M3280" s="4">
        <f t="shared" si="309"/>
        <v>2015</v>
      </c>
      <c r="N3280" t="b">
        <v>1</v>
      </c>
      <c r="O3280">
        <v>34</v>
      </c>
      <c r="P3280" t="b">
        <v>1</v>
      </c>
      <c r="Q3280" t="s">
        <v>8269</v>
      </c>
      <c r="R3280" s="23">
        <f t="shared" si="310"/>
        <v>1.034</v>
      </c>
      <c r="S3280" s="7">
        <f t="shared" si="311"/>
        <v>76.03</v>
      </c>
      <c r="T3280" t="s">
        <v>8314</v>
      </c>
      <c r="U3280" t="s">
        <v>8315</v>
      </c>
      <c r="V3280" s="14">
        <f t="shared" si="312"/>
        <v>30</v>
      </c>
    </row>
    <row r="3281" spans="1:22" ht="57.6" x14ac:dyDescent="0.3">
      <c r="A3281" s="19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8218</v>
      </c>
      <c r="G3281" s="19" t="s">
        <v>8223</v>
      </c>
      <c r="H3281" s="19" t="s">
        <v>8245</v>
      </c>
      <c r="I3281">
        <v>1459474059</v>
      </c>
      <c r="J3281" s="10">
        <f t="shared" si="307"/>
        <v>42461.06086805556</v>
      </c>
      <c r="K3281">
        <v>1456885659</v>
      </c>
      <c r="L3281" s="10">
        <f t="shared" si="308"/>
        <v>42431.102534722224</v>
      </c>
      <c r="M3281" s="4">
        <f t="shared" si="309"/>
        <v>2016</v>
      </c>
      <c r="N3281" t="b">
        <v>0</v>
      </c>
      <c r="O3281">
        <v>63</v>
      </c>
      <c r="P3281" t="b">
        <v>1</v>
      </c>
      <c r="Q3281" t="s">
        <v>8269</v>
      </c>
      <c r="R3281" s="23">
        <f t="shared" si="310"/>
        <v>1.1427586206896552</v>
      </c>
      <c r="S3281" s="7">
        <f t="shared" si="311"/>
        <v>105.21</v>
      </c>
      <c r="T3281" t="s">
        <v>8314</v>
      </c>
      <c r="U3281" t="s">
        <v>8315</v>
      </c>
      <c r="V3281" s="14">
        <f t="shared" si="312"/>
        <v>29.958333333335759</v>
      </c>
    </row>
    <row r="3282" spans="1:22" ht="43.2" x14ac:dyDescent="0.3">
      <c r="A3282" s="19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8218</v>
      </c>
      <c r="G3282" s="19" t="s">
        <v>8223</v>
      </c>
      <c r="H3282" s="19" t="s">
        <v>8245</v>
      </c>
      <c r="I3282">
        <v>1433134800</v>
      </c>
      <c r="J3282" s="10">
        <f t="shared" si="307"/>
        <v>42156.208333333328</v>
      </c>
      <c r="K3282">
        <v>1430158198</v>
      </c>
      <c r="L3282" s="10">
        <f t="shared" si="308"/>
        <v>42121.756921296299</v>
      </c>
      <c r="M3282" s="4">
        <f t="shared" si="309"/>
        <v>2015</v>
      </c>
      <c r="N3282" t="b">
        <v>0</v>
      </c>
      <c r="O3282">
        <v>30</v>
      </c>
      <c r="P3282" t="b">
        <v>1</v>
      </c>
      <c r="Q3282" t="s">
        <v>8269</v>
      </c>
      <c r="R3282" s="23">
        <f t="shared" si="310"/>
        <v>1.03</v>
      </c>
      <c r="S3282" s="7">
        <f t="shared" si="311"/>
        <v>68.67</v>
      </c>
      <c r="T3282" t="s">
        <v>8314</v>
      </c>
      <c r="U3282" t="s">
        <v>8315</v>
      </c>
      <c r="V3282" s="14">
        <f t="shared" si="312"/>
        <v>34.451412037029513</v>
      </c>
    </row>
    <row r="3283" spans="1:22" ht="28.8" x14ac:dyDescent="0.3">
      <c r="A3283" s="19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8218</v>
      </c>
      <c r="G3283" s="19" t="s">
        <v>8223</v>
      </c>
      <c r="H3283" s="19" t="s">
        <v>8245</v>
      </c>
      <c r="I3283">
        <v>1441153705</v>
      </c>
      <c r="J3283" s="10">
        <f t="shared" si="307"/>
        <v>42249.019733796296</v>
      </c>
      <c r="K3283">
        <v>1438561705</v>
      </c>
      <c r="L3283" s="10">
        <f t="shared" si="308"/>
        <v>42219.019733796296</v>
      </c>
      <c r="M3283" s="4">
        <f t="shared" si="309"/>
        <v>2015</v>
      </c>
      <c r="N3283" t="b">
        <v>0</v>
      </c>
      <c r="O3283">
        <v>47</v>
      </c>
      <c r="P3283" t="b">
        <v>1</v>
      </c>
      <c r="Q3283" t="s">
        <v>8269</v>
      </c>
      <c r="R3283" s="23">
        <f t="shared" si="310"/>
        <v>1.216</v>
      </c>
      <c r="S3283" s="7">
        <f t="shared" si="311"/>
        <v>129.36000000000001</v>
      </c>
      <c r="T3283" t="s">
        <v>8314</v>
      </c>
      <c r="U3283" t="s">
        <v>8315</v>
      </c>
      <c r="V3283" s="14">
        <f t="shared" si="312"/>
        <v>30</v>
      </c>
    </row>
    <row r="3284" spans="1:22" ht="43.2" x14ac:dyDescent="0.3">
      <c r="A3284" s="19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8218</v>
      </c>
      <c r="G3284" s="19" t="s">
        <v>8223</v>
      </c>
      <c r="H3284" s="19" t="s">
        <v>8245</v>
      </c>
      <c r="I3284">
        <v>1461904788</v>
      </c>
      <c r="J3284" s="10">
        <f t="shared" si="307"/>
        <v>42489.19430555556</v>
      </c>
      <c r="K3284">
        <v>1458103188</v>
      </c>
      <c r="L3284" s="10">
        <f t="shared" si="308"/>
        <v>42445.19430555556</v>
      </c>
      <c r="M3284" s="4">
        <f t="shared" si="309"/>
        <v>2016</v>
      </c>
      <c r="N3284" t="b">
        <v>0</v>
      </c>
      <c r="O3284">
        <v>237</v>
      </c>
      <c r="P3284" t="b">
        <v>1</v>
      </c>
      <c r="Q3284" t="s">
        <v>8269</v>
      </c>
      <c r="R3284" s="23">
        <f t="shared" si="310"/>
        <v>1.026467741935484</v>
      </c>
      <c r="S3284" s="7">
        <f t="shared" si="311"/>
        <v>134.26</v>
      </c>
      <c r="T3284" t="s">
        <v>8314</v>
      </c>
      <c r="U3284" t="s">
        <v>8315</v>
      </c>
      <c r="V3284" s="14">
        <f t="shared" si="312"/>
        <v>44</v>
      </c>
    </row>
    <row r="3285" spans="1:22" ht="43.2" x14ac:dyDescent="0.3">
      <c r="A3285" s="19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8218</v>
      </c>
      <c r="G3285" s="19" t="s">
        <v>8224</v>
      </c>
      <c r="H3285" s="19" t="s">
        <v>8246</v>
      </c>
      <c r="I3285">
        <v>1455138000</v>
      </c>
      <c r="J3285" s="10">
        <f t="shared" si="307"/>
        <v>42410.875</v>
      </c>
      <c r="K3285">
        <v>1452448298</v>
      </c>
      <c r="L3285" s="10">
        <f t="shared" si="308"/>
        <v>42379.74418981481</v>
      </c>
      <c r="M3285" s="4">
        <f t="shared" si="309"/>
        <v>2016</v>
      </c>
      <c r="N3285" t="b">
        <v>0</v>
      </c>
      <c r="O3285">
        <v>47</v>
      </c>
      <c r="P3285" t="b">
        <v>1</v>
      </c>
      <c r="Q3285" t="s">
        <v>8269</v>
      </c>
      <c r="R3285" s="23">
        <f t="shared" si="310"/>
        <v>1.0475000000000001</v>
      </c>
      <c r="S3285" s="7">
        <f t="shared" si="311"/>
        <v>17.829999999999998</v>
      </c>
      <c r="T3285" t="s">
        <v>8314</v>
      </c>
      <c r="U3285" t="s">
        <v>8315</v>
      </c>
      <c r="V3285" s="14">
        <f t="shared" si="312"/>
        <v>31.130810185190057</v>
      </c>
    </row>
    <row r="3286" spans="1:22" ht="43.2" x14ac:dyDescent="0.3">
      <c r="A3286" s="19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8218</v>
      </c>
      <c r="G3286" s="19" t="s">
        <v>8223</v>
      </c>
      <c r="H3286" s="19" t="s">
        <v>8245</v>
      </c>
      <c r="I3286">
        <v>1454047140</v>
      </c>
      <c r="J3286" s="10">
        <f t="shared" si="307"/>
        <v>42398.249305555553</v>
      </c>
      <c r="K3286">
        <v>1452546853</v>
      </c>
      <c r="L3286" s="10">
        <f t="shared" si="308"/>
        <v>42380.884872685187</v>
      </c>
      <c r="M3286" s="4">
        <f t="shared" si="309"/>
        <v>2016</v>
      </c>
      <c r="N3286" t="b">
        <v>0</v>
      </c>
      <c r="O3286">
        <v>15</v>
      </c>
      <c r="P3286" t="b">
        <v>1</v>
      </c>
      <c r="Q3286" t="s">
        <v>8269</v>
      </c>
      <c r="R3286" s="23">
        <f t="shared" si="310"/>
        <v>1.016</v>
      </c>
      <c r="S3286" s="7">
        <f t="shared" si="311"/>
        <v>203.2</v>
      </c>
      <c r="T3286" t="s">
        <v>8314</v>
      </c>
      <c r="U3286" t="s">
        <v>8315</v>
      </c>
      <c r="V3286" s="14">
        <f t="shared" si="312"/>
        <v>17.364432870366727</v>
      </c>
    </row>
    <row r="3287" spans="1:22" x14ac:dyDescent="0.3">
      <c r="A3287" s="19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8218</v>
      </c>
      <c r="G3287" s="19" t="s">
        <v>8223</v>
      </c>
      <c r="H3287" s="19" t="s">
        <v>8245</v>
      </c>
      <c r="I3287">
        <v>1488258000</v>
      </c>
      <c r="J3287" s="10">
        <f t="shared" si="307"/>
        <v>42794.208333333328</v>
      </c>
      <c r="K3287">
        <v>1485556626</v>
      </c>
      <c r="L3287" s="10">
        <f t="shared" si="308"/>
        <v>42762.942430555559</v>
      </c>
      <c r="M3287" s="4">
        <f t="shared" si="309"/>
        <v>2017</v>
      </c>
      <c r="N3287" t="b">
        <v>0</v>
      </c>
      <c r="O3287">
        <v>81</v>
      </c>
      <c r="P3287" t="b">
        <v>1</v>
      </c>
      <c r="Q3287" t="s">
        <v>8269</v>
      </c>
      <c r="R3287" s="23">
        <f t="shared" si="310"/>
        <v>1.1210242048409682</v>
      </c>
      <c r="S3287" s="7">
        <f t="shared" si="311"/>
        <v>69.19</v>
      </c>
      <c r="T3287" t="s">
        <v>8314</v>
      </c>
      <c r="U3287" t="s">
        <v>8315</v>
      </c>
      <c r="V3287" s="14">
        <f t="shared" si="312"/>
        <v>31.265902777769952</v>
      </c>
    </row>
    <row r="3288" spans="1:22" ht="57.6" x14ac:dyDescent="0.3">
      <c r="A3288" s="19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8218</v>
      </c>
      <c r="G3288" s="19" t="s">
        <v>8223</v>
      </c>
      <c r="H3288" s="19" t="s">
        <v>8245</v>
      </c>
      <c r="I3288">
        <v>1471291782</v>
      </c>
      <c r="J3288" s="10">
        <f t="shared" si="307"/>
        <v>42597.840069444443</v>
      </c>
      <c r="K3288">
        <v>1468699782</v>
      </c>
      <c r="L3288" s="10">
        <f t="shared" si="308"/>
        <v>42567.840069444443</v>
      </c>
      <c r="M3288" s="4">
        <f t="shared" si="309"/>
        <v>2016</v>
      </c>
      <c r="N3288" t="b">
        <v>0</v>
      </c>
      <c r="O3288">
        <v>122</v>
      </c>
      <c r="P3288" t="b">
        <v>1</v>
      </c>
      <c r="Q3288" t="s">
        <v>8269</v>
      </c>
      <c r="R3288" s="23">
        <f t="shared" si="310"/>
        <v>1.0176666666666667</v>
      </c>
      <c r="S3288" s="7">
        <f t="shared" si="311"/>
        <v>125.12</v>
      </c>
      <c r="T3288" t="s">
        <v>8314</v>
      </c>
      <c r="U3288" t="s">
        <v>8315</v>
      </c>
      <c r="V3288" s="14">
        <f t="shared" si="312"/>
        <v>30</v>
      </c>
    </row>
    <row r="3289" spans="1:22" ht="28.8" x14ac:dyDescent="0.3">
      <c r="A3289" s="1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8218</v>
      </c>
      <c r="G3289" s="19" t="s">
        <v>8228</v>
      </c>
      <c r="H3289" s="19" t="s">
        <v>8250</v>
      </c>
      <c r="I3289">
        <v>1448733628</v>
      </c>
      <c r="J3289" s="10">
        <f t="shared" si="307"/>
        <v>42336.750324074077</v>
      </c>
      <c r="K3289">
        <v>1446573628</v>
      </c>
      <c r="L3289" s="10">
        <f t="shared" si="308"/>
        <v>42311.750324074077</v>
      </c>
      <c r="M3289" s="4">
        <f t="shared" si="309"/>
        <v>2015</v>
      </c>
      <c r="N3289" t="b">
        <v>0</v>
      </c>
      <c r="O3289">
        <v>34</v>
      </c>
      <c r="P3289" t="b">
        <v>1</v>
      </c>
      <c r="Q3289" t="s">
        <v>8269</v>
      </c>
      <c r="R3289" s="23">
        <f t="shared" si="310"/>
        <v>1</v>
      </c>
      <c r="S3289" s="7">
        <f t="shared" si="311"/>
        <v>73.53</v>
      </c>
      <c r="T3289" t="s">
        <v>8314</v>
      </c>
      <c r="U3289" t="s">
        <v>8315</v>
      </c>
      <c r="V3289" s="14">
        <f t="shared" si="312"/>
        <v>25</v>
      </c>
    </row>
    <row r="3290" spans="1:22" ht="43.2" x14ac:dyDescent="0.3">
      <c r="A3290" s="19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8218</v>
      </c>
      <c r="G3290" s="19" t="s">
        <v>8224</v>
      </c>
      <c r="H3290" s="19" t="s">
        <v>8246</v>
      </c>
      <c r="I3290">
        <v>1466463600</v>
      </c>
      <c r="J3290" s="10">
        <f t="shared" si="307"/>
        <v>42541.958333333328</v>
      </c>
      <c r="K3290">
        <v>1463337315</v>
      </c>
      <c r="L3290" s="10">
        <f t="shared" si="308"/>
        <v>42505.774479166663</v>
      </c>
      <c r="M3290" s="4">
        <f t="shared" si="309"/>
        <v>2016</v>
      </c>
      <c r="N3290" t="b">
        <v>0</v>
      </c>
      <c r="O3290">
        <v>207</v>
      </c>
      <c r="P3290" t="b">
        <v>1</v>
      </c>
      <c r="Q3290" t="s">
        <v>8269</v>
      </c>
      <c r="R3290" s="23">
        <f t="shared" si="310"/>
        <v>1.0026489999999999</v>
      </c>
      <c r="S3290" s="7">
        <f t="shared" si="311"/>
        <v>48.44</v>
      </c>
      <c r="T3290" t="s">
        <v>8314</v>
      </c>
      <c r="U3290" t="s">
        <v>8315</v>
      </c>
      <c r="V3290" s="14">
        <f t="shared" si="312"/>
        <v>36.183854166665697</v>
      </c>
    </row>
    <row r="3291" spans="1:22" ht="43.2" x14ac:dyDescent="0.3">
      <c r="A3291" s="19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8218</v>
      </c>
      <c r="G3291" s="19" t="s">
        <v>8224</v>
      </c>
      <c r="H3291" s="19" t="s">
        <v>8246</v>
      </c>
      <c r="I3291">
        <v>1487580602</v>
      </c>
      <c r="J3291" s="10">
        <f t="shared" si="307"/>
        <v>42786.368078703701</v>
      </c>
      <c r="K3291">
        <v>1485161402</v>
      </c>
      <c r="L3291" s="10">
        <f t="shared" si="308"/>
        <v>42758.368078703701</v>
      </c>
      <c r="M3291" s="4">
        <f t="shared" si="309"/>
        <v>2017</v>
      </c>
      <c r="N3291" t="b">
        <v>0</v>
      </c>
      <c r="O3291">
        <v>25</v>
      </c>
      <c r="P3291" t="b">
        <v>1</v>
      </c>
      <c r="Q3291" t="s">
        <v>8269</v>
      </c>
      <c r="R3291" s="23">
        <f t="shared" si="310"/>
        <v>1.3304200000000002</v>
      </c>
      <c r="S3291" s="7">
        <f t="shared" si="311"/>
        <v>26.61</v>
      </c>
      <c r="T3291" t="s">
        <v>8314</v>
      </c>
      <c r="U3291" t="s">
        <v>8315</v>
      </c>
      <c r="V3291" s="14">
        <f t="shared" si="312"/>
        <v>28</v>
      </c>
    </row>
    <row r="3292" spans="1:22" ht="72" x14ac:dyDescent="0.3">
      <c r="A3292" s="19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8218</v>
      </c>
      <c r="G3292" s="19" t="s">
        <v>8224</v>
      </c>
      <c r="H3292" s="19" t="s">
        <v>8246</v>
      </c>
      <c r="I3292">
        <v>1489234891</v>
      </c>
      <c r="J3292" s="10">
        <f t="shared" si="307"/>
        <v>42805.51494212963</v>
      </c>
      <c r="K3292">
        <v>1486642891</v>
      </c>
      <c r="L3292" s="10">
        <f t="shared" si="308"/>
        <v>42775.51494212963</v>
      </c>
      <c r="M3292" s="4">
        <f t="shared" si="309"/>
        <v>2017</v>
      </c>
      <c r="N3292" t="b">
        <v>0</v>
      </c>
      <c r="O3292">
        <v>72</v>
      </c>
      <c r="P3292" t="b">
        <v>1</v>
      </c>
      <c r="Q3292" t="s">
        <v>8269</v>
      </c>
      <c r="R3292" s="23">
        <f t="shared" si="310"/>
        <v>1.212</v>
      </c>
      <c r="S3292" s="7">
        <f t="shared" si="311"/>
        <v>33.67</v>
      </c>
      <c r="T3292" t="s">
        <v>8314</v>
      </c>
      <c r="U3292" t="s">
        <v>8315</v>
      </c>
      <c r="V3292" s="14">
        <f t="shared" si="312"/>
        <v>30</v>
      </c>
    </row>
    <row r="3293" spans="1:22" ht="57.6" x14ac:dyDescent="0.3">
      <c r="A3293" s="19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8218</v>
      </c>
      <c r="G3293" s="19" t="s">
        <v>8223</v>
      </c>
      <c r="H3293" s="19" t="s">
        <v>8245</v>
      </c>
      <c r="I3293">
        <v>1442462340</v>
      </c>
      <c r="J3293" s="10">
        <f t="shared" si="307"/>
        <v>42264.165972222225</v>
      </c>
      <c r="K3293">
        <v>1439743900</v>
      </c>
      <c r="L3293" s="10">
        <f t="shared" si="308"/>
        <v>42232.702546296292</v>
      </c>
      <c r="M3293" s="4">
        <f t="shared" si="309"/>
        <v>2015</v>
      </c>
      <c r="N3293" t="b">
        <v>0</v>
      </c>
      <c r="O3293">
        <v>14</v>
      </c>
      <c r="P3293" t="b">
        <v>1</v>
      </c>
      <c r="Q3293" t="s">
        <v>8269</v>
      </c>
      <c r="R3293" s="23">
        <f t="shared" si="310"/>
        <v>1.1399999999999999</v>
      </c>
      <c r="S3293" s="7">
        <f t="shared" si="311"/>
        <v>40.71</v>
      </c>
      <c r="T3293" t="s">
        <v>8314</v>
      </c>
      <c r="U3293" t="s">
        <v>8315</v>
      </c>
      <c r="V3293" s="14">
        <f t="shared" si="312"/>
        <v>31.463425925932825</v>
      </c>
    </row>
    <row r="3294" spans="1:22" ht="43.2" x14ac:dyDescent="0.3">
      <c r="A3294" s="19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8218</v>
      </c>
      <c r="G3294" s="19" t="s">
        <v>8224</v>
      </c>
      <c r="H3294" s="19" t="s">
        <v>8246</v>
      </c>
      <c r="I3294">
        <v>1449257348</v>
      </c>
      <c r="J3294" s="10">
        <f t="shared" si="307"/>
        <v>42342.811898148153</v>
      </c>
      <c r="K3294">
        <v>1444069748</v>
      </c>
      <c r="L3294" s="10">
        <f t="shared" si="308"/>
        <v>42282.770231481481</v>
      </c>
      <c r="M3294" s="4">
        <f t="shared" si="309"/>
        <v>2015</v>
      </c>
      <c r="N3294" t="b">
        <v>0</v>
      </c>
      <c r="O3294">
        <v>15</v>
      </c>
      <c r="P3294" t="b">
        <v>1</v>
      </c>
      <c r="Q3294" t="s">
        <v>8269</v>
      </c>
      <c r="R3294" s="23">
        <f t="shared" si="310"/>
        <v>2.8613861386138613</v>
      </c>
      <c r="S3294" s="7">
        <f t="shared" si="311"/>
        <v>19.27</v>
      </c>
      <c r="T3294" t="s">
        <v>8314</v>
      </c>
      <c r="U3294" t="s">
        <v>8315</v>
      </c>
      <c r="V3294" s="14">
        <f t="shared" si="312"/>
        <v>60.041666666671517</v>
      </c>
    </row>
    <row r="3295" spans="1:22" ht="57.6" x14ac:dyDescent="0.3">
      <c r="A3295" s="19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8218</v>
      </c>
      <c r="G3295" s="19" t="s">
        <v>8227</v>
      </c>
      <c r="H3295" s="19" t="s">
        <v>8249</v>
      </c>
      <c r="I3295">
        <v>1488622352</v>
      </c>
      <c r="J3295" s="10">
        <f t="shared" si="307"/>
        <v>42798.425370370373</v>
      </c>
      <c r="K3295">
        <v>1486030352</v>
      </c>
      <c r="L3295" s="10">
        <f t="shared" si="308"/>
        <v>42768.425370370373</v>
      </c>
      <c r="M3295" s="4">
        <f t="shared" si="309"/>
        <v>2017</v>
      </c>
      <c r="N3295" t="b">
        <v>0</v>
      </c>
      <c r="O3295">
        <v>91</v>
      </c>
      <c r="P3295" t="b">
        <v>1</v>
      </c>
      <c r="Q3295" t="s">
        <v>8269</v>
      </c>
      <c r="R3295" s="23">
        <f t="shared" si="310"/>
        <v>1.7044444444444444</v>
      </c>
      <c r="S3295" s="7">
        <f t="shared" si="311"/>
        <v>84.29</v>
      </c>
      <c r="T3295" t="s">
        <v>8314</v>
      </c>
      <c r="U3295" t="s">
        <v>8315</v>
      </c>
      <c r="V3295" s="14">
        <f t="shared" si="312"/>
        <v>30</v>
      </c>
    </row>
    <row r="3296" spans="1:22" ht="43.2" x14ac:dyDescent="0.3">
      <c r="A3296" s="19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8218</v>
      </c>
      <c r="G3296" s="19" t="s">
        <v>8224</v>
      </c>
      <c r="H3296" s="19" t="s">
        <v>8246</v>
      </c>
      <c r="I3296">
        <v>1434459554</v>
      </c>
      <c r="J3296" s="10">
        <f t="shared" si="307"/>
        <v>42171.541134259256</v>
      </c>
      <c r="K3296">
        <v>1431867554</v>
      </c>
      <c r="L3296" s="10">
        <f t="shared" si="308"/>
        <v>42141.541134259256</v>
      </c>
      <c r="M3296" s="4">
        <f t="shared" si="309"/>
        <v>2015</v>
      </c>
      <c r="N3296" t="b">
        <v>0</v>
      </c>
      <c r="O3296">
        <v>24</v>
      </c>
      <c r="P3296" t="b">
        <v>1</v>
      </c>
      <c r="Q3296" t="s">
        <v>8269</v>
      </c>
      <c r="R3296" s="23">
        <f t="shared" si="310"/>
        <v>1.1833333333333333</v>
      </c>
      <c r="S3296" s="7">
        <f t="shared" si="311"/>
        <v>29.58</v>
      </c>
      <c r="T3296" t="s">
        <v>8314</v>
      </c>
      <c r="U3296" t="s">
        <v>8315</v>
      </c>
      <c r="V3296" s="14">
        <f t="shared" si="312"/>
        <v>30</v>
      </c>
    </row>
    <row r="3297" spans="1:22" ht="43.2" x14ac:dyDescent="0.3">
      <c r="A3297" s="19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8218</v>
      </c>
      <c r="G3297" s="19" t="s">
        <v>8224</v>
      </c>
      <c r="H3297" s="19" t="s">
        <v>8246</v>
      </c>
      <c r="I3297">
        <v>1474886229</v>
      </c>
      <c r="J3297" s="10">
        <f t="shared" si="307"/>
        <v>42639.442465277782</v>
      </c>
      <c r="K3297">
        <v>1472294229</v>
      </c>
      <c r="L3297" s="10">
        <f t="shared" si="308"/>
        <v>42609.442465277782</v>
      </c>
      <c r="M3297" s="4">
        <f t="shared" si="309"/>
        <v>2016</v>
      </c>
      <c r="N3297" t="b">
        <v>0</v>
      </c>
      <c r="O3297">
        <v>27</v>
      </c>
      <c r="P3297" t="b">
        <v>1</v>
      </c>
      <c r="Q3297" t="s">
        <v>8269</v>
      </c>
      <c r="R3297" s="23">
        <f t="shared" si="310"/>
        <v>1.0285857142857142</v>
      </c>
      <c r="S3297" s="7">
        <f t="shared" si="311"/>
        <v>26.67</v>
      </c>
      <c r="T3297" t="s">
        <v>8314</v>
      </c>
      <c r="U3297" t="s">
        <v>8315</v>
      </c>
      <c r="V3297" s="14">
        <f t="shared" si="312"/>
        <v>30</v>
      </c>
    </row>
    <row r="3298" spans="1:22" ht="43.2" x14ac:dyDescent="0.3">
      <c r="A3298" s="19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8218</v>
      </c>
      <c r="G3298" s="19" t="s">
        <v>8224</v>
      </c>
      <c r="H3298" s="19" t="s">
        <v>8246</v>
      </c>
      <c r="I3298">
        <v>1448229600</v>
      </c>
      <c r="J3298" s="10">
        <f t="shared" si="307"/>
        <v>42330.916666666672</v>
      </c>
      <c r="K3298">
        <v>1446401372</v>
      </c>
      <c r="L3298" s="10">
        <f t="shared" si="308"/>
        <v>42309.756620370375</v>
      </c>
      <c r="M3298" s="4">
        <f t="shared" si="309"/>
        <v>2015</v>
      </c>
      <c r="N3298" t="b">
        <v>0</v>
      </c>
      <c r="O3298">
        <v>47</v>
      </c>
      <c r="P3298" t="b">
        <v>1</v>
      </c>
      <c r="Q3298" t="s">
        <v>8269</v>
      </c>
      <c r="R3298" s="23">
        <f t="shared" si="310"/>
        <v>1.4406666666666668</v>
      </c>
      <c r="S3298" s="7">
        <f t="shared" si="311"/>
        <v>45.98</v>
      </c>
      <c r="T3298" t="s">
        <v>8314</v>
      </c>
      <c r="U3298" t="s">
        <v>8315</v>
      </c>
      <c r="V3298" s="14">
        <f t="shared" si="312"/>
        <v>21.160046296296059</v>
      </c>
    </row>
    <row r="3299" spans="1:22" ht="43.2" x14ac:dyDescent="0.3">
      <c r="A3299" s="1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8218</v>
      </c>
      <c r="G3299" s="19" t="s">
        <v>8224</v>
      </c>
      <c r="H3299" s="19" t="s">
        <v>8246</v>
      </c>
      <c r="I3299">
        <v>1438037940</v>
      </c>
      <c r="J3299" s="10">
        <f t="shared" si="307"/>
        <v>42212.957638888889</v>
      </c>
      <c r="K3299">
        <v>1436380256</v>
      </c>
      <c r="L3299" s="10">
        <f t="shared" si="308"/>
        <v>42193.771481481483</v>
      </c>
      <c r="M3299" s="4">
        <f t="shared" si="309"/>
        <v>2015</v>
      </c>
      <c r="N3299" t="b">
        <v>0</v>
      </c>
      <c r="O3299">
        <v>44</v>
      </c>
      <c r="P3299" t="b">
        <v>1</v>
      </c>
      <c r="Q3299" t="s">
        <v>8269</v>
      </c>
      <c r="R3299" s="23">
        <f t="shared" si="310"/>
        <v>1.0007272727272727</v>
      </c>
      <c r="S3299" s="7">
        <f t="shared" si="311"/>
        <v>125.09</v>
      </c>
      <c r="T3299" t="s">
        <v>8314</v>
      </c>
      <c r="U3299" t="s">
        <v>8315</v>
      </c>
      <c r="V3299" s="14">
        <f t="shared" si="312"/>
        <v>19.186157407406427</v>
      </c>
    </row>
    <row r="3300" spans="1:22" ht="43.2" x14ac:dyDescent="0.3">
      <c r="A3300" s="19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8218</v>
      </c>
      <c r="G3300" s="19" t="s">
        <v>8223</v>
      </c>
      <c r="H3300" s="19" t="s">
        <v>8245</v>
      </c>
      <c r="I3300">
        <v>1442102400</v>
      </c>
      <c r="J3300" s="10">
        <f t="shared" si="307"/>
        <v>42260</v>
      </c>
      <c r="K3300">
        <v>1440370768</v>
      </c>
      <c r="L3300" s="10">
        <f t="shared" si="308"/>
        <v>42239.957962962959</v>
      </c>
      <c r="M3300" s="4">
        <f t="shared" si="309"/>
        <v>2015</v>
      </c>
      <c r="N3300" t="b">
        <v>0</v>
      </c>
      <c r="O3300">
        <v>72</v>
      </c>
      <c r="P3300" t="b">
        <v>1</v>
      </c>
      <c r="Q3300" t="s">
        <v>8269</v>
      </c>
      <c r="R3300" s="23">
        <f t="shared" si="310"/>
        <v>1.0173000000000001</v>
      </c>
      <c r="S3300" s="7">
        <f t="shared" si="311"/>
        <v>141.29</v>
      </c>
      <c r="T3300" t="s">
        <v>8314</v>
      </c>
      <c r="U3300" t="s">
        <v>8315</v>
      </c>
      <c r="V3300" s="14">
        <f t="shared" si="312"/>
        <v>20.042037037041155</v>
      </c>
    </row>
    <row r="3301" spans="1:22" ht="43.2" x14ac:dyDescent="0.3">
      <c r="A3301" s="19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8218</v>
      </c>
      <c r="G3301" s="19" t="s">
        <v>8223</v>
      </c>
      <c r="H3301" s="19" t="s">
        <v>8245</v>
      </c>
      <c r="I3301">
        <v>1444860063</v>
      </c>
      <c r="J3301" s="10">
        <f t="shared" si="307"/>
        <v>42291.917395833334</v>
      </c>
      <c r="K3301">
        <v>1442268063</v>
      </c>
      <c r="L3301" s="10">
        <f t="shared" si="308"/>
        <v>42261.917395833334</v>
      </c>
      <c r="M3301" s="4">
        <f t="shared" si="309"/>
        <v>2015</v>
      </c>
      <c r="N3301" t="b">
        <v>0</v>
      </c>
      <c r="O3301">
        <v>63</v>
      </c>
      <c r="P3301" t="b">
        <v>1</v>
      </c>
      <c r="Q3301" t="s">
        <v>8269</v>
      </c>
      <c r="R3301" s="23">
        <f t="shared" si="310"/>
        <v>1.1619999999999999</v>
      </c>
      <c r="S3301" s="7">
        <f t="shared" si="311"/>
        <v>55.33</v>
      </c>
      <c r="T3301" t="s">
        <v>8314</v>
      </c>
      <c r="U3301" t="s">
        <v>8315</v>
      </c>
      <c r="V3301" s="14">
        <f t="shared" si="312"/>
        <v>30</v>
      </c>
    </row>
    <row r="3302" spans="1:22" ht="43.2" x14ac:dyDescent="0.3">
      <c r="A3302" s="19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8218</v>
      </c>
      <c r="G3302" s="19" t="s">
        <v>8223</v>
      </c>
      <c r="H3302" s="19" t="s">
        <v>8245</v>
      </c>
      <c r="I3302">
        <v>1430329862</v>
      </c>
      <c r="J3302" s="10">
        <f t="shared" si="307"/>
        <v>42123.743773148148</v>
      </c>
      <c r="K3302">
        <v>1428515462</v>
      </c>
      <c r="L3302" s="10">
        <f t="shared" si="308"/>
        <v>42102.743773148148</v>
      </c>
      <c r="M3302" s="4">
        <f t="shared" si="309"/>
        <v>2015</v>
      </c>
      <c r="N3302" t="b">
        <v>0</v>
      </c>
      <c r="O3302">
        <v>88</v>
      </c>
      <c r="P3302" t="b">
        <v>1</v>
      </c>
      <c r="Q3302" t="s">
        <v>8269</v>
      </c>
      <c r="R3302" s="23">
        <f t="shared" si="310"/>
        <v>1.3616666666666666</v>
      </c>
      <c r="S3302" s="7">
        <f t="shared" si="311"/>
        <v>46.42</v>
      </c>
      <c r="T3302" t="s">
        <v>8314</v>
      </c>
      <c r="U3302" t="s">
        <v>8315</v>
      </c>
      <c r="V3302" s="14">
        <f t="shared" si="312"/>
        <v>21</v>
      </c>
    </row>
    <row r="3303" spans="1:22" ht="43.2" x14ac:dyDescent="0.3">
      <c r="A3303" s="19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8218</v>
      </c>
      <c r="G3303" s="19" t="s">
        <v>8223</v>
      </c>
      <c r="H3303" s="19" t="s">
        <v>8245</v>
      </c>
      <c r="I3303">
        <v>1470034740</v>
      </c>
      <c r="J3303" s="10">
        <f t="shared" si="307"/>
        <v>42583.290972222225</v>
      </c>
      <c r="K3303">
        <v>1466185176</v>
      </c>
      <c r="L3303" s="10">
        <f t="shared" si="308"/>
        <v>42538.735833333332</v>
      </c>
      <c r="M3303" s="4">
        <f t="shared" si="309"/>
        <v>2016</v>
      </c>
      <c r="N3303" t="b">
        <v>0</v>
      </c>
      <c r="O3303">
        <v>70</v>
      </c>
      <c r="P3303" t="b">
        <v>1</v>
      </c>
      <c r="Q3303" t="s">
        <v>8269</v>
      </c>
      <c r="R3303" s="23">
        <f t="shared" si="310"/>
        <v>1.3346666666666667</v>
      </c>
      <c r="S3303" s="7">
        <f t="shared" si="311"/>
        <v>57.2</v>
      </c>
      <c r="T3303" t="s">
        <v>8314</v>
      </c>
      <c r="U3303" t="s">
        <v>8315</v>
      </c>
      <c r="V3303" s="14">
        <f t="shared" si="312"/>
        <v>44.555138888892543</v>
      </c>
    </row>
    <row r="3304" spans="1:22" x14ac:dyDescent="0.3">
      <c r="A3304" s="19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8218</v>
      </c>
      <c r="G3304" s="19" t="s">
        <v>8226</v>
      </c>
      <c r="H3304" s="19" t="s">
        <v>8248</v>
      </c>
      <c r="I3304">
        <v>1481099176</v>
      </c>
      <c r="J3304" s="10">
        <f t="shared" si="307"/>
        <v>42711.35157407407</v>
      </c>
      <c r="K3304">
        <v>1478507176</v>
      </c>
      <c r="L3304" s="10">
        <f t="shared" si="308"/>
        <v>42681.35157407407</v>
      </c>
      <c r="M3304" s="4">
        <f t="shared" si="309"/>
        <v>2016</v>
      </c>
      <c r="N3304" t="b">
        <v>0</v>
      </c>
      <c r="O3304">
        <v>50</v>
      </c>
      <c r="P3304" t="b">
        <v>1</v>
      </c>
      <c r="Q3304" t="s">
        <v>8269</v>
      </c>
      <c r="R3304" s="23">
        <f t="shared" si="310"/>
        <v>1.0339285714285715</v>
      </c>
      <c r="S3304" s="7">
        <f t="shared" si="311"/>
        <v>173.7</v>
      </c>
      <c r="T3304" t="s">
        <v>8314</v>
      </c>
      <c r="U3304" t="s">
        <v>8315</v>
      </c>
      <c r="V3304" s="14">
        <f t="shared" si="312"/>
        <v>30</v>
      </c>
    </row>
    <row r="3305" spans="1:22" ht="43.2" x14ac:dyDescent="0.3">
      <c r="A3305" s="19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8218</v>
      </c>
      <c r="G3305" s="19" t="s">
        <v>8223</v>
      </c>
      <c r="H3305" s="19" t="s">
        <v>8245</v>
      </c>
      <c r="I3305">
        <v>1427553484</v>
      </c>
      <c r="J3305" s="10">
        <f t="shared" si="307"/>
        <v>42091.609768518523</v>
      </c>
      <c r="K3305">
        <v>1424533084</v>
      </c>
      <c r="L3305" s="10">
        <f t="shared" si="308"/>
        <v>42056.65143518518</v>
      </c>
      <c r="M3305" s="4">
        <f t="shared" si="309"/>
        <v>2015</v>
      </c>
      <c r="N3305" t="b">
        <v>0</v>
      </c>
      <c r="O3305">
        <v>35</v>
      </c>
      <c r="P3305" t="b">
        <v>1</v>
      </c>
      <c r="Q3305" t="s">
        <v>8269</v>
      </c>
      <c r="R3305" s="23">
        <f t="shared" si="310"/>
        <v>1.1588888888888889</v>
      </c>
      <c r="S3305" s="7">
        <f t="shared" si="311"/>
        <v>59.6</v>
      </c>
      <c r="T3305" t="s">
        <v>8314</v>
      </c>
      <c r="U3305" t="s">
        <v>8315</v>
      </c>
      <c r="V3305" s="14">
        <f t="shared" si="312"/>
        <v>34.958333333343035</v>
      </c>
    </row>
    <row r="3306" spans="1:22" ht="43.2" x14ac:dyDescent="0.3">
      <c r="A3306" s="19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8218</v>
      </c>
      <c r="G3306" s="19" t="s">
        <v>8223</v>
      </c>
      <c r="H3306" s="19" t="s">
        <v>8245</v>
      </c>
      <c r="I3306">
        <v>1482418752</v>
      </c>
      <c r="J3306" s="10">
        <f t="shared" si="307"/>
        <v>42726.624444444446</v>
      </c>
      <c r="K3306">
        <v>1479826752</v>
      </c>
      <c r="L3306" s="10">
        <f t="shared" si="308"/>
        <v>42696.624444444446</v>
      </c>
      <c r="M3306" s="4">
        <f t="shared" si="309"/>
        <v>2016</v>
      </c>
      <c r="N3306" t="b">
        <v>0</v>
      </c>
      <c r="O3306">
        <v>175</v>
      </c>
      <c r="P3306" t="b">
        <v>1</v>
      </c>
      <c r="Q3306" t="s">
        <v>8269</v>
      </c>
      <c r="R3306" s="23">
        <f t="shared" si="310"/>
        <v>1.0451666666666666</v>
      </c>
      <c r="S3306" s="7">
        <f t="shared" si="311"/>
        <v>89.59</v>
      </c>
      <c r="T3306" t="s">
        <v>8314</v>
      </c>
      <c r="U3306" t="s">
        <v>8315</v>
      </c>
      <c r="V3306" s="14">
        <f t="shared" si="312"/>
        <v>30</v>
      </c>
    </row>
    <row r="3307" spans="1:22" ht="43.2" x14ac:dyDescent="0.3">
      <c r="A3307" s="19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8218</v>
      </c>
      <c r="G3307" s="19" t="s">
        <v>8223</v>
      </c>
      <c r="H3307" s="19" t="s">
        <v>8245</v>
      </c>
      <c r="I3307">
        <v>1438374748</v>
      </c>
      <c r="J3307" s="10">
        <f t="shared" si="307"/>
        <v>42216.855879629627</v>
      </c>
      <c r="K3307">
        <v>1435782748</v>
      </c>
      <c r="L3307" s="10">
        <f t="shared" si="308"/>
        <v>42186.855879629627</v>
      </c>
      <c r="M3307" s="4">
        <f t="shared" si="309"/>
        <v>2015</v>
      </c>
      <c r="N3307" t="b">
        <v>0</v>
      </c>
      <c r="O3307">
        <v>20</v>
      </c>
      <c r="P3307" t="b">
        <v>1</v>
      </c>
      <c r="Q3307" t="s">
        <v>8269</v>
      </c>
      <c r="R3307" s="23">
        <f t="shared" si="310"/>
        <v>1.0202500000000001</v>
      </c>
      <c r="S3307" s="7">
        <f t="shared" si="311"/>
        <v>204.05</v>
      </c>
      <c r="T3307" t="s">
        <v>8314</v>
      </c>
      <c r="U3307" t="s">
        <v>8315</v>
      </c>
      <c r="V3307" s="14">
        <f t="shared" si="312"/>
        <v>30</v>
      </c>
    </row>
    <row r="3308" spans="1:22" ht="57.6" x14ac:dyDescent="0.3">
      <c r="A3308" s="19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8218</v>
      </c>
      <c r="G3308" s="19" t="s">
        <v>8223</v>
      </c>
      <c r="H3308" s="19" t="s">
        <v>8245</v>
      </c>
      <c r="I3308">
        <v>1465527600</v>
      </c>
      <c r="J3308" s="10">
        <f t="shared" si="307"/>
        <v>42531.125</v>
      </c>
      <c r="K3308">
        <v>1462252542</v>
      </c>
      <c r="L3308" s="10">
        <f t="shared" si="308"/>
        <v>42493.219236111108</v>
      </c>
      <c r="M3308" s="4">
        <f t="shared" si="309"/>
        <v>2016</v>
      </c>
      <c r="N3308" t="b">
        <v>0</v>
      </c>
      <c r="O3308">
        <v>54</v>
      </c>
      <c r="P3308" t="b">
        <v>1</v>
      </c>
      <c r="Q3308" t="s">
        <v>8269</v>
      </c>
      <c r="R3308" s="23">
        <f t="shared" si="310"/>
        <v>1.7533333333333334</v>
      </c>
      <c r="S3308" s="7">
        <f t="shared" si="311"/>
        <v>48.7</v>
      </c>
      <c r="T3308" t="s">
        <v>8314</v>
      </c>
      <c r="U3308" t="s">
        <v>8315</v>
      </c>
      <c r="V3308" s="14">
        <f t="shared" si="312"/>
        <v>37.90576388889167</v>
      </c>
    </row>
    <row r="3309" spans="1:22" ht="43.2" x14ac:dyDescent="0.3">
      <c r="A3309" s="1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8218</v>
      </c>
      <c r="G3309" s="19" t="s">
        <v>8223</v>
      </c>
      <c r="H3309" s="19" t="s">
        <v>8245</v>
      </c>
      <c r="I3309">
        <v>1463275339</v>
      </c>
      <c r="J3309" s="10">
        <f t="shared" si="307"/>
        <v>42505.057164351849</v>
      </c>
      <c r="K3309">
        <v>1460683339</v>
      </c>
      <c r="L3309" s="10">
        <f t="shared" si="308"/>
        <v>42475.057164351849</v>
      </c>
      <c r="M3309" s="4">
        <f t="shared" si="309"/>
        <v>2016</v>
      </c>
      <c r="N3309" t="b">
        <v>0</v>
      </c>
      <c r="O3309">
        <v>20</v>
      </c>
      <c r="P3309" t="b">
        <v>1</v>
      </c>
      <c r="Q3309" t="s">
        <v>8269</v>
      </c>
      <c r="R3309" s="23">
        <f t="shared" si="310"/>
        <v>1.0668</v>
      </c>
      <c r="S3309" s="7">
        <f t="shared" si="311"/>
        <v>53.34</v>
      </c>
      <c r="T3309" t="s">
        <v>8314</v>
      </c>
      <c r="U3309" t="s">
        <v>8315</v>
      </c>
      <c r="V3309" s="14">
        <f t="shared" si="312"/>
        <v>30</v>
      </c>
    </row>
    <row r="3310" spans="1:22" ht="43.2" x14ac:dyDescent="0.3">
      <c r="A3310" s="19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8218</v>
      </c>
      <c r="G3310" s="19" t="s">
        <v>8223</v>
      </c>
      <c r="H3310" s="19" t="s">
        <v>8245</v>
      </c>
      <c r="I3310">
        <v>1460581365</v>
      </c>
      <c r="J3310" s="10">
        <f t="shared" si="307"/>
        <v>42473.876909722225</v>
      </c>
      <c r="K3310">
        <v>1458766965</v>
      </c>
      <c r="L3310" s="10">
        <f t="shared" si="308"/>
        <v>42452.876909722225</v>
      </c>
      <c r="M3310" s="4">
        <f t="shared" si="309"/>
        <v>2016</v>
      </c>
      <c r="N3310" t="b">
        <v>0</v>
      </c>
      <c r="O3310">
        <v>57</v>
      </c>
      <c r="P3310" t="b">
        <v>1</v>
      </c>
      <c r="Q3310" t="s">
        <v>8269</v>
      </c>
      <c r="R3310" s="23">
        <f t="shared" si="310"/>
        <v>1.2228571428571429</v>
      </c>
      <c r="S3310" s="7">
        <f t="shared" si="311"/>
        <v>75.09</v>
      </c>
      <c r="T3310" t="s">
        <v>8314</v>
      </c>
      <c r="U3310" t="s">
        <v>8315</v>
      </c>
      <c r="V3310" s="14">
        <f t="shared" si="312"/>
        <v>21</v>
      </c>
    </row>
    <row r="3311" spans="1:22" ht="28.8" x14ac:dyDescent="0.3">
      <c r="A3311" s="19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8218</v>
      </c>
      <c r="G3311" s="19" t="s">
        <v>8224</v>
      </c>
      <c r="H3311" s="19" t="s">
        <v>8246</v>
      </c>
      <c r="I3311">
        <v>1476632178</v>
      </c>
      <c r="J3311" s="10">
        <f t="shared" si="307"/>
        <v>42659.650208333333</v>
      </c>
      <c r="K3311">
        <v>1473953778</v>
      </c>
      <c r="L3311" s="10">
        <f t="shared" si="308"/>
        <v>42628.650208333333</v>
      </c>
      <c r="M3311" s="4">
        <f t="shared" si="309"/>
        <v>2016</v>
      </c>
      <c r="N3311" t="b">
        <v>0</v>
      </c>
      <c r="O3311">
        <v>31</v>
      </c>
      <c r="P3311" t="b">
        <v>1</v>
      </c>
      <c r="Q3311" t="s">
        <v>8269</v>
      </c>
      <c r="R3311" s="23">
        <f t="shared" si="310"/>
        <v>1.5942857142857143</v>
      </c>
      <c r="S3311" s="7">
        <f t="shared" si="311"/>
        <v>18</v>
      </c>
      <c r="T3311" t="s">
        <v>8314</v>
      </c>
      <c r="U3311" t="s">
        <v>8315</v>
      </c>
      <c r="V3311" s="14">
        <f t="shared" si="312"/>
        <v>31</v>
      </c>
    </row>
    <row r="3312" spans="1:22" ht="28.8" x14ac:dyDescent="0.3">
      <c r="A3312" s="19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8218</v>
      </c>
      <c r="G3312" s="19" t="s">
        <v>8223</v>
      </c>
      <c r="H3312" s="19" t="s">
        <v>8245</v>
      </c>
      <c r="I3312">
        <v>1444169825</v>
      </c>
      <c r="J3312" s="10">
        <f t="shared" si="307"/>
        <v>42283.928530092591</v>
      </c>
      <c r="K3312">
        <v>1441577825</v>
      </c>
      <c r="L3312" s="10">
        <f t="shared" si="308"/>
        <v>42253.928530092591</v>
      </c>
      <c r="M3312" s="4">
        <f t="shared" si="309"/>
        <v>2015</v>
      </c>
      <c r="N3312" t="b">
        <v>0</v>
      </c>
      <c r="O3312">
        <v>31</v>
      </c>
      <c r="P3312" t="b">
        <v>1</v>
      </c>
      <c r="Q3312" t="s">
        <v>8269</v>
      </c>
      <c r="R3312" s="23">
        <f t="shared" si="310"/>
        <v>1.0007692307692309</v>
      </c>
      <c r="S3312" s="7">
        <f t="shared" si="311"/>
        <v>209.84</v>
      </c>
      <c r="T3312" t="s">
        <v>8314</v>
      </c>
      <c r="U3312" t="s">
        <v>8315</v>
      </c>
      <c r="V3312" s="14">
        <f t="shared" si="312"/>
        <v>30</v>
      </c>
    </row>
    <row r="3313" spans="1:22" ht="43.2" x14ac:dyDescent="0.3">
      <c r="A3313" s="19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8218</v>
      </c>
      <c r="G3313" s="19" t="s">
        <v>8223</v>
      </c>
      <c r="H3313" s="19" t="s">
        <v>8245</v>
      </c>
      <c r="I3313">
        <v>1445065210</v>
      </c>
      <c r="J3313" s="10">
        <f t="shared" si="307"/>
        <v>42294.29178240741</v>
      </c>
      <c r="K3313">
        <v>1442473210</v>
      </c>
      <c r="L3313" s="10">
        <f t="shared" si="308"/>
        <v>42264.29178240741</v>
      </c>
      <c r="M3313" s="4">
        <f t="shared" si="309"/>
        <v>2015</v>
      </c>
      <c r="N3313" t="b">
        <v>0</v>
      </c>
      <c r="O3313">
        <v>45</v>
      </c>
      <c r="P3313" t="b">
        <v>1</v>
      </c>
      <c r="Q3313" t="s">
        <v>8269</v>
      </c>
      <c r="R3313" s="23">
        <f t="shared" si="310"/>
        <v>1.0984</v>
      </c>
      <c r="S3313" s="7">
        <f t="shared" si="311"/>
        <v>61.02</v>
      </c>
      <c r="T3313" t="s">
        <v>8314</v>
      </c>
      <c r="U3313" t="s">
        <v>8315</v>
      </c>
      <c r="V3313" s="14">
        <f t="shared" si="312"/>
        <v>30</v>
      </c>
    </row>
    <row r="3314" spans="1:22" ht="43.2" x14ac:dyDescent="0.3">
      <c r="A3314" s="19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8218</v>
      </c>
      <c r="G3314" s="19" t="s">
        <v>8223</v>
      </c>
      <c r="H3314" s="19" t="s">
        <v>8245</v>
      </c>
      <c r="I3314">
        <v>1478901600</v>
      </c>
      <c r="J3314" s="10">
        <f t="shared" si="307"/>
        <v>42685.916666666672</v>
      </c>
      <c r="K3314">
        <v>1477077946</v>
      </c>
      <c r="L3314" s="10">
        <f t="shared" si="308"/>
        <v>42664.809560185182</v>
      </c>
      <c r="M3314" s="4">
        <f t="shared" si="309"/>
        <v>2016</v>
      </c>
      <c r="N3314" t="b">
        <v>0</v>
      </c>
      <c r="O3314">
        <v>41</v>
      </c>
      <c r="P3314" t="b">
        <v>1</v>
      </c>
      <c r="Q3314" t="s">
        <v>8269</v>
      </c>
      <c r="R3314" s="23">
        <f t="shared" si="310"/>
        <v>1.0004</v>
      </c>
      <c r="S3314" s="7">
        <f t="shared" si="311"/>
        <v>61</v>
      </c>
      <c r="T3314" t="s">
        <v>8314</v>
      </c>
      <c r="U3314" t="s">
        <v>8315</v>
      </c>
      <c r="V3314" s="14">
        <f t="shared" si="312"/>
        <v>21.107106481489609</v>
      </c>
    </row>
    <row r="3315" spans="1:22" ht="43.2" x14ac:dyDescent="0.3">
      <c r="A3315" s="19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8218</v>
      </c>
      <c r="G3315" s="19" t="s">
        <v>8223</v>
      </c>
      <c r="H3315" s="19" t="s">
        <v>8245</v>
      </c>
      <c r="I3315">
        <v>1453856400</v>
      </c>
      <c r="J3315" s="10">
        <f t="shared" si="307"/>
        <v>42396.041666666672</v>
      </c>
      <c r="K3315">
        <v>1452664317</v>
      </c>
      <c r="L3315" s="10">
        <f t="shared" si="308"/>
        <v>42382.244409722218</v>
      </c>
      <c r="M3315" s="4">
        <f t="shared" si="309"/>
        <v>2016</v>
      </c>
      <c r="N3315" t="b">
        <v>0</v>
      </c>
      <c r="O3315">
        <v>29</v>
      </c>
      <c r="P3315" t="b">
        <v>1</v>
      </c>
      <c r="Q3315" t="s">
        <v>8269</v>
      </c>
      <c r="R3315" s="23">
        <f t="shared" si="310"/>
        <v>1.1605000000000001</v>
      </c>
      <c r="S3315" s="7">
        <f t="shared" si="311"/>
        <v>80.03</v>
      </c>
      <c r="T3315" t="s">
        <v>8314</v>
      </c>
      <c r="U3315" t="s">
        <v>8315</v>
      </c>
      <c r="V3315" s="14">
        <f t="shared" si="312"/>
        <v>13.797256944453693</v>
      </c>
    </row>
    <row r="3316" spans="1:22" ht="43.2" x14ac:dyDescent="0.3">
      <c r="A3316" s="19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8218</v>
      </c>
      <c r="G3316" s="19" t="s">
        <v>8224</v>
      </c>
      <c r="H3316" s="19" t="s">
        <v>8246</v>
      </c>
      <c r="I3316">
        <v>1431115500</v>
      </c>
      <c r="J3316" s="10">
        <f t="shared" si="307"/>
        <v>42132.836805555555</v>
      </c>
      <c r="K3316">
        <v>1428733511</v>
      </c>
      <c r="L3316" s="10">
        <f t="shared" si="308"/>
        <v>42105.267488425925</v>
      </c>
      <c r="M3316" s="4">
        <f t="shared" si="309"/>
        <v>2015</v>
      </c>
      <c r="N3316" t="b">
        <v>0</v>
      </c>
      <c r="O3316">
        <v>58</v>
      </c>
      <c r="P3316" t="b">
        <v>1</v>
      </c>
      <c r="Q3316" t="s">
        <v>8269</v>
      </c>
      <c r="R3316" s="23">
        <f t="shared" si="310"/>
        <v>2.1074999999999999</v>
      </c>
      <c r="S3316" s="7">
        <f t="shared" si="311"/>
        <v>29.07</v>
      </c>
      <c r="T3316" t="s">
        <v>8314</v>
      </c>
      <c r="U3316" t="s">
        <v>8315</v>
      </c>
      <c r="V3316" s="14">
        <f t="shared" si="312"/>
        <v>27.569317129629781</v>
      </c>
    </row>
    <row r="3317" spans="1:22" ht="43.2" x14ac:dyDescent="0.3">
      <c r="A3317" s="19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8218</v>
      </c>
      <c r="G3317" s="19" t="s">
        <v>8224</v>
      </c>
      <c r="H3317" s="19" t="s">
        <v>8246</v>
      </c>
      <c r="I3317">
        <v>1462519041</v>
      </c>
      <c r="J3317" s="10">
        <f t="shared" si="307"/>
        <v>42496.303715277776</v>
      </c>
      <c r="K3317">
        <v>1459927041</v>
      </c>
      <c r="L3317" s="10">
        <f t="shared" si="308"/>
        <v>42466.303715277776</v>
      </c>
      <c r="M3317" s="4">
        <f t="shared" si="309"/>
        <v>2016</v>
      </c>
      <c r="N3317" t="b">
        <v>0</v>
      </c>
      <c r="O3317">
        <v>89</v>
      </c>
      <c r="P3317" t="b">
        <v>1</v>
      </c>
      <c r="Q3317" t="s">
        <v>8269</v>
      </c>
      <c r="R3317" s="23">
        <f t="shared" si="310"/>
        <v>1.1000000000000001</v>
      </c>
      <c r="S3317" s="7">
        <f t="shared" si="311"/>
        <v>49.44</v>
      </c>
      <c r="T3317" t="s">
        <v>8314</v>
      </c>
      <c r="U3317" t="s">
        <v>8315</v>
      </c>
      <c r="V3317" s="14">
        <f t="shared" si="312"/>
        <v>30</v>
      </c>
    </row>
    <row r="3318" spans="1:22" ht="72" x14ac:dyDescent="0.3">
      <c r="A3318" s="19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8218</v>
      </c>
      <c r="G3318" s="19" t="s">
        <v>8223</v>
      </c>
      <c r="H3318" s="19" t="s">
        <v>8245</v>
      </c>
      <c r="I3318">
        <v>1407506040</v>
      </c>
      <c r="J3318" s="10">
        <f t="shared" si="307"/>
        <v>41859.579166666663</v>
      </c>
      <c r="K3318">
        <v>1404680075</v>
      </c>
      <c r="L3318" s="10">
        <f t="shared" si="308"/>
        <v>41826.871238425927</v>
      </c>
      <c r="M3318" s="4">
        <f t="shared" si="309"/>
        <v>2014</v>
      </c>
      <c r="N3318" t="b">
        <v>0</v>
      </c>
      <c r="O3318">
        <v>125</v>
      </c>
      <c r="P3318" t="b">
        <v>1</v>
      </c>
      <c r="Q3318" t="s">
        <v>8269</v>
      </c>
      <c r="R3318" s="23">
        <f t="shared" si="310"/>
        <v>1.0008673425918038</v>
      </c>
      <c r="S3318" s="7">
        <f t="shared" si="311"/>
        <v>93.98</v>
      </c>
      <c r="T3318" t="s">
        <v>8314</v>
      </c>
      <c r="U3318" t="s">
        <v>8315</v>
      </c>
      <c r="V3318" s="14">
        <f t="shared" si="312"/>
        <v>32.707928240735782</v>
      </c>
    </row>
    <row r="3319" spans="1:22" ht="43.2" x14ac:dyDescent="0.3">
      <c r="A3319" s="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8218</v>
      </c>
      <c r="G3319" s="19" t="s">
        <v>8223</v>
      </c>
      <c r="H3319" s="19" t="s">
        <v>8245</v>
      </c>
      <c r="I3319">
        <v>1465347424</v>
      </c>
      <c r="J3319" s="10">
        <f t="shared" si="307"/>
        <v>42529.039629629631</v>
      </c>
      <c r="K3319">
        <v>1462755424</v>
      </c>
      <c r="L3319" s="10">
        <f t="shared" si="308"/>
        <v>42499.039629629631</v>
      </c>
      <c r="M3319" s="4">
        <f t="shared" si="309"/>
        <v>2016</v>
      </c>
      <c r="N3319" t="b">
        <v>0</v>
      </c>
      <c r="O3319">
        <v>18</v>
      </c>
      <c r="P3319" t="b">
        <v>1</v>
      </c>
      <c r="Q3319" t="s">
        <v>8269</v>
      </c>
      <c r="R3319" s="23">
        <f t="shared" si="310"/>
        <v>1.0619047619047619</v>
      </c>
      <c r="S3319" s="7">
        <f t="shared" si="311"/>
        <v>61.94</v>
      </c>
      <c r="T3319" t="s">
        <v>8314</v>
      </c>
      <c r="U3319" t="s">
        <v>8315</v>
      </c>
      <c r="V3319" s="14">
        <f t="shared" si="312"/>
        <v>30</v>
      </c>
    </row>
    <row r="3320" spans="1:22" ht="28.8" x14ac:dyDescent="0.3">
      <c r="A3320" s="19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8218</v>
      </c>
      <c r="G3320" s="19" t="s">
        <v>8228</v>
      </c>
      <c r="H3320" s="19" t="s">
        <v>8250</v>
      </c>
      <c r="I3320">
        <v>1460341800</v>
      </c>
      <c r="J3320" s="10">
        <f t="shared" si="307"/>
        <v>42471.104166666672</v>
      </c>
      <c r="K3320">
        <v>1456902893</v>
      </c>
      <c r="L3320" s="10">
        <f t="shared" si="308"/>
        <v>42431.302002314813</v>
      </c>
      <c r="M3320" s="4">
        <f t="shared" si="309"/>
        <v>2016</v>
      </c>
      <c r="N3320" t="b">
        <v>0</v>
      </c>
      <c r="O3320">
        <v>32</v>
      </c>
      <c r="P3320" t="b">
        <v>1</v>
      </c>
      <c r="Q3320" t="s">
        <v>8269</v>
      </c>
      <c r="R3320" s="23">
        <f t="shared" si="310"/>
        <v>1.256</v>
      </c>
      <c r="S3320" s="7">
        <f t="shared" si="311"/>
        <v>78.5</v>
      </c>
      <c r="T3320" t="s">
        <v>8314</v>
      </c>
      <c r="U3320" t="s">
        <v>8315</v>
      </c>
      <c r="V3320" s="14">
        <f t="shared" si="312"/>
        <v>39.802164351858664</v>
      </c>
    </row>
    <row r="3321" spans="1:22" ht="43.2" x14ac:dyDescent="0.3">
      <c r="A3321" s="19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8218</v>
      </c>
      <c r="G3321" s="19" t="s">
        <v>8224</v>
      </c>
      <c r="H3321" s="19" t="s">
        <v>8246</v>
      </c>
      <c r="I3321">
        <v>1422712986</v>
      </c>
      <c r="J3321" s="10">
        <f t="shared" si="307"/>
        <v>42035.585486111115</v>
      </c>
      <c r="K3321">
        <v>1418824986</v>
      </c>
      <c r="L3321" s="10">
        <f t="shared" si="308"/>
        <v>41990.585486111115</v>
      </c>
      <c r="M3321" s="4">
        <f t="shared" si="309"/>
        <v>2014</v>
      </c>
      <c r="N3321" t="b">
        <v>0</v>
      </c>
      <c r="O3321">
        <v>16</v>
      </c>
      <c r="P3321" t="b">
        <v>1</v>
      </c>
      <c r="Q3321" t="s">
        <v>8269</v>
      </c>
      <c r="R3321" s="23">
        <f t="shared" si="310"/>
        <v>1.08</v>
      </c>
      <c r="S3321" s="7">
        <f t="shared" si="311"/>
        <v>33.75</v>
      </c>
      <c r="T3321" t="s">
        <v>8314</v>
      </c>
      <c r="U3321" t="s">
        <v>8315</v>
      </c>
      <c r="V3321" s="14">
        <f t="shared" si="312"/>
        <v>45</v>
      </c>
    </row>
    <row r="3322" spans="1:22" ht="43.2" x14ac:dyDescent="0.3">
      <c r="A3322" s="19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8218</v>
      </c>
      <c r="G3322" s="19" t="s">
        <v>8223</v>
      </c>
      <c r="H3322" s="19" t="s">
        <v>8245</v>
      </c>
      <c r="I3322">
        <v>1466557557</v>
      </c>
      <c r="J3322" s="10">
        <f t="shared" si="307"/>
        <v>42543.045798611114</v>
      </c>
      <c r="K3322">
        <v>1463965557</v>
      </c>
      <c r="L3322" s="10">
        <f t="shared" si="308"/>
        <v>42513.045798611114</v>
      </c>
      <c r="M3322" s="4">
        <f t="shared" si="309"/>
        <v>2016</v>
      </c>
      <c r="N3322" t="b">
        <v>0</v>
      </c>
      <c r="O3322">
        <v>38</v>
      </c>
      <c r="P3322" t="b">
        <v>1</v>
      </c>
      <c r="Q3322" t="s">
        <v>8269</v>
      </c>
      <c r="R3322" s="23">
        <f t="shared" si="310"/>
        <v>1.01</v>
      </c>
      <c r="S3322" s="7">
        <f t="shared" si="311"/>
        <v>66.45</v>
      </c>
      <c r="T3322" t="s">
        <v>8314</v>
      </c>
      <c r="U3322" t="s">
        <v>8315</v>
      </c>
      <c r="V3322" s="14">
        <f t="shared" si="312"/>
        <v>30</v>
      </c>
    </row>
    <row r="3323" spans="1:22" ht="57.6" x14ac:dyDescent="0.3">
      <c r="A3323" s="19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8218</v>
      </c>
      <c r="G3323" s="19" t="s">
        <v>8223</v>
      </c>
      <c r="H3323" s="19" t="s">
        <v>8245</v>
      </c>
      <c r="I3323">
        <v>1413431940</v>
      </c>
      <c r="J3323" s="10">
        <f t="shared" si="307"/>
        <v>41928.165972222225</v>
      </c>
      <c r="K3323">
        <v>1412216665</v>
      </c>
      <c r="L3323" s="10">
        <f t="shared" si="308"/>
        <v>41914.100289351853</v>
      </c>
      <c r="M3323" s="4">
        <f t="shared" si="309"/>
        <v>2014</v>
      </c>
      <c r="N3323" t="b">
        <v>0</v>
      </c>
      <c r="O3323">
        <v>15</v>
      </c>
      <c r="P3323" t="b">
        <v>1</v>
      </c>
      <c r="Q3323" t="s">
        <v>8269</v>
      </c>
      <c r="R3323" s="23">
        <f t="shared" si="310"/>
        <v>1.0740000000000001</v>
      </c>
      <c r="S3323" s="7">
        <f t="shared" si="311"/>
        <v>35.799999999999997</v>
      </c>
      <c r="T3323" t="s">
        <v>8314</v>
      </c>
      <c r="U3323" t="s">
        <v>8315</v>
      </c>
      <c r="V3323" s="14">
        <f t="shared" si="312"/>
        <v>14.065682870372257</v>
      </c>
    </row>
    <row r="3324" spans="1:22" ht="43.2" x14ac:dyDescent="0.3">
      <c r="A3324" s="19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8218</v>
      </c>
      <c r="G3324" s="19" t="s">
        <v>8223</v>
      </c>
      <c r="H3324" s="19" t="s">
        <v>8245</v>
      </c>
      <c r="I3324">
        <v>1466567700</v>
      </c>
      <c r="J3324" s="10">
        <f t="shared" si="307"/>
        <v>42543.163194444445</v>
      </c>
      <c r="K3324">
        <v>1464653696</v>
      </c>
      <c r="L3324" s="10">
        <f t="shared" si="308"/>
        <v>42521.010370370372</v>
      </c>
      <c r="M3324" s="4">
        <f t="shared" si="309"/>
        <v>2016</v>
      </c>
      <c r="N3324" t="b">
        <v>0</v>
      </c>
      <c r="O3324">
        <v>23</v>
      </c>
      <c r="P3324" t="b">
        <v>1</v>
      </c>
      <c r="Q3324" t="s">
        <v>8269</v>
      </c>
      <c r="R3324" s="23">
        <f t="shared" si="310"/>
        <v>1.0151515151515151</v>
      </c>
      <c r="S3324" s="7">
        <f t="shared" si="311"/>
        <v>145.65</v>
      </c>
      <c r="T3324" t="s">
        <v>8314</v>
      </c>
      <c r="U3324" t="s">
        <v>8315</v>
      </c>
      <c r="V3324" s="14">
        <f t="shared" si="312"/>
        <v>22.152824074073578</v>
      </c>
    </row>
    <row r="3325" spans="1:22" ht="43.2" x14ac:dyDescent="0.3">
      <c r="A3325" s="19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8218</v>
      </c>
      <c r="G3325" s="19" t="s">
        <v>8224</v>
      </c>
      <c r="H3325" s="19" t="s">
        <v>8246</v>
      </c>
      <c r="I3325">
        <v>1474793208</v>
      </c>
      <c r="J3325" s="10">
        <f t="shared" si="307"/>
        <v>42638.36583333333</v>
      </c>
      <c r="K3325">
        <v>1472201208</v>
      </c>
      <c r="L3325" s="10">
        <f t="shared" si="308"/>
        <v>42608.36583333333</v>
      </c>
      <c r="M3325" s="4">
        <f t="shared" si="309"/>
        <v>2016</v>
      </c>
      <c r="N3325" t="b">
        <v>0</v>
      </c>
      <c r="O3325">
        <v>49</v>
      </c>
      <c r="P3325" t="b">
        <v>1</v>
      </c>
      <c r="Q3325" t="s">
        <v>8269</v>
      </c>
      <c r="R3325" s="23">
        <f t="shared" si="310"/>
        <v>1.2589999999999999</v>
      </c>
      <c r="S3325" s="7">
        <f t="shared" si="311"/>
        <v>25.69</v>
      </c>
      <c r="T3325" t="s">
        <v>8314</v>
      </c>
      <c r="U3325" t="s">
        <v>8315</v>
      </c>
      <c r="V3325" s="14">
        <f t="shared" si="312"/>
        <v>30</v>
      </c>
    </row>
    <row r="3326" spans="1:22" ht="43.2" x14ac:dyDescent="0.3">
      <c r="A3326" s="19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8218</v>
      </c>
      <c r="G3326" s="19" t="s">
        <v>8240</v>
      </c>
      <c r="H3326" s="19" t="s">
        <v>8248</v>
      </c>
      <c r="I3326">
        <v>1465135190</v>
      </c>
      <c r="J3326" s="10">
        <f t="shared" si="307"/>
        <v>42526.58321759259</v>
      </c>
      <c r="K3326">
        <v>1463925590</v>
      </c>
      <c r="L3326" s="10">
        <f t="shared" si="308"/>
        <v>42512.58321759259</v>
      </c>
      <c r="M3326" s="4">
        <f t="shared" si="309"/>
        <v>2016</v>
      </c>
      <c r="N3326" t="b">
        <v>0</v>
      </c>
      <c r="O3326">
        <v>10</v>
      </c>
      <c r="P3326" t="b">
        <v>1</v>
      </c>
      <c r="Q3326" t="s">
        <v>8269</v>
      </c>
      <c r="R3326" s="23">
        <f t="shared" si="310"/>
        <v>1.0166666666666666</v>
      </c>
      <c r="S3326" s="7">
        <f t="shared" si="311"/>
        <v>152.5</v>
      </c>
      <c r="T3326" t="s">
        <v>8314</v>
      </c>
      <c r="U3326" t="s">
        <v>8315</v>
      </c>
      <c r="V3326" s="14">
        <f t="shared" si="312"/>
        <v>14</v>
      </c>
    </row>
    <row r="3327" spans="1:22" ht="43.2" x14ac:dyDescent="0.3">
      <c r="A3327" s="19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8218</v>
      </c>
      <c r="G3327" s="19" t="s">
        <v>8224</v>
      </c>
      <c r="H3327" s="19" t="s">
        <v>8246</v>
      </c>
      <c r="I3327">
        <v>1428256277</v>
      </c>
      <c r="J3327" s="10">
        <f t="shared" si="307"/>
        <v>42099.743946759263</v>
      </c>
      <c r="K3327">
        <v>1425235877</v>
      </c>
      <c r="L3327" s="10">
        <f t="shared" si="308"/>
        <v>42064.785613425927</v>
      </c>
      <c r="M3327" s="4">
        <f t="shared" si="309"/>
        <v>2015</v>
      </c>
      <c r="N3327" t="b">
        <v>0</v>
      </c>
      <c r="O3327">
        <v>15</v>
      </c>
      <c r="P3327" t="b">
        <v>1</v>
      </c>
      <c r="Q3327" t="s">
        <v>8269</v>
      </c>
      <c r="R3327" s="23">
        <f t="shared" si="310"/>
        <v>1.125</v>
      </c>
      <c r="S3327" s="7">
        <f t="shared" si="311"/>
        <v>30</v>
      </c>
      <c r="T3327" t="s">
        <v>8314</v>
      </c>
      <c r="U3327" t="s">
        <v>8315</v>
      </c>
      <c r="V3327" s="14">
        <f t="shared" si="312"/>
        <v>34.958333333335759</v>
      </c>
    </row>
    <row r="3328" spans="1:22" ht="43.2" x14ac:dyDescent="0.3">
      <c r="A3328" s="19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8218</v>
      </c>
      <c r="G3328" s="19" t="s">
        <v>8223</v>
      </c>
      <c r="H3328" s="19" t="s">
        <v>8245</v>
      </c>
      <c r="I3328">
        <v>1425830905</v>
      </c>
      <c r="J3328" s="10">
        <f t="shared" si="307"/>
        <v>42071.67251157407</v>
      </c>
      <c r="K3328">
        <v>1423242505</v>
      </c>
      <c r="L3328" s="10">
        <f t="shared" si="308"/>
        <v>42041.714178240742</v>
      </c>
      <c r="M3328" s="4">
        <f t="shared" si="309"/>
        <v>2015</v>
      </c>
      <c r="N3328" t="b">
        <v>0</v>
      </c>
      <c r="O3328">
        <v>57</v>
      </c>
      <c r="P3328" t="b">
        <v>1</v>
      </c>
      <c r="Q3328" t="s">
        <v>8269</v>
      </c>
      <c r="R3328" s="23">
        <f t="shared" si="310"/>
        <v>1.0137499999999999</v>
      </c>
      <c r="S3328" s="7">
        <f t="shared" si="311"/>
        <v>142.28</v>
      </c>
      <c r="T3328" t="s">
        <v>8314</v>
      </c>
      <c r="U3328" t="s">
        <v>8315</v>
      </c>
      <c r="V3328" s="14">
        <f t="shared" si="312"/>
        <v>29.958333333328483</v>
      </c>
    </row>
    <row r="3329" spans="1:22" ht="43.2" x14ac:dyDescent="0.3">
      <c r="A3329" s="1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8218</v>
      </c>
      <c r="G3329" s="19" t="s">
        <v>8224</v>
      </c>
      <c r="H3329" s="19" t="s">
        <v>8246</v>
      </c>
      <c r="I3329">
        <v>1462697966</v>
      </c>
      <c r="J3329" s="10">
        <f t="shared" si="307"/>
        <v>42498.374606481477</v>
      </c>
      <c r="K3329">
        <v>1460105966</v>
      </c>
      <c r="L3329" s="10">
        <f t="shared" si="308"/>
        <v>42468.374606481477</v>
      </c>
      <c r="M3329" s="4">
        <f t="shared" si="309"/>
        <v>2016</v>
      </c>
      <c r="N3329" t="b">
        <v>0</v>
      </c>
      <c r="O3329">
        <v>33</v>
      </c>
      <c r="P3329" t="b">
        <v>1</v>
      </c>
      <c r="Q3329" t="s">
        <v>8269</v>
      </c>
      <c r="R3329" s="23">
        <f t="shared" si="310"/>
        <v>1.0125</v>
      </c>
      <c r="S3329" s="7">
        <f t="shared" si="311"/>
        <v>24.55</v>
      </c>
      <c r="T3329" t="s">
        <v>8314</v>
      </c>
      <c r="U3329" t="s">
        <v>8315</v>
      </c>
      <c r="V3329" s="14">
        <f t="shared" si="312"/>
        <v>30</v>
      </c>
    </row>
    <row r="3330" spans="1:22" ht="43.2" x14ac:dyDescent="0.3">
      <c r="A3330" s="19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8218</v>
      </c>
      <c r="G3330" s="19" t="s">
        <v>8223</v>
      </c>
      <c r="H3330" s="19" t="s">
        <v>8245</v>
      </c>
      <c r="I3330">
        <v>1404522000</v>
      </c>
      <c r="J3330" s="10">
        <f t="shared" si="307"/>
        <v>41825.041666666664</v>
      </c>
      <c r="K3330">
        <v>1404308883</v>
      </c>
      <c r="L3330" s="10">
        <f t="shared" si="308"/>
        <v>41822.57503472222</v>
      </c>
      <c r="M3330" s="4">
        <f t="shared" si="309"/>
        <v>2014</v>
      </c>
      <c r="N3330" t="b">
        <v>0</v>
      </c>
      <c r="O3330">
        <v>9</v>
      </c>
      <c r="P3330" t="b">
        <v>1</v>
      </c>
      <c r="Q3330" t="s">
        <v>8269</v>
      </c>
      <c r="R3330" s="23">
        <f t="shared" si="310"/>
        <v>1.4638888888888888</v>
      </c>
      <c r="S3330" s="7">
        <f t="shared" si="311"/>
        <v>292.77999999999997</v>
      </c>
      <c r="T3330" t="s">
        <v>8314</v>
      </c>
      <c r="U3330" t="s">
        <v>8315</v>
      </c>
      <c r="V3330" s="14">
        <f t="shared" si="312"/>
        <v>2.4666319444440887</v>
      </c>
    </row>
    <row r="3331" spans="1:22" ht="43.2" x14ac:dyDescent="0.3">
      <c r="A3331" s="19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8218</v>
      </c>
      <c r="G3331" s="19" t="s">
        <v>8224</v>
      </c>
      <c r="H3331" s="19" t="s">
        <v>8246</v>
      </c>
      <c r="I3331">
        <v>1406502000</v>
      </c>
      <c r="J3331" s="10">
        <f t="shared" ref="J3331:J3394" si="313">(I3331/86400)+DATE(1970,1,1)</f>
        <v>41847.958333333336</v>
      </c>
      <c r="K3331">
        <v>1405583108</v>
      </c>
      <c r="L3331" s="10">
        <f t="shared" ref="L3331:L3394" si="314">(K3331/86400)+DATE(1970,1,1)</f>
        <v>41837.323009259257</v>
      </c>
      <c r="M3331" s="4">
        <f t="shared" ref="M3331:M3394" si="315">YEAR(L3331)</f>
        <v>2014</v>
      </c>
      <c r="N3331" t="b">
        <v>0</v>
      </c>
      <c r="O3331">
        <v>26</v>
      </c>
      <c r="P3331" t="b">
        <v>1</v>
      </c>
      <c r="Q3331" t="s">
        <v>8269</v>
      </c>
      <c r="R3331" s="23">
        <f t="shared" ref="R3331:R3394" si="316">(E3331/D3331)</f>
        <v>1.1679999999999999</v>
      </c>
      <c r="S3331" s="7">
        <f t="shared" ref="S3331:S3394" si="317">IFERROR(ROUND(E3331/O3331,2),0)</f>
        <v>44.92</v>
      </c>
      <c r="T3331" t="s">
        <v>8314</v>
      </c>
      <c r="U3331" t="s">
        <v>8315</v>
      </c>
      <c r="V3331" s="14">
        <f t="shared" ref="V3331:V3394" si="318">J3331-L3331</f>
        <v>10.635324074079108</v>
      </c>
    </row>
    <row r="3332" spans="1:22" ht="43.2" x14ac:dyDescent="0.3">
      <c r="A3332" s="19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8218</v>
      </c>
      <c r="G3332" s="19" t="s">
        <v>8224</v>
      </c>
      <c r="H3332" s="19" t="s">
        <v>8246</v>
      </c>
      <c r="I3332">
        <v>1427919468</v>
      </c>
      <c r="J3332" s="10">
        <f t="shared" si="313"/>
        <v>42095.845694444448</v>
      </c>
      <c r="K3332">
        <v>1425331068</v>
      </c>
      <c r="L3332" s="10">
        <f t="shared" si="314"/>
        <v>42065.887361111112</v>
      </c>
      <c r="M3332" s="4">
        <f t="shared" si="315"/>
        <v>2015</v>
      </c>
      <c r="N3332" t="b">
        <v>0</v>
      </c>
      <c r="O3332">
        <v>69</v>
      </c>
      <c r="P3332" t="b">
        <v>1</v>
      </c>
      <c r="Q3332" t="s">
        <v>8269</v>
      </c>
      <c r="R3332" s="23">
        <f t="shared" si="316"/>
        <v>1.0626666666666666</v>
      </c>
      <c r="S3332" s="7">
        <f t="shared" si="317"/>
        <v>23.1</v>
      </c>
      <c r="T3332" t="s">
        <v>8314</v>
      </c>
      <c r="U3332" t="s">
        <v>8315</v>
      </c>
      <c r="V3332" s="14">
        <f t="shared" si="318"/>
        <v>29.958333333335759</v>
      </c>
    </row>
    <row r="3333" spans="1:22" ht="43.2" x14ac:dyDescent="0.3">
      <c r="A3333" s="19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8218</v>
      </c>
      <c r="G3333" s="19" t="s">
        <v>8223</v>
      </c>
      <c r="H3333" s="19" t="s">
        <v>8245</v>
      </c>
      <c r="I3333">
        <v>1444149886</v>
      </c>
      <c r="J3333" s="10">
        <f t="shared" si="313"/>
        <v>42283.697754629626</v>
      </c>
      <c r="K3333">
        <v>1441125886</v>
      </c>
      <c r="L3333" s="10">
        <f t="shared" si="314"/>
        <v>42248.697754629626</v>
      </c>
      <c r="M3333" s="4">
        <f t="shared" si="315"/>
        <v>2015</v>
      </c>
      <c r="N3333" t="b">
        <v>0</v>
      </c>
      <c r="O3333">
        <v>65</v>
      </c>
      <c r="P3333" t="b">
        <v>1</v>
      </c>
      <c r="Q3333" t="s">
        <v>8269</v>
      </c>
      <c r="R3333" s="23">
        <f t="shared" si="316"/>
        <v>1.0451999999999999</v>
      </c>
      <c r="S3333" s="7">
        <f t="shared" si="317"/>
        <v>80.400000000000006</v>
      </c>
      <c r="T3333" t="s">
        <v>8314</v>
      </c>
      <c r="U3333" t="s">
        <v>8315</v>
      </c>
      <c r="V3333" s="14">
        <f t="shared" si="318"/>
        <v>35</v>
      </c>
    </row>
    <row r="3334" spans="1:22" ht="43.2" x14ac:dyDescent="0.3">
      <c r="A3334" s="19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8218</v>
      </c>
      <c r="G3334" s="19" t="s">
        <v>8223</v>
      </c>
      <c r="H3334" s="19" t="s">
        <v>8245</v>
      </c>
      <c r="I3334">
        <v>1405802330</v>
      </c>
      <c r="J3334" s="10">
        <f t="shared" si="313"/>
        <v>41839.860300925924</v>
      </c>
      <c r="K3334">
        <v>1403210330</v>
      </c>
      <c r="L3334" s="10">
        <f t="shared" si="314"/>
        <v>41809.860300925924</v>
      </c>
      <c r="M3334" s="4">
        <f t="shared" si="315"/>
        <v>2014</v>
      </c>
      <c r="N3334" t="b">
        <v>0</v>
      </c>
      <c r="O3334">
        <v>83</v>
      </c>
      <c r="P3334" t="b">
        <v>1</v>
      </c>
      <c r="Q3334" t="s">
        <v>8269</v>
      </c>
      <c r="R3334" s="23">
        <f t="shared" si="316"/>
        <v>1</v>
      </c>
      <c r="S3334" s="7">
        <f t="shared" si="317"/>
        <v>72.290000000000006</v>
      </c>
      <c r="T3334" t="s">
        <v>8314</v>
      </c>
      <c r="U3334" t="s">
        <v>8315</v>
      </c>
      <c r="V3334" s="14">
        <f t="shared" si="318"/>
        <v>30</v>
      </c>
    </row>
    <row r="3335" spans="1:22" ht="43.2" x14ac:dyDescent="0.3">
      <c r="A3335" s="19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8218</v>
      </c>
      <c r="G3335" s="19" t="s">
        <v>8223</v>
      </c>
      <c r="H3335" s="19" t="s">
        <v>8245</v>
      </c>
      <c r="I3335">
        <v>1434384880</v>
      </c>
      <c r="J3335" s="10">
        <f t="shared" si="313"/>
        <v>42170.676851851851</v>
      </c>
      <c r="K3335">
        <v>1432484080</v>
      </c>
      <c r="L3335" s="10">
        <f t="shared" si="314"/>
        <v>42148.676851851851</v>
      </c>
      <c r="M3335" s="4">
        <f t="shared" si="315"/>
        <v>2015</v>
      </c>
      <c r="N3335" t="b">
        <v>0</v>
      </c>
      <c r="O3335">
        <v>111</v>
      </c>
      <c r="P3335" t="b">
        <v>1</v>
      </c>
      <c r="Q3335" t="s">
        <v>8269</v>
      </c>
      <c r="R3335" s="23">
        <f t="shared" si="316"/>
        <v>1.0457142857142858</v>
      </c>
      <c r="S3335" s="7">
        <f t="shared" si="317"/>
        <v>32.97</v>
      </c>
      <c r="T3335" t="s">
        <v>8314</v>
      </c>
      <c r="U3335" t="s">
        <v>8315</v>
      </c>
      <c r="V3335" s="14">
        <f t="shared" si="318"/>
        <v>22</v>
      </c>
    </row>
    <row r="3336" spans="1:22" ht="28.8" x14ac:dyDescent="0.3">
      <c r="A3336" s="19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8218</v>
      </c>
      <c r="G3336" s="19" t="s">
        <v>8223</v>
      </c>
      <c r="H3336" s="19" t="s">
        <v>8245</v>
      </c>
      <c r="I3336">
        <v>1438259422</v>
      </c>
      <c r="J3336" s="10">
        <f t="shared" si="313"/>
        <v>42215.521087962959</v>
      </c>
      <c r="K3336">
        <v>1435667422</v>
      </c>
      <c r="L3336" s="10">
        <f t="shared" si="314"/>
        <v>42185.521087962959</v>
      </c>
      <c r="M3336" s="4">
        <f t="shared" si="315"/>
        <v>2015</v>
      </c>
      <c r="N3336" t="b">
        <v>0</v>
      </c>
      <c r="O3336">
        <v>46</v>
      </c>
      <c r="P3336" t="b">
        <v>1</v>
      </c>
      <c r="Q3336" t="s">
        <v>8269</v>
      </c>
      <c r="R3336" s="23">
        <f t="shared" si="316"/>
        <v>1.3862051149573753</v>
      </c>
      <c r="S3336" s="7">
        <f t="shared" si="317"/>
        <v>116.65</v>
      </c>
      <c r="T3336" t="s">
        <v>8314</v>
      </c>
      <c r="U3336" t="s">
        <v>8315</v>
      </c>
      <c r="V3336" s="14">
        <f t="shared" si="318"/>
        <v>30</v>
      </c>
    </row>
    <row r="3337" spans="1:22" ht="43.2" x14ac:dyDescent="0.3">
      <c r="A3337" s="19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8218</v>
      </c>
      <c r="G3337" s="19" t="s">
        <v>8224</v>
      </c>
      <c r="H3337" s="19" t="s">
        <v>8246</v>
      </c>
      <c r="I3337">
        <v>1407106800</v>
      </c>
      <c r="J3337" s="10">
        <f t="shared" si="313"/>
        <v>41854.958333333336</v>
      </c>
      <c r="K3337">
        <v>1404749446</v>
      </c>
      <c r="L3337" s="10">
        <f t="shared" si="314"/>
        <v>41827.674143518518</v>
      </c>
      <c r="M3337" s="4">
        <f t="shared" si="315"/>
        <v>2014</v>
      </c>
      <c r="N3337" t="b">
        <v>0</v>
      </c>
      <c r="O3337">
        <v>63</v>
      </c>
      <c r="P3337" t="b">
        <v>1</v>
      </c>
      <c r="Q3337" t="s">
        <v>8269</v>
      </c>
      <c r="R3337" s="23">
        <f t="shared" si="316"/>
        <v>1.0032000000000001</v>
      </c>
      <c r="S3337" s="7">
        <f t="shared" si="317"/>
        <v>79.62</v>
      </c>
      <c r="T3337" t="s">
        <v>8314</v>
      </c>
      <c r="U3337" t="s">
        <v>8315</v>
      </c>
      <c r="V3337" s="14">
        <f t="shared" si="318"/>
        <v>27.284189814818092</v>
      </c>
    </row>
    <row r="3338" spans="1:22" ht="43.2" x14ac:dyDescent="0.3">
      <c r="A3338" s="19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8218</v>
      </c>
      <c r="G3338" s="19" t="s">
        <v>8224</v>
      </c>
      <c r="H3338" s="19" t="s">
        <v>8246</v>
      </c>
      <c r="I3338">
        <v>1459845246</v>
      </c>
      <c r="J3338" s="10">
        <f t="shared" si="313"/>
        <v>42465.35701388889</v>
      </c>
      <c r="K3338">
        <v>1457429646</v>
      </c>
      <c r="L3338" s="10">
        <f t="shared" si="314"/>
        <v>42437.398680555554</v>
      </c>
      <c r="M3338" s="4">
        <f t="shared" si="315"/>
        <v>2016</v>
      </c>
      <c r="N3338" t="b">
        <v>0</v>
      </c>
      <c r="O3338">
        <v>9</v>
      </c>
      <c r="P3338" t="b">
        <v>1</v>
      </c>
      <c r="Q3338" t="s">
        <v>8269</v>
      </c>
      <c r="R3338" s="23">
        <f t="shared" si="316"/>
        <v>1</v>
      </c>
      <c r="S3338" s="7">
        <f t="shared" si="317"/>
        <v>27.78</v>
      </c>
      <c r="T3338" t="s">
        <v>8314</v>
      </c>
      <c r="U3338" t="s">
        <v>8315</v>
      </c>
      <c r="V3338" s="14">
        <f t="shared" si="318"/>
        <v>27.958333333335759</v>
      </c>
    </row>
    <row r="3339" spans="1:22" ht="43.2" x14ac:dyDescent="0.3">
      <c r="A3339" s="1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8218</v>
      </c>
      <c r="G3339" s="19" t="s">
        <v>8224</v>
      </c>
      <c r="H3339" s="19" t="s">
        <v>8246</v>
      </c>
      <c r="I3339">
        <v>1412974800</v>
      </c>
      <c r="J3339" s="10">
        <f t="shared" si="313"/>
        <v>41922.875</v>
      </c>
      <c r="K3339">
        <v>1411109167</v>
      </c>
      <c r="L3339" s="10">
        <f t="shared" si="314"/>
        <v>41901.282025462962</v>
      </c>
      <c r="M3339" s="4">
        <f t="shared" si="315"/>
        <v>2014</v>
      </c>
      <c r="N3339" t="b">
        <v>0</v>
      </c>
      <c r="O3339">
        <v>34</v>
      </c>
      <c r="P3339" t="b">
        <v>1</v>
      </c>
      <c r="Q3339" t="s">
        <v>8269</v>
      </c>
      <c r="R3339" s="23">
        <f t="shared" si="316"/>
        <v>1.1020000000000001</v>
      </c>
      <c r="S3339" s="7">
        <f t="shared" si="317"/>
        <v>81.03</v>
      </c>
      <c r="T3339" t="s">
        <v>8314</v>
      </c>
      <c r="U3339" t="s">
        <v>8315</v>
      </c>
      <c r="V3339" s="14">
        <f t="shared" si="318"/>
        <v>21.592974537037662</v>
      </c>
    </row>
    <row r="3340" spans="1:22" ht="28.8" x14ac:dyDescent="0.3">
      <c r="A3340" s="19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8218</v>
      </c>
      <c r="G3340" s="19" t="s">
        <v>8223</v>
      </c>
      <c r="H3340" s="19" t="s">
        <v>8245</v>
      </c>
      <c r="I3340">
        <v>1487944080</v>
      </c>
      <c r="J3340" s="10">
        <f t="shared" si="313"/>
        <v>42790.574999999997</v>
      </c>
      <c r="K3340">
        <v>1486129680</v>
      </c>
      <c r="L3340" s="10">
        <f t="shared" si="314"/>
        <v>42769.574999999997</v>
      </c>
      <c r="M3340" s="4">
        <f t="shared" si="315"/>
        <v>2017</v>
      </c>
      <c r="N3340" t="b">
        <v>0</v>
      </c>
      <c r="O3340">
        <v>112</v>
      </c>
      <c r="P3340" t="b">
        <v>1</v>
      </c>
      <c r="Q3340" t="s">
        <v>8269</v>
      </c>
      <c r="R3340" s="23">
        <f t="shared" si="316"/>
        <v>1.0218</v>
      </c>
      <c r="S3340" s="7">
        <f t="shared" si="317"/>
        <v>136.85</v>
      </c>
      <c r="T3340" t="s">
        <v>8314</v>
      </c>
      <c r="U3340" t="s">
        <v>8315</v>
      </c>
      <c r="V3340" s="14">
        <f t="shared" si="318"/>
        <v>21</v>
      </c>
    </row>
    <row r="3341" spans="1:22" ht="43.2" x14ac:dyDescent="0.3">
      <c r="A3341" s="19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8218</v>
      </c>
      <c r="G3341" s="19" t="s">
        <v>8223</v>
      </c>
      <c r="H3341" s="19" t="s">
        <v>8245</v>
      </c>
      <c r="I3341">
        <v>1469721518</v>
      </c>
      <c r="J3341" s="10">
        <f t="shared" si="313"/>
        <v>42579.665717592594</v>
      </c>
      <c r="K3341">
        <v>1467129518</v>
      </c>
      <c r="L3341" s="10">
        <f t="shared" si="314"/>
        <v>42549.665717592594</v>
      </c>
      <c r="M3341" s="4">
        <f t="shared" si="315"/>
        <v>2016</v>
      </c>
      <c r="N3341" t="b">
        <v>0</v>
      </c>
      <c r="O3341">
        <v>47</v>
      </c>
      <c r="P3341" t="b">
        <v>1</v>
      </c>
      <c r="Q3341" t="s">
        <v>8269</v>
      </c>
      <c r="R3341" s="23">
        <f t="shared" si="316"/>
        <v>1.0435000000000001</v>
      </c>
      <c r="S3341" s="7">
        <f t="shared" si="317"/>
        <v>177.62</v>
      </c>
      <c r="T3341" t="s">
        <v>8314</v>
      </c>
      <c r="U3341" t="s">
        <v>8315</v>
      </c>
      <c r="V3341" s="14">
        <f t="shared" si="318"/>
        <v>30</v>
      </c>
    </row>
    <row r="3342" spans="1:22" ht="43.2" x14ac:dyDescent="0.3">
      <c r="A3342" s="19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8218</v>
      </c>
      <c r="G3342" s="19" t="s">
        <v>8223</v>
      </c>
      <c r="H3342" s="19" t="s">
        <v>8245</v>
      </c>
      <c r="I3342">
        <v>1481066554</v>
      </c>
      <c r="J3342" s="10">
        <f t="shared" si="313"/>
        <v>42710.974004629628</v>
      </c>
      <c r="K3342">
        <v>1478906554</v>
      </c>
      <c r="L3342" s="10">
        <f t="shared" si="314"/>
        <v>42685.974004629628</v>
      </c>
      <c r="M3342" s="4">
        <f t="shared" si="315"/>
        <v>2016</v>
      </c>
      <c r="N3342" t="b">
        <v>0</v>
      </c>
      <c r="O3342">
        <v>38</v>
      </c>
      <c r="P3342" t="b">
        <v>1</v>
      </c>
      <c r="Q3342" t="s">
        <v>8269</v>
      </c>
      <c r="R3342" s="23">
        <f t="shared" si="316"/>
        <v>1.3816666666666666</v>
      </c>
      <c r="S3342" s="7">
        <f t="shared" si="317"/>
        <v>109.08</v>
      </c>
      <c r="T3342" t="s">
        <v>8314</v>
      </c>
      <c r="U3342" t="s">
        <v>8315</v>
      </c>
      <c r="V3342" s="14">
        <f t="shared" si="318"/>
        <v>25</v>
      </c>
    </row>
    <row r="3343" spans="1:22" ht="43.2" x14ac:dyDescent="0.3">
      <c r="A3343" s="19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8218</v>
      </c>
      <c r="G3343" s="19" t="s">
        <v>8224</v>
      </c>
      <c r="H3343" s="19" t="s">
        <v>8246</v>
      </c>
      <c r="I3343">
        <v>1465750800</v>
      </c>
      <c r="J3343" s="10">
        <f t="shared" si="313"/>
        <v>42533.708333333328</v>
      </c>
      <c r="K3343">
        <v>1463771421</v>
      </c>
      <c r="L3343" s="10">
        <f t="shared" si="314"/>
        <v>42510.798854166671</v>
      </c>
      <c r="M3343" s="4">
        <f t="shared" si="315"/>
        <v>2016</v>
      </c>
      <c r="N3343" t="b">
        <v>0</v>
      </c>
      <c r="O3343">
        <v>28</v>
      </c>
      <c r="P3343" t="b">
        <v>1</v>
      </c>
      <c r="Q3343" t="s">
        <v>8269</v>
      </c>
      <c r="R3343" s="23">
        <f t="shared" si="316"/>
        <v>1</v>
      </c>
      <c r="S3343" s="7">
        <f t="shared" si="317"/>
        <v>119.64</v>
      </c>
      <c r="T3343" t="s">
        <v>8314</v>
      </c>
      <c r="U3343" t="s">
        <v>8315</v>
      </c>
      <c r="V3343" s="14">
        <f t="shared" si="318"/>
        <v>22.909479166657547</v>
      </c>
    </row>
    <row r="3344" spans="1:22" ht="43.2" x14ac:dyDescent="0.3">
      <c r="A3344" s="19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8218</v>
      </c>
      <c r="G3344" s="19" t="s">
        <v>8223</v>
      </c>
      <c r="H3344" s="19" t="s">
        <v>8245</v>
      </c>
      <c r="I3344">
        <v>1427864340</v>
      </c>
      <c r="J3344" s="10">
        <f t="shared" si="313"/>
        <v>42095.207638888889</v>
      </c>
      <c r="K3344">
        <v>1425020810</v>
      </c>
      <c r="L3344" s="10">
        <f t="shared" si="314"/>
        <v>42062.296412037038</v>
      </c>
      <c r="M3344" s="4">
        <f t="shared" si="315"/>
        <v>2015</v>
      </c>
      <c r="N3344" t="b">
        <v>0</v>
      </c>
      <c r="O3344">
        <v>78</v>
      </c>
      <c r="P3344" t="b">
        <v>1</v>
      </c>
      <c r="Q3344" t="s">
        <v>8269</v>
      </c>
      <c r="R3344" s="23">
        <f t="shared" si="316"/>
        <v>1.0166666666666666</v>
      </c>
      <c r="S3344" s="7">
        <f t="shared" si="317"/>
        <v>78.209999999999994</v>
      </c>
      <c r="T3344" t="s">
        <v>8314</v>
      </c>
      <c r="U3344" t="s">
        <v>8315</v>
      </c>
      <c r="V3344" s="14">
        <f t="shared" si="318"/>
        <v>32.911226851851097</v>
      </c>
    </row>
    <row r="3345" spans="1:22" ht="43.2" x14ac:dyDescent="0.3">
      <c r="A3345" s="19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8218</v>
      </c>
      <c r="G3345" s="19" t="s">
        <v>8224</v>
      </c>
      <c r="H3345" s="19" t="s">
        <v>8246</v>
      </c>
      <c r="I3345">
        <v>1460553480</v>
      </c>
      <c r="J3345" s="10">
        <f t="shared" si="313"/>
        <v>42473.554166666669</v>
      </c>
      <c r="K3345">
        <v>1458770384</v>
      </c>
      <c r="L3345" s="10">
        <f t="shared" si="314"/>
        <v>42452.916481481487</v>
      </c>
      <c r="M3345" s="4">
        <f t="shared" si="315"/>
        <v>2016</v>
      </c>
      <c r="N3345" t="b">
        <v>0</v>
      </c>
      <c r="O3345">
        <v>23</v>
      </c>
      <c r="P3345" t="b">
        <v>1</v>
      </c>
      <c r="Q3345" t="s">
        <v>8269</v>
      </c>
      <c r="R3345" s="23">
        <f t="shared" si="316"/>
        <v>1.7142857142857142</v>
      </c>
      <c r="S3345" s="7">
        <f t="shared" si="317"/>
        <v>52.17</v>
      </c>
      <c r="T3345" t="s">
        <v>8314</v>
      </c>
      <c r="U3345" t="s">
        <v>8315</v>
      </c>
      <c r="V3345" s="14">
        <f t="shared" si="318"/>
        <v>20.637685185181908</v>
      </c>
    </row>
    <row r="3346" spans="1:22" ht="43.2" x14ac:dyDescent="0.3">
      <c r="A3346" s="19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8218</v>
      </c>
      <c r="G3346" s="19" t="s">
        <v>8223</v>
      </c>
      <c r="H3346" s="19" t="s">
        <v>8245</v>
      </c>
      <c r="I3346">
        <v>1409374093</v>
      </c>
      <c r="J3346" s="10">
        <f t="shared" si="313"/>
        <v>41881.200150462959</v>
      </c>
      <c r="K3346">
        <v>1406782093</v>
      </c>
      <c r="L3346" s="10">
        <f t="shared" si="314"/>
        <v>41851.200150462959</v>
      </c>
      <c r="M3346" s="4">
        <f t="shared" si="315"/>
        <v>2014</v>
      </c>
      <c r="N3346" t="b">
        <v>0</v>
      </c>
      <c r="O3346">
        <v>40</v>
      </c>
      <c r="P3346" t="b">
        <v>1</v>
      </c>
      <c r="Q3346" t="s">
        <v>8269</v>
      </c>
      <c r="R3346" s="23">
        <f t="shared" si="316"/>
        <v>1.0144444444444445</v>
      </c>
      <c r="S3346" s="7">
        <f t="shared" si="317"/>
        <v>114.13</v>
      </c>
      <c r="T3346" t="s">
        <v>8314</v>
      </c>
      <c r="U3346" t="s">
        <v>8315</v>
      </c>
      <c r="V3346" s="14">
        <f t="shared" si="318"/>
        <v>30</v>
      </c>
    </row>
    <row r="3347" spans="1:22" ht="43.2" x14ac:dyDescent="0.3">
      <c r="A3347" s="19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8218</v>
      </c>
      <c r="G3347" s="19" t="s">
        <v>8223</v>
      </c>
      <c r="H3347" s="19" t="s">
        <v>8245</v>
      </c>
      <c r="I3347">
        <v>1429317420</v>
      </c>
      <c r="J3347" s="10">
        <f t="shared" si="313"/>
        <v>42112.025694444441</v>
      </c>
      <c r="K3347">
        <v>1424226768</v>
      </c>
      <c r="L3347" s="10">
        <f t="shared" si="314"/>
        <v>42053.106111111112</v>
      </c>
      <c r="M3347" s="4">
        <f t="shared" si="315"/>
        <v>2015</v>
      </c>
      <c r="N3347" t="b">
        <v>0</v>
      </c>
      <c r="O3347">
        <v>13</v>
      </c>
      <c r="P3347" t="b">
        <v>1</v>
      </c>
      <c r="Q3347" t="s">
        <v>8269</v>
      </c>
      <c r="R3347" s="23">
        <f t="shared" si="316"/>
        <v>1.3</v>
      </c>
      <c r="S3347" s="7">
        <f t="shared" si="317"/>
        <v>50</v>
      </c>
      <c r="T3347" t="s">
        <v>8314</v>
      </c>
      <c r="U3347" t="s">
        <v>8315</v>
      </c>
      <c r="V3347" s="14">
        <f t="shared" si="318"/>
        <v>58.919583333328774</v>
      </c>
    </row>
    <row r="3348" spans="1:22" ht="43.2" x14ac:dyDescent="0.3">
      <c r="A3348" s="19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8218</v>
      </c>
      <c r="G3348" s="19" t="s">
        <v>8223</v>
      </c>
      <c r="H3348" s="19" t="s">
        <v>8245</v>
      </c>
      <c r="I3348">
        <v>1424910910</v>
      </c>
      <c r="J3348" s="10">
        <f t="shared" si="313"/>
        <v>42061.024421296301</v>
      </c>
      <c r="K3348">
        <v>1424306110</v>
      </c>
      <c r="L3348" s="10">
        <f t="shared" si="314"/>
        <v>42054.024421296301</v>
      </c>
      <c r="M3348" s="4">
        <f t="shared" si="315"/>
        <v>2015</v>
      </c>
      <c r="N3348" t="b">
        <v>0</v>
      </c>
      <c r="O3348">
        <v>18</v>
      </c>
      <c r="P3348" t="b">
        <v>1</v>
      </c>
      <c r="Q3348" t="s">
        <v>8269</v>
      </c>
      <c r="R3348" s="23">
        <f t="shared" si="316"/>
        <v>1.1000000000000001</v>
      </c>
      <c r="S3348" s="7">
        <f t="shared" si="317"/>
        <v>91.67</v>
      </c>
      <c r="T3348" t="s">
        <v>8314</v>
      </c>
      <c r="U3348" t="s">
        <v>8315</v>
      </c>
      <c r="V3348" s="14">
        <f t="shared" si="318"/>
        <v>7</v>
      </c>
    </row>
    <row r="3349" spans="1:22" ht="57.6" x14ac:dyDescent="0.3">
      <c r="A3349" s="1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8218</v>
      </c>
      <c r="G3349" s="19" t="s">
        <v>8224</v>
      </c>
      <c r="H3349" s="19" t="s">
        <v>8246</v>
      </c>
      <c r="I3349">
        <v>1462741200</v>
      </c>
      <c r="J3349" s="10">
        <f t="shared" si="313"/>
        <v>42498.875</v>
      </c>
      <c r="K3349">
        <v>1461503654</v>
      </c>
      <c r="L3349" s="10">
        <f t="shared" si="314"/>
        <v>42484.551550925928</v>
      </c>
      <c r="M3349" s="4">
        <f t="shared" si="315"/>
        <v>2016</v>
      </c>
      <c r="N3349" t="b">
        <v>0</v>
      </c>
      <c r="O3349">
        <v>22</v>
      </c>
      <c r="P3349" t="b">
        <v>1</v>
      </c>
      <c r="Q3349" t="s">
        <v>8269</v>
      </c>
      <c r="R3349" s="23">
        <f t="shared" si="316"/>
        <v>1.1944999999999999</v>
      </c>
      <c r="S3349" s="7">
        <f t="shared" si="317"/>
        <v>108.59</v>
      </c>
      <c r="T3349" t="s">
        <v>8314</v>
      </c>
      <c r="U3349" t="s">
        <v>8315</v>
      </c>
      <c r="V3349" s="14">
        <f t="shared" si="318"/>
        <v>14.323449074072414</v>
      </c>
    </row>
    <row r="3350" spans="1:22" ht="43.2" x14ac:dyDescent="0.3">
      <c r="A3350" s="19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8218</v>
      </c>
      <c r="G3350" s="19" t="s">
        <v>8223</v>
      </c>
      <c r="H3350" s="19" t="s">
        <v>8245</v>
      </c>
      <c r="I3350">
        <v>1461988740</v>
      </c>
      <c r="J3350" s="10">
        <f t="shared" si="313"/>
        <v>42490.165972222225</v>
      </c>
      <c r="K3350">
        <v>1459949080</v>
      </c>
      <c r="L3350" s="10">
        <f t="shared" si="314"/>
        <v>42466.558796296296</v>
      </c>
      <c r="M3350" s="4">
        <f t="shared" si="315"/>
        <v>2016</v>
      </c>
      <c r="N3350" t="b">
        <v>0</v>
      </c>
      <c r="O3350">
        <v>79</v>
      </c>
      <c r="P3350" t="b">
        <v>1</v>
      </c>
      <c r="Q3350" t="s">
        <v>8269</v>
      </c>
      <c r="R3350" s="23">
        <f t="shared" si="316"/>
        <v>1.002909090909091</v>
      </c>
      <c r="S3350" s="7">
        <f t="shared" si="317"/>
        <v>69.819999999999993</v>
      </c>
      <c r="T3350" t="s">
        <v>8314</v>
      </c>
      <c r="U3350" t="s">
        <v>8315</v>
      </c>
      <c r="V3350" s="14">
        <f t="shared" si="318"/>
        <v>23.607175925928459</v>
      </c>
    </row>
    <row r="3351" spans="1:22" ht="43.2" x14ac:dyDescent="0.3">
      <c r="A3351" s="19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8218</v>
      </c>
      <c r="G3351" s="19" t="s">
        <v>8223</v>
      </c>
      <c r="H3351" s="19" t="s">
        <v>8245</v>
      </c>
      <c r="I3351">
        <v>1465837200</v>
      </c>
      <c r="J3351" s="10">
        <f t="shared" si="313"/>
        <v>42534.708333333328</v>
      </c>
      <c r="K3351">
        <v>1463971172</v>
      </c>
      <c r="L3351" s="10">
        <f t="shared" si="314"/>
        <v>42513.110787037032</v>
      </c>
      <c r="M3351" s="4">
        <f t="shared" si="315"/>
        <v>2016</v>
      </c>
      <c r="N3351" t="b">
        <v>0</v>
      </c>
      <c r="O3351">
        <v>14</v>
      </c>
      <c r="P3351" t="b">
        <v>1</v>
      </c>
      <c r="Q3351" t="s">
        <v>8269</v>
      </c>
      <c r="R3351" s="23">
        <f t="shared" si="316"/>
        <v>1.534</v>
      </c>
      <c r="S3351" s="7">
        <f t="shared" si="317"/>
        <v>109.57</v>
      </c>
      <c r="T3351" t="s">
        <v>8314</v>
      </c>
      <c r="U3351" t="s">
        <v>8315</v>
      </c>
      <c r="V3351" s="14">
        <f t="shared" si="318"/>
        <v>21.597546296296059</v>
      </c>
    </row>
    <row r="3352" spans="1:22" ht="57.6" x14ac:dyDescent="0.3">
      <c r="A3352" s="19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8218</v>
      </c>
      <c r="G3352" s="19" t="s">
        <v>8242</v>
      </c>
      <c r="H3352" s="19" t="s">
        <v>8248</v>
      </c>
      <c r="I3352">
        <v>1448838000</v>
      </c>
      <c r="J3352" s="10">
        <f t="shared" si="313"/>
        <v>42337.958333333328</v>
      </c>
      <c r="K3352">
        <v>1445791811</v>
      </c>
      <c r="L3352" s="10">
        <f t="shared" si="314"/>
        <v>42302.701516203699</v>
      </c>
      <c r="M3352" s="4">
        <f t="shared" si="315"/>
        <v>2015</v>
      </c>
      <c r="N3352" t="b">
        <v>0</v>
      </c>
      <c r="O3352">
        <v>51</v>
      </c>
      <c r="P3352" t="b">
        <v>1</v>
      </c>
      <c r="Q3352" t="s">
        <v>8269</v>
      </c>
      <c r="R3352" s="23">
        <f t="shared" si="316"/>
        <v>1.0442857142857143</v>
      </c>
      <c r="S3352" s="7">
        <f t="shared" si="317"/>
        <v>71.67</v>
      </c>
      <c r="T3352" t="s">
        <v>8314</v>
      </c>
      <c r="U3352" t="s">
        <v>8315</v>
      </c>
      <c r="V3352" s="14">
        <f t="shared" si="318"/>
        <v>35.256817129629781</v>
      </c>
    </row>
    <row r="3353" spans="1:22" ht="43.2" x14ac:dyDescent="0.3">
      <c r="A3353" s="19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8218</v>
      </c>
      <c r="G3353" s="19" t="s">
        <v>8224</v>
      </c>
      <c r="H3353" s="19" t="s">
        <v>8246</v>
      </c>
      <c r="I3353">
        <v>1406113200</v>
      </c>
      <c r="J3353" s="10">
        <f t="shared" si="313"/>
        <v>41843.458333333336</v>
      </c>
      <c r="K3353">
        <v>1402910965</v>
      </c>
      <c r="L3353" s="10">
        <f t="shared" si="314"/>
        <v>41806.395428240743</v>
      </c>
      <c r="M3353" s="4">
        <f t="shared" si="315"/>
        <v>2014</v>
      </c>
      <c r="N3353" t="b">
        <v>0</v>
      </c>
      <c r="O3353">
        <v>54</v>
      </c>
      <c r="P3353" t="b">
        <v>1</v>
      </c>
      <c r="Q3353" t="s">
        <v>8269</v>
      </c>
      <c r="R3353" s="23">
        <f t="shared" si="316"/>
        <v>1.0109999999999999</v>
      </c>
      <c r="S3353" s="7">
        <f t="shared" si="317"/>
        <v>93.61</v>
      </c>
      <c r="T3353" t="s">
        <v>8314</v>
      </c>
      <c r="U3353" t="s">
        <v>8315</v>
      </c>
      <c r="V3353" s="14">
        <f t="shared" si="318"/>
        <v>37.0629050925927</v>
      </c>
    </row>
    <row r="3354" spans="1:22" ht="43.2" x14ac:dyDescent="0.3">
      <c r="A3354" s="19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8218</v>
      </c>
      <c r="G3354" s="19" t="s">
        <v>8224</v>
      </c>
      <c r="H3354" s="19" t="s">
        <v>8246</v>
      </c>
      <c r="I3354">
        <v>1467414000</v>
      </c>
      <c r="J3354" s="10">
        <f t="shared" si="313"/>
        <v>42552.958333333328</v>
      </c>
      <c r="K3354">
        <v>1462492178</v>
      </c>
      <c r="L3354" s="10">
        <f t="shared" si="314"/>
        <v>42495.992800925931</v>
      </c>
      <c r="M3354" s="4">
        <f t="shared" si="315"/>
        <v>2016</v>
      </c>
      <c r="N3354" t="b">
        <v>0</v>
      </c>
      <c r="O3354">
        <v>70</v>
      </c>
      <c r="P3354" t="b">
        <v>1</v>
      </c>
      <c r="Q3354" t="s">
        <v>8269</v>
      </c>
      <c r="R3354" s="23">
        <f t="shared" si="316"/>
        <v>1.0751999999999999</v>
      </c>
      <c r="S3354" s="7">
        <f t="shared" si="317"/>
        <v>76.8</v>
      </c>
      <c r="T3354" t="s">
        <v>8314</v>
      </c>
      <c r="U3354" t="s">
        <v>8315</v>
      </c>
      <c r="V3354" s="14">
        <f t="shared" si="318"/>
        <v>56.965532407397404</v>
      </c>
    </row>
    <row r="3355" spans="1:22" ht="43.2" x14ac:dyDescent="0.3">
      <c r="A3355" s="19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8218</v>
      </c>
      <c r="G3355" s="19" t="s">
        <v>8224</v>
      </c>
      <c r="H3355" s="19" t="s">
        <v>8246</v>
      </c>
      <c r="I3355">
        <v>1462230000</v>
      </c>
      <c r="J3355" s="10">
        <f t="shared" si="313"/>
        <v>42492.958333333328</v>
      </c>
      <c r="K3355">
        <v>1461061350</v>
      </c>
      <c r="L3355" s="10">
        <f t="shared" si="314"/>
        <v>42479.432291666672</v>
      </c>
      <c r="M3355" s="4">
        <f t="shared" si="315"/>
        <v>2016</v>
      </c>
      <c r="N3355" t="b">
        <v>0</v>
      </c>
      <c r="O3355">
        <v>44</v>
      </c>
      <c r="P3355" t="b">
        <v>1</v>
      </c>
      <c r="Q3355" t="s">
        <v>8269</v>
      </c>
      <c r="R3355" s="23">
        <f t="shared" si="316"/>
        <v>3.15</v>
      </c>
      <c r="S3355" s="7">
        <f t="shared" si="317"/>
        <v>35.799999999999997</v>
      </c>
      <c r="T3355" t="s">
        <v>8314</v>
      </c>
      <c r="U3355" t="s">
        <v>8315</v>
      </c>
      <c r="V3355" s="14">
        <f t="shared" si="318"/>
        <v>13.526041666656965</v>
      </c>
    </row>
    <row r="3356" spans="1:22" ht="28.8" x14ac:dyDescent="0.3">
      <c r="A3356" s="19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8218</v>
      </c>
      <c r="G3356" s="19" t="s">
        <v>8223</v>
      </c>
      <c r="H3356" s="19" t="s">
        <v>8245</v>
      </c>
      <c r="I3356">
        <v>1446091260</v>
      </c>
      <c r="J3356" s="10">
        <f t="shared" si="313"/>
        <v>42306.167361111111</v>
      </c>
      <c r="K3356">
        <v>1443029206</v>
      </c>
      <c r="L3356" s="10">
        <f t="shared" si="314"/>
        <v>42270.7269212963</v>
      </c>
      <c r="M3356" s="4">
        <f t="shared" si="315"/>
        <v>2015</v>
      </c>
      <c r="N3356" t="b">
        <v>0</v>
      </c>
      <c r="O3356">
        <v>55</v>
      </c>
      <c r="P3356" t="b">
        <v>1</v>
      </c>
      <c r="Q3356" t="s">
        <v>8269</v>
      </c>
      <c r="R3356" s="23">
        <f t="shared" si="316"/>
        <v>1.0193333333333334</v>
      </c>
      <c r="S3356" s="7">
        <f t="shared" si="317"/>
        <v>55.6</v>
      </c>
      <c r="T3356" t="s">
        <v>8314</v>
      </c>
      <c r="U3356" t="s">
        <v>8315</v>
      </c>
      <c r="V3356" s="14">
        <f t="shared" si="318"/>
        <v>35.440439814810816</v>
      </c>
    </row>
    <row r="3357" spans="1:22" ht="43.2" x14ac:dyDescent="0.3">
      <c r="A3357" s="19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8218</v>
      </c>
      <c r="G3357" s="19" t="s">
        <v>8224</v>
      </c>
      <c r="H3357" s="19" t="s">
        <v>8246</v>
      </c>
      <c r="I3357">
        <v>1462879020</v>
      </c>
      <c r="J3357" s="10">
        <f t="shared" si="313"/>
        <v>42500.470138888893</v>
      </c>
      <c r="K3357">
        <v>1461941527</v>
      </c>
      <c r="L3357" s="10">
        <f t="shared" si="314"/>
        <v>42489.619525462964</v>
      </c>
      <c r="M3357" s="4">
        <f t="shared" si="315"/>
        <v>2016</v>
      </c>
      <c r="N3357" t="b">
        <v>0</v>
      </c>
      <c r="O3357">
        <v>15</v>
      </c>
      <c r="P3357" t="b">
        <v>1</v>
      </c>
      <c r="Q3357" t="s">
        <v>8269</v>
      </c>
      <c r="R3357" s="23">
        <f t="shared" si="316"/>
        <v>1.2628571428571429</v>
      </c>
      <c r="S3357" s="7">
        <f t="shared" si="317"/>
        <v>147.33000000000001</v>
      </c>
      <c r="T3357" t="s">
        <v>8314</v>
      </c>
      <c r="U3357" t="s">
        <v>8315</v>
      </c>
      <c r="V3357" s="14">
        <f t="shared" si="318"/>
        <v>10.850613425929623</v>
      </c>
    </row>
    <row r="3358" spans="1:22" ht="43.2" x14ac:dyDescent="0.3">
      <c r="A3358" s="19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8218</v>
      </c>
      <c r="G3358" s="19" t="s">
        <v>8224</v>
      </c>
      <c r="H3358" s="19" t="s">
        <v>8246</v>
      </c>
      <c r="I3358">
        <v>1468611272</v>
      </c>
      <c r="J3358" s="10">
        <f t="shared" si="313"/>
        <v>42566.815648148149</v>
      </c>
      <c r="K3358">
        <v>1466019272</v>
      </c>
      <c r="L3358" s="10">
        <f t="shared" si="314"/>
        <v>42536.815648148149</v>
      </c>
      <c r="M3358" s="4">
        <f t="shared" si="315"/>
        <v>2016</v>
      </c>
      <c r="N3358" t="b">
        <v>0</v>
      </c>
      <c r="O3358">
        <v>27</v>
      </c>
      <c r="P3358" t="b">
        <v>1</v>
      </c>
      <c r="Q3358" t="s">
        <v>8269</v>
      </c>
      <c r="R3358" s="23">
        <f t="shared" si="316"/>
        <v>1.014</v>
      </c>
      <c r="S3358" s="7">
        <f t="shared" si="317"/>
        <v>56.33</v>
      </c>
      <c r="T3358" t="s">
        <v>8314</v>
      </c>
      <c r="U3358" t="s">
        <v>8315</v>
      </c>
      <c r="V3358" s="14">
        <f t="shared" si="318"/>
        <v>30</v>
      </c>
    </row>
    <row r="3359" spans="1:22" ht="43.2" x14ac:dyDescent="0.3">
      <c r="A3359" s="1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8218</v>
      </c>
      <c r="G3359" s="19" t="s">
        <v>8224</v>
      </c>
      <c r="H3359" s="19" t="s">
        <v>8246</v>
      </c>
      <c r="I3359">
        <v>1406887310</v>
      </c>
      <c r="J3359" s="10">
        <f t="shared" si="313"/>
        <v>41852.417939814812</v>
      </c>
      <c r="K3359">
        <v>1404295310</v>
      </c>
      <c r="L3359" s="10">
        <f t="shared" si="314"/>
        <v>41822.417939814812</v>
      </c>
      <c r="M3359" s="4">
        <f t="shared" si="315"/>
        <v>2014</v>
      </c>
      <c r="N3359" t="b">
        <v>0</v>
      </c>
      <c r="O3359">
        <v>21</v>
      </c>
      <c r="P3359" t="b">
        <v>1</v>
      </c>
      <c r="Q3359" t="s">
        <v>8269</v>
      </c>
      <c r="R3359" s="23">
        <f t="shared" si="316"/>
        <v>1.01</v>
      </c>
      <c r="S3359" s="7">
        <f t="shared" si="317"/>
        <v>96.19</v>
      </c>
      <c r="T3359" t="s">
        <v>8314</v>
      </c>
      <c r="U3359" t="s">
        <v>8315</v>
      </c>
      <c r="V3359" s="14">
        <f t="shared" si="318"/>
        <v>30</v>
      </c>
    </row>
    <row r="3360" spans="1:22" ht="43.2" x14ac:dyDescent="0.3">
      <c r="A3360" s="19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8218</v>
      </c>
      <c r="G3360" s="19" t="s">
        <v>8223</v>
      </c>
      <c r="H3360" s="19" t="s">
        <v>8245</v>
      </c>
      <c r="I3360">
        <v>1416385679</v>
      </c>
      <c r="J3360" s="10">
        <f t="shared" si="313"/>
        <v>41962.352766203709</v>
      </c>
      <c r="K3360">
        <v>1413790079</v>
      </c>
      <c r="L3360" s="10">
        <f t="shared" si="314"/>
        <v>41932.311099537037</v>
      </c>
      <c r="M3360" s="4">
        <f t="shared" si="315"/>
        <v>2014</v>
      </c>
      <c r="N3360" t="b">
        <v>0</v>
      </c>
      <c r="O3360">
        <v>162</v>
      </c>
      <c r="P3360" t="b">
        <v>1</v>
      </c>
      <c r="Q3360" t="s">
        <v>8269</v>
      </c>
      <c r="R3360" s="23">
        <f t="shared" si="316"/>
        <v>1.0299</v>
      </c>
      <c r="S3360" s="7">
        <f t="shared" si="317"/>
        <v>63.57</v>
      </c>
      <c r="T3360" t="s">
        <v>8314</v>
      </c>
      <c r="U3360" t="s">
        <v>8315</v>
      </c>
      <c r="V3360" s="14">
        <f t="shared" si="318"/>
        <v>30.041666666671517</v>
      </c>
    </row>
    <row r="3361" spans="1:22" ht="43.2" x14ac:dyDescent="0.3">
      <c r="A3361" s="19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8218</v>
      </c>
      <c r="G3361" s="19" t="s">
        <v>8223</v>
      </c>
      <c r="H3361" s="19" t="s">
        <v>8245</v>
      </c>
      <c r="I3361">
        <v>1487985734</v>
      </c>
      <c r="J3361" s="10">
        <f t="shared" si="313"/>
        <v>42791.057106481487</v>
      </c>
      <c r="K3361">
        <v>1484097734</v>
      </c>
      <c r="L3361" s="10">
        <f t="shared" si="314"/>
        <v>42746.057106481487</v>
      </c>
      <c r="M3361" s="4">
        <f t="shared" si="315"/>
        <v>2017</v>
      </c>
      <c r="N3361" t="b">
        <v>0</v>
      </c>
      <c r="O3361">
        <v>23</v>
      </c>
      <c r="P3361" t="b">
        <v>1</v>
      </c>
      <c r="Q3361" t="s">
        <v>8269</v>
      </c>
      <c r="R3361" s="23">
        <f t="shared" si="316"/>
        <v>1.0625</v>
      </c>
      <c r="S3361" s="7">
        <f t="shared" si="317"/>
        <v>184.78</v>
      </c>
      <c r="T3361" t="s">
        <v>8314</v>
      </c>
      <c r="U3361" t="s">
        <v>8315</v>
      </c>
      <c r="V3361" s="14">
        <f t="shared" si="318"/>
        <v>45</v>
      </c>
    </row>
    <row r="3362" spans="1:22" ht="28.8" x14ac:dyDescent="0.3">
      <c r="A3362" s="19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8218</v>
      </c>
      <c r="G3362" s="19" t="s">
        <v>8243</v>
      </c>
      <c r="H3362" s="19" t="s">
        <v>8257</v>
      </c>
      <c r="I3362">
        <v>1481731140</v>
      </c>
      <c r="J3362" s="10">
        <f t="shared" si="313"/>
        <v>42718.665972222225</v>
      </c>
      <c r="K3362">
        <v>1479866343</v>
      </c>
      <c r="L3362" s="10">
        <f t="shared" si="314"/>
        <v>42697.082673611112</v>
      </c>
      <c r="M3362" s="4">
        <f t="shared" si="315"/>
        <v>2016</v>
      </c>
      <c r="N3362" t="b">
        <v>0</v>
      </c>
      <c r="O3362">
        <v>72</v>
      </c>
      <c r="P3362" t="b">
        <v>1</v>
      </c>
      <c r="Q3362" t="s">
        <v>8269</v>
      </c>
      <c r="R3362" s="23">
        <f t="shared" si="316"/>
        <v>1.0137777777777779</v>
      </c>
      <c r="S3362" s="7">
        <f t="shared" si="317"/>
        <v>126.72</v>
      </c>
      <c r="T3362" t="s">
        <v>8314</v>
      </c>
      <c r="U3362" t="s">
        <v>8315</v>
      </c>
      <c r="V3362" s="14">
        <f t="shared" si="318"/>
        <v>21.583298611112696</v>
      </c>
    </row>
    <row r="3363" spans="1:22" ht="57.6" x14ac:dyDescent="0.3">
      <c r="A3363" s="19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8218</v>
      </c>
      <c r="G3363" s="19" t="s">
        <v>8223</v>
      </c>
      <c r="H3363" s="19" t="s">
        <v>8245</v>
      </c>
      <c r="I3363">
        <v>1409587140</v>
      </c>
      <c r="J3363" s="10">
        <f t="shared" si="313"/>
        <v>41883.665972222225</v>
      </c>
      <c r="K3363">
        <v>1408062990</v>
      </c>
      <c r="L3363" s="10">
        <f t="shared" si="314"/>
        <v>41866.025347222225</v>
      </c>
      <c r="M3363" s="4">
        <f t="shared" si="315"/>
        <v>2014</v>
      </c>
      <c r="N3363" t="b">
        <v>0</v>
      </c>
      <c r="O3363">
        <v>68</v>
      </c>
      <c r="P3363" t="b">
        <v>1</v>
      </c>
      <c r="Q3363" t="s">
        <v>8269</v>
      </c>
      <c r="R3363" s="23">
        <f t="shared" si="316"/>
        <v>1.1346000000000001</v>
      </c>
      <c r="S3363" s="7">
        <f t="shared" si="317"/>
        <v>83.43</v>
      </c>
      <c r="T3363" t="s">
        <v>8314</v>
      </c>
      <c r="U3363" t="s">
        <v>8315</v>
      </c>
      <c r="V3363" s="14">
        <f t="shared" si="318"/>
        <v>17.640625</v>
      </c>
    </row>
    <row r="3364" spans="1:22" ht="43.2" x14ac:dyDescent="0.3">
      <c r="A3364" s="19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8218</v>
      </c>
      <c r="G3364" s="19" t="s">
        <v>8223</v>
      </c>
      <c r="H3364" s="19" t="s">
        <v>8245</v>
      </c>
      <c r="I3364">
        <v>1425704100</v>
      </c>
      <c r="J3364" s="10">
        <f t="shared" si="313"/>
        <v>42070.204861111109</v>
      </c>
      <c r="K3364">
        <v>1424484717</v>
      </c>
      <c r="L3364" s="10">
        <f t="shared" si="314"/>
        <v>42056.091631944444</v>
      </c>
      <c r="M3364" s="4">
        <f t="shared" si="315"/>
        <v>2015</v>
      </c>
      <c r="N3364" t="b">
        <v>0</v>
      </c>
      <c r="O3364">
        <v>20</v>
      </c>
      <c r="P3364" t="b">
        <v>1</v>
      </c>
      <c r="Q3364" t="s">
        <v>8269</v>
      </c>
      <c r="R3364" s="23">
        <f t="shared" si="316"/>
        <v>2.1800000000000002</v>
      </c>
      <c r="S3364" s="7">
        <f t="shared" si="317"/>
        <v>54.5</v>
      </c>
      <c r="T3364" t="s">
        <v>8314</v>
      </c>
      <c r="U3364" t="s">
        <v>8315</v>
      </c>
      <c r="V3364" s="14">
        <f t="shared" si="318"/>
        <v>14.113229166665406</v>
      </c>
    </row>
    <row r="3365" spans="1:22" ht="43.2" x14ac:dyDescent="0.3">
      <c r="A3365" s="19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8218</v>
      </c>
      <c r="G3365" s="19" t="s">
        <v>8223</v>
      </c>
      <c r="H3365" s="19" t="s">
        <v>8245</v>
      </c>
      <c r="I3365">
        <v>1408464000</v>
      </c>
      <c r="J3365" s="10">
        <f t="shared" si="313"/>
        <v>41870.666666666664</v>
      </c>
      <c r="K3365">
        <v>1406831445</v>
      </c>
      <c r="L3365" s="10">
        <f t="shared" si="314"/>
        <v>41851.771354166667</v>
      </c>
      <c r="M3365" s="4">
        <f t="shared" si="315"/>
        <v>2014</v>
      </c>
      <c r="N3365" t="b">
        <v>0</v>
      </c>
      <c r="O3365">
        <v>26</v>
      </c>
      <c r="P3365" t="b">
        <v>1</v>
      </c>
      <c r="Q3365" t="s">
        <v>8269</v>
      </c>
      <c r="R3365" s="23">
        <f t="shared" si="316"/>
        <v>1.0141935483870967</v>
      </c>
      <c r="S3365" s="7">
        <f t="shared" si="317"/>
        <v>302.31</v>
      </c>
      <c r="T3365" t="s">
        <v>8314</v>
      </c>
      <c r="U3365" t="s">
        <v>8315</v>
      </c>
      <c r="V3365" s="14">
        <f t="shared" si="318"/>
        <v>18.89531249999709</v>
      </c>
    </row>
    <row r="3366" spans="1:22" ht="43.2" x14ac:dyDescent="0.3">
      <c r="A3366" s="19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8218</v>
      </c>
      <c r="G3366" s="19" t="s">
        <v>8224</v>
      </c>
      <c r="H3366" s="19" t="s">
        <v>8246</v>
      </c>
      <c r="I3366">
        <v>1458075600</v>
      </c>
      <c r="J3366" s="10">
        <f t="shared" si="313"/>
        <v>42444.875</v>
      </c>
      <c r="K3366">
        <v>1456183649</v>
      </c>
      <c r="L3366" s="10">
        <f t="shared" si="314"/>
        <v>42422.977418981478</v>
      </c>
      <c r="M3366" s="4">
        <f t="shared" si="315"/>
        <v>2016</v>
      </c>
      <c r="N3366" t="b">
        <v>0</v>
      </c>
      <c r="O3366">
        <v>72</v>
      </c>
      <c r="P3366" t="b">
        <v>1</v>
      </c>
      <c r="Q3366" t="s">
        <v>8269</v>
      </c>
      <c r="R3366" s="23">
        <f t="shared" si="316"/>
        <v>1.0593333333333332</v>
      </c>
      <c r="S3366" s="7">
        <f t="shared" si="317"/>
        <v>44.14</v>
      </c>
      <c r="T3366" t="s">
        <v>8314</v>
      </c>
      <c r="U3366" t="s">
        <v>8315</v>
      </c>
      <c r="V3366" s="14">
        <f t="shared" si="318"/>
        <v>21.897581018522033</v>
      </c>
    </row>
    <row r="3367" spans="1:22" ht="43.2" x14ac:dyDescent="0.3">
      <c r="A3367" s="19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8218</v>
      </c>
      <c r="G3367" s="19" t="s">
        <v>8223</v>
      </c>
      <c r="H3367" s="19" t="s">
        <v>8245</v>
      </c>
      <c r="I3367">
        <v>1449973592</v>
      </c>
      <c r="J3367" s="10">
        <f t="shared" si="313"/>
        <v>42351.101759259254</v>
      </c>
      <c r="K3367">
        <v>1447381592</v>
      </c>
      <c r="L3367" s="10">
        <f t="shared" si="314"/>
        <v>42321.101759259254</v>
      </c>
      <c r="M3367" s="4">
        <f t="shared" si="315"/>
        <v>2015</v>
      </c>
      <c r="N3367" t="b">
        <v>0</v>
      </c>
      <c r="O3367">
        <v>3</v>
      </c>
      <c r="P3367" t="b">
        <v>1</v>
      </c>
      <c r="Q3367" t="s">
        <v>8269</v>
      </c>
      <c r="R3367" s="23">
        <f t="shared" si="316"/>
        <v>1.04</v>
      </c>
      <c r="S3367" s="7">
        <f t="shared" si="317"/>
        <v>866.67</v>
      </c>
      <c r="T3367" t="s">
        <v>8314</v>
      </c>
      <c r="U3367" t="s">
        <v>8315</v>
      </c>
      <c r="V3367" s="14">
        <f t="shared" si="318"/>
        <v>30</v>
      </c>
    </row>
    <row r="3368" spans="1:22" ht="43.2" x14ac:dyDescent="0.3">
      <c r="A3368" s="19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8218</v>
      </c>
      <c r="G3368" s="19" t="s">
        <v>8223</v>
      </c>
      <c r="H3368" s="19" t="s">
        <v>8245</v>
      </c>
      <c r="I3368">
        <v>1431481037</v>
      </c>
      <c r="J3368" s="10">
        <f t="shared" si="313"/>
        <v>42137.067557870367</v>
      </c>
      <c r="K3368">
        <v>1428889037</v>
      </c>
      <c r="L3368" s="10">
        <f t="shared" si="314"/>
        <v>42107.067557870367</v>
      </c>
      <c r="M3368" s="4">
        <f t="shared" si="315"/>
        <v>2015</v>
      </c>
      <c r="N3368" t="b">
        <v>0</v>
      </c>
      <c r="O3368">
        <v>18</v>
      </c>
      <c r="P3368" t="b">
        <v>1</v>
      </c>
      <c r="Q3368" t="s">
        <v>8269</v>
      </c>
      <c r="R3368" s="23">
        <f t="shared" si="316"/>
        <v>2.21</v>
      </c>
      <c r="S3368" s="7">
        <f t="shared" si="317"/>
        <v>61.39</v>
      </c>
      <c r="T3368" t="s">
        <v>8314</v>
      </c>
      <c r="U3368" t="s">
        <v>8315</v>
      </c>
      <c r="V3368" s="14">
        <f t="shared" si="318"/>
        <v>30</v>
      </c>
    </row>
    <row r="3369" spans="1:22" ht="43.2" x14ac:dyDescent="0.3">
      <c r="A3369" s="1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8218</v>
      </c>
      <c r="G3369" s="19" t="s">
        <v>8224</v>
      </c>
      <c r="H3369" s="19" t="s">
        <v>8246</v>
      </c>
      <c r="I3369">
        <v>1438467894</v>
      </c>
      <c r="J3369" s="10">
        <f t="shared" si="313"/>
        <v>42217.933958333335</v>
      </c>
      <c r="K3369">
        <v>1436307894</v>
      </c>
      <c r="L3369" s="10">
        <f t="shared" si="314"/>
        <v>42192.933958333335</v>
      </c>
      <c r="M3369" s="4">
        <f t="shared" si="315"/>
        <v>2015</v>
      </c>
      <c r="N3369" t="b">
        <v>0</v>
      </c>
      <c r="O3369">
        <v>30</v>
      </c>
      <c r="P3369" t="b">
        <v>1</v>
      </c>
      <c r="Q3369" t="s">
        <v>8269</v>
      </c>
      <c r="R3369" s="23">
        <f t="shared" si="316"/>
        <v>1.1866666666666668</v>
      </c>
      <c r="S3369" s="7">
        <f t="shared" si="317"/>
        <v>29.67</v>
      </c>
      <c r="T3369" t="s">
        <v>8314</v>
      </c>
      <c r="U3369" t="s">
        <v>8315</v>
      </c>
      <c r="V3369" s="14">
        <f t="shared" si="318"/>
        <v>25</v>
      </c>
    </row>
    <row r="3370" spans="1:22" ht="43.2" x14ac:dyDescent="0.3">
      <c r="A3370" s="19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8218</v>
      </c>
      <c r="G3370" s="19" t="s">
        <v>8223</v>
      </c>
      <c r="H3370" s="19" t="s">
        <v>8245</v>
      </c>
      <c r="I3370">
        <v>1420088400</v>
      </c>
      <c r="J3370" s="10">
        <f t="shared" si="313"/>
        <v>42005.208333333328</v>
      </c>
      <c r="K3370">
        <v>1416977259</v>
      </c>
      <c r="L3370" s="10">
        <f t="shared" si="314"/>
        <v>41969.199756944443</v>
      </c>
      <c r="M3370" s="4">
        <f t="shared" si="315"/>
        <v>2014</v>
      </c>
      <c r="N3370" t="b">
        <v>0</v>
      </c>
      <c r="O3370">
        <v>23</v>
      </c>
      <c r="P3370" t="b">
        <v>1</v>
      </c>
      <c r="Q3370" t="s">
        <v>8269</v>
      </c>
      <c r="R3370" s="23">
        <f t="shared" si="316"/>
        <v>1.046</v>
      </c>
      <c r="S3370" s="7">
        <f t="shared" si="317"/>
        <v>45.48</v>
      </c>
      <c r="T3370" t="s">
        <v>8314</v>
      </c>
      <c r="U3370" t="s">
        <v>8315</v>
      </c>
      <c r="V3370" s="14">
        <f t="shared" si="318"/>
        <v>36.008576388885558</v>
      </c>
    </row>
    <row r="3371" spans="1:22" ht="43.2" x14ac:dyDescent="0.3">
      <c r="A3371" s="19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8218</v>
      </c>
      <c r="G3371" s="19" t="s">
        <v>8240</v>
      </c>
      <c r="H3371" s="19" t="s">
        <v>8248</v>
      </c>
      <c r="I3371">
        <v>1484441980</v>
      </c>
      <c r="J3371" s="10">
        <f t="shared" si="313"/>
        <v>42750.041435185187</v>
      </c>
      <c r="K3371">
        <v>1479257980</v>
      </c>
      <c r="L3371" s="10">
        <f t="shared" si="314"/>
        <v>42690.041435185187</v>
      </c>
      <c r="M3371" s="4">
        <f t="shared" si="315"/>
        <v>2016</v>
      </c>
      <c r="N3371" t="b">
        <v>0</v>
      </c>
      <c r="O3371">
        <v>54</v>
      </c>
      <c r="P3371" t="b">
        <v>1</v>
      </c>
      <c r="Q3371" t="s">
        <v>8269</v>
      </c>
      <c r="R3371" s="23">
        <f t="shared" si="316"/>
        <v>1.0389999999999999</v>
      </c>
      <c r="S3371" s="7">
        <f t="shared" si="317"/>
        <v>96.2</v>
      </c>
      <c r="T3371" t="s">
        <v>8314</v>
      </c>
      <c r="U3371" t="s">
        <v>8315</v>
      </c>
      <c r="V3371" s="14">
        <f t="shared" si="318"/>
        <v>60</v>
      </c>
    </row>
    <row r="3372" spans="1:22" ht="28.8" x14ac:dyDescent="0.3">
      <c r="A3372" s="19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8218</v>
      </c>
      <c r="G3372" s="19" t="s">
        <v>8223</v>
      </c>
      <c r="H3372" s="19" t="s">
        <v>8245</v>
      </c>
      <c r="I3372">
        <v>1481961600</v>
      </c>
      <c r="J3372" s="10">
        <f t="shared" si="313"/>
        <v>42721.333333333328</v>
      </c>
      <c r="K3372">
        <v>1479283285</v>
      </c>
      <c r="L3372" s="10">
        <f t="shared" si="314"/>
        <v>42690.334317129629</v>
      </c>
      <c r="M3372" s="4">
        <f t="shared" si="315"/>
        <v>2016</v>
      </c>
      <c r="N3372" t="b">
        <v>0</v>
      </c>
      <c r="O3372">
        <v>26</v>
      </c>
      <c r="P3372" t="b">
        <v>1</v>
      </c>
      <c r="Q3372" t="s">
        <v>8269</v>
      </c>
      <c r="R3372" s="23">
        <f t="shared" si="316"/>
        <v>1.1773333333333333</v>
      </c>
      <c r="S3372" s="7">
        <f t="shared" si="317"/>
        <v>67.92</v>
      </c>
      <c r="T3372" t="s">
        <v>8314</v>
      </c>
      <c r="U3372" t="s">
        <v>8315</v>
      </c>
      <c r="V3372" s="14">
        <f t="shared" si="318"/>
        <v>30.999016203699284</v>
      </c>
    </row>
    <row r="3373" spans="1:22" ht="28.8" x14ac:dyDescent="0.3">
      <c r="A3373" s="19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8218</v>
      </c>
      <c r="G3373" s="19" t="s">
        <v>8223</v>
      </c>
      <c r="H3373" s="19" t="s">
        <v>8245</v>
      </c>
      <c r="I3373">
        <v>1449089965</v>
      </c>
      <c r="J3373" s="10">
        <f t="shared" si="313"/>
        <v>42340.874594907407</v>
      </c>
      <c r="K3373">
        <v>1446670765</v>
      </c>
      <c r="L3373" s="10">
        <f t="shared" si="314"/>
        <v>42312.874594907407</v>
      </c>
      <c r="M3373" s="4">
        <f t="shared" si="315"/>
        <v>2015</v>
      </c>
      <c r="N3373" t="b">
        <v>0</v>
      </c>
      <c r="O3373">
        <v>9</v>
      </c>
      <c r="P3373" t="b">
        <v>1</v>
      </c>
      <c r="Q3373" t="s">
        <v>8269</v>
      </c>
      <c r="R3373" s="23">
        <f t="shared" si="316"/>
        <v>1.385</v>
      </c>
      <c r="S3373" s="7">
        <f t="shared" si="317"/>
        <v>30.78</v>
      </c>
      <c r="T3373" t="s">
        <v>8314</v>
      </c>
      <c r="U3373" t="s">
        <v>8315</v>
      </c>
      <c r="V3373" s="14">
        <f t="shared" si="318"/>
        <v>28</v>
      </c>
    </row>
    <row r="3374" spans="1:22" ht="43.2" x14ac:dyDescent="0.3">
      <c r="A3374" s="19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8218</v>
      </c>
      <c r="G3374" s="19" t="s">
        <v>8223</v>
      </c>
      <c r="H3374" s="19" t="s">
        <v>8245</v>
      </c>
      <c r="I3374">
        <v>1408942740</v>
      </c>
      <c r="J3374" s="10">
        <f t="shared" si="313"/>
        <v>41876.207638888889</v>
      </c>
      <c r="K3374">
        <v>1407157756</v>
      </c>
      <c r="L3374" s="10">
        <f t="shared" si="314"/>
        <v>41855.548101851848</v>
      </c>
      <c r="M3374" s="4">
        <f t="shared" si="315"/>
        <v>2014</v>
      </c>
      <c r="N3374" t="b">
        <v>0</v>
      </c>
      <c r="O3374">
        <v>27</v>
      </c>
      <c r="P3374" t="b">
        <v>1</v>
      </c>
      <c r="Q3374" t="s">
        <v>8269</v>
      </c>
      <c r="R3374" s="23">
        <f t="shared" si="316"/>
        <v>1.0349999999999999</v>
      </c>
      <c r="S3374" s="7">
        <f t="shared" si="317"/>
        <v>38.33</v>
      </c>
      <c r="T3374" t="s">
        <v>8314</v>
      </c>
      <c r="U3374" t="s">
        <v>8315</v>
      </c>
      <c r="V3374" s="14">
        <f t="shared" si="318"/>
        <v>20.659537037041446</v>
      </c>
    </row>
    <row r="3375" spans="1:22" ht="43.2" x14ac:dyDescent="0.3">
      <c r="A3375" s="19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8218</v>
      </c>
      <c r="G3375" s="19" t="s">
        <v>8224</v>
      </c>
      <c r="H3375" s="19" t="s">
        <v>8246</v>
      </c>
      <c r="I3375">
        <v>1437235200</v>
      </c>
      <c r="J3375" s="10">
        <f t="shared" si="313"/>
        <v>42203.666666666672</v>
      </c>
      <c r="K3375">
        <v>1435177840</v>
      </c>
      <c r="L3375" s="10">
        <f t="shared" si="314"/>
        <v>42179.854629629626</v>
      </c>
      <c r="M3375" s="4">
        <f t="shared" si="315"/>
        <v>2015</v>
      </c>
      <c r="N3375" t="b">
        <v>0</v>
      </c>
      <c r="O3375">
        <v>30</v>
      </c>
      <c r="P3375" t="b">
        <v>1</v>
      </c>
      <c r="Q3375" t="s">
        <v>8269</v>
      </c>
      <c r="R3375" s="23">
        <f t="shared" si="316"/>
        <v>1.0024999999999999</v>
      </c>
      <c r="S3375" s="7">
        <f t="shared" si="317"/>
        <v>66.83</v>
      </c>
      <c r="T3375" t="s">
        <v>8314</v>
      </c>
      <c r="U3375" t="s">
        <v>8315</v>
      </c>
      <c r="V3375" s="14">
        <f t="shared" si="318"/>
        <v>23.812037037045229</v>
      </c>
    </row>
    <row r="3376" spans="1:22" ht="43.2" x14ac:dyDescent="0.3">
      <c r="A3376" s="19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8218</v>
      </c>
      <c r="G3376" s="19" t="s">
        <v>8228</v>
      </c>
      <c r="H3376" s="19" t="s">
        <v>8250</v>
      </c>
      <c r="I3376">
        <v>1446053616</v>
      </c>
      <c r="J3376" s="10">
        <f t="shared" si="313"/>
        <v>42305.731666666667</v>
      </c>
      <c r="K3376">
        <v>1443461616</v>
      </c>
      <c r="L3376" s="10">
        <f t="shared" si="314"/>
        <v>42275.731666666667</v>
      </c>
      <c r="M3376" s="4">
        <f t="shared" si="315"/>
        <v>2015</v>
      </c>
      <c r="N3376" t="b">
        <v>0</v>
      </c>
      <c r="O3376">
        <v>52</v>
      </c>
      <c r="P3376" t="b">
        <v>1</v>
      </c>
      <c r="Q3376" t="s">
        <v>8269</v>
      </c>
      <c r="R3376" s="23">
        <f t="shared" si="316"/>
        <v>1.0657142857142856</v>
      </c>
      <c r="S3376" s="7">
        <f t="shared" si="317"/>
        <v>71.73</v>
      </c>
      <c r="T3376" t="s">
        <v>8314</v>
      </c>
      <c r="U3376" t="s">
        <v>8315</v>
      </c>
      <c r="V3376" s="14">
        <f t="shared" si="318"/>
        <v>30</v>
      </c>
    </row>
    <row r="3377" spans="1:22" ht="43.2" x14ac:dyDescent="0.3">
      <c r="A3377" s="19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8218</v>
      </c>
      <c r="G3377" s="19" t="s">
        <v>8224</v>
      </c>
      <c r="H3377" s="19" t="s">
        <v>8246</v>
      </c>
      <c r="I3377">
        <v>1400423973</v>
      </c>
      <c r="J3377" s="10">
        <f t="shared" si="313"/>
        <v>41777.610798611109</v>
      </c>
      <c r="K3377">
        <v>1399387173</v>
      </c>
      <c r="L3377" s="10">
        <f t="shared" si="314"/>
        <v>41765.610798611109</v>
      </c>
      <c r="M3377" s="4">
        <f t="shared" si="315"/>
        <v>2014</v>
      </c>
      <c r="N3377" t="b">
        <v>0</v>
      </c>
      <c r="O3377">
        <v>17</v>
      </c>
      <c r="P3377" t="b">
        <v>1</v>
      </c>
      <c r="Q3377" t="s">
        <v>8269</v>
      </c>
      <c r="R3377" s="23">
        <f t="shared" si="316"/>
        <v>1</v>
      </c>
      <c r="S3377" s="7">
        <f t="shared" si="317"/>
        <v>176.47</v>
      </c>
      <c r="T3377" t="s">
        <v>8314</v>
      </c>
      <c r="U3377" t="s">
        <v>8315</v>
      </c>
      <c r="V3377" s="14">
        <f t="shared" si="318"/>
        <v>12</v>
      </c>
    </row>
    <row r="3378" spans="1:22" ht="43.2" x14ac:dyDescent="0.3">
      <c r="A3378" s="19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8218</v>
      </c>
      <c r="G3378" s="19" t="s">
        <v>8223</v>
      </c>
      <c r="H3378" s="19" t="s">
        <v>8245</v>
      </c>
      <c r="I3378">
        <v>1429976994</v>
      </c>
      <c r="J3378" s="10">
        <f t="shared" si="313"/>
        <v>42119.659652777773</v>
      </c>
      <c r="K3378">
        <v>1424796594</v>
      </c>
      <c r="L3378" s="10">
        <f t="shared" si="314"/>
        <v>42059.701319444444</v>
      </c>
      <c r="M3378" s="4">
        <f t="shared" si="315"/>
        <v>2015</v>
      </c>
      <c r="N3378" t="b">
        <v>0</v>
      </c>
      <c r="O3378">
        <v>19</v>
      </c>
      <c r="P3378" t="b">
        <v>1</v>
      </c>
      <c r="Q3378" t="s">
        <v>8269</v>
      </c>
      <c r="R3378" s="23">
        <f t="shared" si="316"/>
        <v>1.0001249999999999</v>
      </c>
      <c r="S3378" s="7">
        <f t="shared" si="317"/>
        <v>421.11</v>
      </c>
      <c r="T3378" t="s">
        <v>8314</v>
      </c>
      <c r="U3378" t="s">
        <v>8315</v>
      </c>
      <c r="V3378" s="14">
        <f t="shared" si="318"/>
        <v>59.958333333328483</v>
      </c>
    </row>
    <row r="3379" spans="1:22" ht="43.2" x14ac:dyDescent="0.3">
      <c r="A3379" s="1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8218</v>
      </c>
      <c r="G3379" s="19" t="s">
        <v>8224</v>
      </c>
      <c r="H3379" s="19" t="s">
        <v>8246</v>
      </c>
      <c r="I3379">
        <v>1426870560</v>
      </c>
      <c r="J3379" s="10">
        <f t="shared" si="313"/>
        <v>42083.705555555556</v>
      </c>
      <c r="K3379">
        <v>1424280899</v>
      </c>
      <c r="L3379" s="10">
        <f t="shared" si="314"/>
        <v>42053.732627314814</v>
      </c>
      <c r="M3379" s="4">
        <f t="shared" si="315"/>
        <v>2015</v>
      </c>
      <c r="N3379" t="b">
        <v>0</v>
      </c>
      <c r="O3379">
        <v>77</v>
      </c>
      <c r="P3379" t="b">
        <v>1</v>
      </c>
      <c r="Q3379" t="s">
        <v>8269</v>
      </c>
      <c r="R3379" s="23">
        <f t="shared" si="316"/>
        <v>1.0105</v>
      </c>
      <c r="S3379" s="7">
        <f t="shared" si="317"/>
        <v>104.99</v>
      </c>
      <c r="T3379" t="s">
        <v>8314</v>
      </c>
      <c r="U3379" t="s">
        <v>8315</v>
      </c>
      <c r="V3379" s="14">
        <f t="shared" si="318"/>
        <v>29.972928240742476</v>
      </c>
    </row>
    <row r="3380" spans="1:22" ht="43.2" x14ac:dyDescent="0.3">
      <c r="A3380" s="19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8218</v>
      </c>
      <c r="G3380" s="19" t="s">
        <v>8224</v>
      </c>
      <c r="H3380" s="19" t="s">
        <v>8246</v>
      </c>
      <c r="I3380">
        <v>1409490480</v>
      </c>
      <c r="J3380" s="10">
        <f t="shared" si="313"/>
        <v>41882.547222222223</v>
      </c>
      <c r="K3380">
        <v>1407400306</v>
      </c>
      <c r="L3380" s="10">
        <f t="shared" si="314"/>
        <v>41858.355393518519</v>
      </c>
      <c r="M3380" s="4">
        <f t="shared" si="315"/>
        <v>2014</v>
      </c>
      <c r="N3380" t="b">
        <v>0</v>
      </c>
      <c r="O3380">
        <v>21</v>
      </c>
      <c r="P3380" t="b">
        <v>1</v>
      </c>
      <c r="Q3380" t="s">
        <v>8269</v>
      </c>
      <c r="R3380" s="23">
        <f t="shared" si="316"/>
        <v>1.0763636363636364</v>
      </c>
      <c r="S3380" s="7">
        <f t="shared" si="317"/>
        <v>28.19</v>
      </c>
      <c r="T3380" t="s">
        <v>8314</v>
      </c>
      <c r="U3380" t="s">
        <v>8315</v>
      </c>
      <c r="V3380" s="14">
        <f t="shared" si="318"/>
        <v>24.191828703704232</v>
      </c>
    </row>
    <row r="3381" spans="1:22" ht="57.6" x14ac:dyDescent="0.3">
      <c r="A3381" s="19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8218</v>
      </c>
      <c r="G3381" s="19" t="s">
        <v>8224</v>
      </c>
      <c r="H3381" s="19" t="s">
        <v>8246</v>
      </c>
      <c r="I3381">
        <v>1440630000</v>
      </c>
      <c r="J3381" s="10">
        <f t="shared" si="313"/>
        <v>42242.958333333328</v>
      </c>
      <c r="K3381">
        <v>1439122800</v>
      </c>
      <c r="L3381" s="10">
        <f t="shared" si="314"/>
        <v>42225.513888888891</v>
      </c>
      <c r="M3381" s="4">
        <f t="shared" si="315"/>
        <v>2015</v>
      </c>
      <c r="N3381" t="b">
        <v>0</v>
      </c>
      <c r="O3381">
        <v>38</v>
      </c>
      <c r="P3381" t="b">
        <v>1</v>
      </c>
      <c r="Q3381" t="s">
        <v>8269</v>
      </c>
      <c r="R3381" s="23">
        <f t="shared" si="316"/>
        <v>1.0365</v>
      </c>
      <c r="S3381" s="7">
        <f t="shared" si="317"/>
        <v>54.55</v>
      </c>
      <c r="T3381" t="s">
        <v>8314</v>
      </c>
      <c r="U3381" t="s">
        <v>8315</v>
      </c>
      <c r="V3381" s="14">
        <f t="shared" si="318"/>
        <v>17.444444444437977</v>
      </c>
    </row>
    <row r="3382" spans="1:22" ht="57.6" x14ac:dyDescent="0.3">
      <c r="A3382" s="19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8218</v>
      </c>
      <c r="G3382" s="19" t="s">
        <v>8223</v>
      </c>
      <c r="H3382" s="19" t="s">
        <v>8245</v>
      </c>
      <c r="I3382">
        <v>1417305178</v>
      </c>
      <c r="J3382" s="10">
        <f t="shared" si="313"/>
        <v>41972.995115740741</v>
      </c>
      <c r="K3382">
        <v>1414277578</v>
      </c>
      <c r="L3382" s="10">
        <f t="shared" si="314"/>
        <v>41937.953449074077</v>
      </c>
      <c r="M3382" s="4">
        <f t="shared" si="315"/>
        <v>2014</v>
      </c>
      <c r="N3382" t="b">
        <v>0</v>
      </c>
      <c r="O3382">
        <v>28</v>
      </c>
      <c r="P3382" t="b">
        <v>1</v>
      </c>
      <c r="Q3382" t="s">
        <v>8269</v>
      </c>
      <c r="R3382" s="23">
        <f t="shared" si="316"/>
        <v>1.0443333333333333</v>
      </c>
      <c r="S3382" s="7">
        <f t="shared" si="317"/>
        <v>111.89</v>
      </c>
      <c r="T3382" t="s">
        <v>8314</v>
      </c>
      <c r="U3382" t="s">
        <v>8315</v>
      </c>
      <c r="V3382" s="14">
        <f t="shared" si="318"/>
        <v>35.041666666664241</v>
      </c>
    </row>
    <row r="3383" spans="1:22" ht="43.2" x14ac:dyDescent="0.3">
      <c r="A3383" s="19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8218</v>
      </c>
      <c r="G3383" s="19" t="s">
        <v>8223</v>
      </c>
      <c r="H3383" s="19" t="s">
        <v>8245</v>
      </c>
      <c r="I3383">
        <v>1426044383</v>
      </c>
      <c r="J3383" s="10">
        <f t="shared" si="313"/>
        <v>42074.143321759257</v>
      </c>
      <c r="K3383">
        <v>1423455983</v>
      </c>
      <c r="L3383" s="10">
        <f t="shared" si="314"/>
        <v>42044.184988425928</v>
      </c>
      <c r="M3383" s="4">
        <f t="shared" si="315"/>
        <v>2015</v>
      </c>
      <c r="N3383" t="b">
        <v>0</v>
      </c>
      <c r="O3383">
        <v>48</v>
      </c>
      <c r="P3383" t="b">
        <v>1</v>
      </c>
      <c r="Q3383" t="s">
        <v>8269</v>
      </c>
      <c r="R3383" s="23">
        <f t="shared" si="316"/>
        <v>1.0225</v>
      </c>
      <c r="S3383" s="7">
        <f t="shared" si="317"/>
        <v>85.21</v>
      </c>
      <c r="T3383" t="s">
        <v>8314</v>
      </c>
      <c r="U3383" t="s">
        <v>8315</v>
      </c>
      <c r="V3383" s="14">
        <f t="shared" si="318"/>
        <v>29.958333333328483</v>
      </c>
    </row>
    <row r="3384" spans="1:22" ht="43.2" x14ac:dyDescent="0.3">
      <c r="A3384" s="19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8218</v>
      </c>
      <c r="G3384" s="19" t="s">
        <v>8224</v>
      </c>
      <c r="H3384" s="19" t="s">
        <v>8246</v>
      </c>
      <c r="I3384">
        <v>1470092340</v>
      </c>
      <c r="J3384" s="10">
        <f t="shared" si="313"/>
        <v>42583.957638888889</v>
      </c>
      <c r="K3384">
        <v>1467973256</v>
      </c>
      <c r="L3384" s="10">
        <f t="shared" si="314"/>
        <v>42559.431203703702</v>
      </c>
      <c r="M3384" s="4">
        <f t="shared" si="315"/>
        <v>2016</v>
      </c>
      <c r="N3384" t="b">
        <v>0</v>
      </c>
      <c r="O3384">
        <v>46</v>
      </c>
      <c r="P3384" t="b">
        <v>1</v>
      </c>
      <c r="Q3384" t="s">
        <v>8269</v>
      </c>
      <c r="R3384" s="23">
        <f t="shared" si="316"/>
        <v>1.0074285714285713</v>
      </c>
      <c r="S3384" s="7">
        <f t="shared" si="317"/>
        <v>76.650000000000006</v>
      </c>
      <c r="T3384" t="s">
        <v>8314</v>
      </c>
      <c r="U3384" t="s">
        <v>8315</v>
      </c>
      <c r="V3384" s="14">
        <f t="shared" si="318"/>
        <v>24.526435185187438</v>
      </c>
    </row>
    <row r="3385" spans="1:22" ht="43.2" x14ac:dyDescent="0.3">
      <c r="A3385" s="19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8218</v>
      </c>
      <c r="G3385" s="19" t="s">
        <v>8223</v>
      </c>
      <c r="H3385" s="19" t="s">
        <v>8245</v>
      </c>
      <c r="I3385">
        <v>1466707620</v>
      </c>
      <c r="J3385" s="10">
        <f t="shared" si="313"/>
        <v>42544.782638888893</v>
      </c>
      <c r="K3385">
        <v>1464979620</v>
      </c>
      <c r="L3385" s="10">
        <f t="shared" si="314"/>
        <v>42524.782638888893</v>
      </c>
      <c r="M3385" s="4">
        <f t="shared" si="315"/>
        <v>2016</v>
      </c>
      <c r="N3385" t="b">
        <v>0</v>
      </c>
      <c r="O3385">
        <v>30</v>
      </c>
      <c r="P3385" t="b">
        <v>1</v>
      </c>
      <c r="Q3385" t="s">
        <v>8269</v>
      </c>
      <c r="R3385" s="23">
        <f t="shared" si="316"/>
        <v>1.1171428571428572</v>
      </c>
      <c r="S3385" s="7">
        <f t="shared" si="317"/>
        <v>65.17</v>
      </c>
      <c r="T3385" t="s">
        <v>8314</v>
      </c>
      <c r="U3385" t="s">
        <v>8315</v>
      </c>
      <c r="V3385" s="14">
        <f t="shared" si="318"/>
        <v>20</v>
      </c>
    </row>
    <row r="3386" spans="1:22" ht="43.2" x14ac:dyDescent="0.3">
      <c r="A3386" s="19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8218</v>
      </c>
      <c r="G3386" s="19" t="s">
        <v>8223</v>
      </c>
      <c r="H3386" s="19" t="s">
        <v>8245</v>
      </c>
      <c r="I3386">
        <v>1448074800</v>
      </c>
      <c r="J3386" s="10">
        <f t="shared" si="313"/>
        <v>42329.125</v>
      </c>
      <c r="K3386">
        <v>1444874768</v>
      </c>
      <c r="L3386" s="10">
        <f t="shared" si="314"/>
        <v>42292.087592592594</v>
      </c>
      <c r="M3386" s="4">
        <f t="shared" si="315"/>
        <v>2015</v>
      </c>
      <c r="N3386" t="b">
        <v>0</v>
      </c>
      <c r="O3386">
        <v>64</v>
      </c>
      <c r="P3386" t="b">
        <v>1</v>
      </c>
      <c r="Q3386" t="s">
        <v>8269</v>
      </c>
      <c r="R3386" s="23">
        <f t="shared" si="316"/>
        <v>1.0001100000000001</v>
      </c>
      <c r="S3386" s="7">
        <f t="shared" si="317"/>
        <v>93.76</v>
      </c>
      <c r="T3386" t="s">
        <v>8314</v>
      </c>
      <c r="U3386" t="s">
        <v>8315</v>
      </c>
      <c r="V3386" s="14">
        <f t="shared" si="318"/>
        <v>37.037407407406135</v>
      </c>
    </row>
    <row r="3387" spans="1:22" ht="57.6" x14ac:dyDescent="0.3">
      <c r="A3387" s="19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8218</v>
      </c>
      <c r="G3387" s="19" t="s">
        <v>8223</v>
      </c>
      <c r="H3387" s="19" t="s">
        <v>8245</v>
      </c>
      <c r="I3387">
        <v>1418244552</v>
      </c>
      <c r="J3387" s="10">
        <f t="shared" si="313"/>
        <v>41983.8675</v>
      </c>
      <c r="K3387">
        <v>1415652552</v>
      </c>
      <c r="L3387" s="10">
        <f t="shared" si="314"/>
        <v>41953.8675</v>
      </c>
      <c r="M3387" s="4">
        <f t="shared" si="315"/>
        <v>2014</v>
      </c>
      <c r="N3387" t="b">
        <v>0</v>
      </c>
      <c r="O3387">
        <v>15</v>
      </c>
      <c r="P3387" t="b">
        <v>1</v>
      </c>
      <c r="Q3387" t="s">
        <v>8269</v>
      </c>
      <c r="R3387" s="23">
        <f t="shared" si="316"/>
        <v>1</v>
      </c>
      <c r="S3387" s="7">
        <f t="shared" si="317"/>
        <v>133.33000000000001</v>
      </c>
      <c r="T3387" t="s">
        <v>8314</v>
      </c>
      <c r="U3387" t="s">
        <v>8315</v>
      </c>
      <c r="V3387" s="14">
        <f t="shared" si="318"/>
        <v>30</v>
      </c>
    </row>
    <row r="3388" spans="1:22" ht="43.2" x14ac:dyDescent="0.3">
      <c r="A3388" s="19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8218</v>
      </c>
      <c r="G3388" s="19" t="s">
        <v>8223</v>
      </c>
      <c r="H3388" s="19" t="s">
        <v>8245</v>
      </c>
      <c r="I3388">
        <v>1417620506</v>
      </c>
      <c r="J3388" s="10">
        <f t="shared" si="313"/>
        <v>41976.644745370373</v>
      </c>
      <c r="K3388">
        <v>1415028506</v>
      </c>
      <c r="L3388" s="10">
        <f t="shared" si="314"/>
        <v>41946.644745370373</v>
      </c>
      <c r="M3388" s="4">
        <f t="shared" si="315"/>
        <v>2014</v>
      </c>
      <c r="N3388" t="b">
        <v>0</v>
      </c>
      <c r="O3388">
        <v>41</v>
      </c>
      <c r="P3388" t="b">
        <v>1</v>
      </c>
      <c r="Q3388" t="s">
        <v>8269</v>
      </c>
      <c r="R3388" s="23">
        <f t="shared" si="316"/>
        <v>1.05</v>
      </c>
      <c r="S3388" s="7">
        <f t="shared" si="317"/>
        <v>51.22</v>
      </c>
      <c r="T3388" t="s">
        <v>8314</v>
      </c>
      <c r="U3388" t="s">
        <v>8315</v>
      </c>
      <c r="V3388" s="14">
        <f t="shared" si="318"/>
        <v>30</v>
      </c>
    </row>
    <row r="3389" spans="1:22" ht="57.6" x14ac:dyDescent="0.3">
      <c r="A3389" s="1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8218</v>
      </c>
      <c r="G3389" s="19" t="s">
        <v>8223</v>
      </c>
      <c r="H3389" s="19" t="s">
        <v>8245</v>
      </c>
      <c r="I3389">
        <v>1418581088</v>
      </c>
      <c r="J3389" s="10">
        <f t="shared" si="313"/>
        <v>41987.762592592597</v>
      </c>
      <c r="K3389">
        <v>1415125088</v>
      </c>
      <c r="L3389" s="10">
        <f t="shared" si="314"/>
        <v>41947.762592592597</v>
      </c>
      <c r="M3389" s="4">
        <f t="shared" si="315"/>
        <v>2014</v>
      </c>
      <c r="N3389" t="b">
        <v>0</v>
      </c>
      <c r="O3389">
        <v>35</v>
      </c>
      <c r="P3389" t="b">
        <v>1</v>
      </c>
      <c r="Q3389" t="s">
        <v>8269</v>
      </c>
      <c r="R3389" s="23">
        <f t="shared" si="316"/>
        <v>1.1686666666666667</v>
      </c>
      <c r="S3389" s="7">
        <f t="shared" si="317"/>
        <v>100.17</v>
      </c>
      <c r="T3389" t="s">
        <v>8314</v>
      </c>
      <c r="U3389" t="s">
        <v>8315</v>
      </c>
      <c r="V3389" s="14">
        <f t="shared" si="318"/>
        <v>40</v>
      </c>
    </row>
    <row r="3390" spans="1:22" ht="57.6" x14ac:dyDescent="0.3">
      <c r="A3390" s="19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8218</v>
      </c>
      <c r="G3390" s="19" t="s">
        <v>8224</v>
      </c>
      <c r="H3390" s="19" t="s">
        <v>8246</v>
      </c>
      <c r="I3390">
        <v>1434625441</v>
      </c>
      <c r="J3390" s="10">
        <f t="shared" si="313"/>
        <v>42173.461122685185</v>
      </c>
      <c r="K3390">
        <v>1432033441</v>
      </c>
      <c r="L3390" s="10">
        <f t="shared" si="314"/>
        <v>42143.461122685185</v>
      </c>
      <c r="M3390" s="4">
        <f t="shared" si="315"/>
        <v>2015</v>
      </c>
      <c r="N3390" t="b">
        <v>0</v>
      </c>
      <c r="O3390">
        <v>45</v>
      </c>
      <c r="P3390" t="b">
        <v>1</v>
      </c>
      <c r="Q3390" t="s">
        <v>8269</v>
      </c>
      <c r="R3390" s="23">
        <f t="shared" si="316"/>
        <v>1.038</v>
      </c>
      <c r="S3390" s="7">
        <f t="shared" si="317"/>
        <v>34.6</v>
      </c>
      <c r="T3390" t="s">
        <v>8314</v>
      </c>
      <c r="U3390" t="s">
        <v>8315</v>
      </c>
      <c r="V3390" s="14">
        <f t="shared" si="318"/>
        <v>30</v>
      </c>
    </row>
    <row r="3391" spans="1:22" ht="43.2" x14ac:dyDescent="0.3">
      <c r="A3391" s="19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8218</v>
      </c>
      <c r="G3391" s="19" t="s">
        <v>8223</v>
      </c>
      <c r="H3391" s="19" t="s">
        <v>8245</v>
      </c>
      <c r="I3391">
        <v>1464960682</v>
      </c>
      <c r="J3391" s="10">
        <f t="shared" si="313"/>
        <v>42524.563449074078</v>
      </c>
      <c r="K3391">
        <v>1462368682</v>
      </c>
      <c r="L3391" s="10">
        <f t="shared" si="314"/>
        <v>42494.563449074078</v>
      </c>
      <c r="M3391" s="4">
        <f t="shared" si="315"/>
        <v>2016</v>
      </c>
      <c r="N3391" t="b">
        <v>0</v>
      </c>
      <c r="O3391">
        <v>62</v>
      </c>
      <c r="P3391" t="b">
        <v>1</v>
      </c>
      <c r="Q3391" t="s">
        <v>8269</v>
      </c>
      <c r="R3391" s="23">
        <f t="shared" si="316"/>
        <v>1.145</v>
      </c>
      <c r="S3391" s="7">
        <f t="shared" si="317"/>
        <v>184.68</v>
      </c>
      <c r="T3391" t="s">
        <v>8314</v>
      </c>
      <c r="U3391" t="s">
        <v>8315</v>
      </c>
      <c r="V3391" s="14">
        <f t="shared" si="318"/>
        <v>30</v>
      </c>
    </row>
    <row r="3392" spans="1:22" ht="57.6" x14ac:dyDescent="0.3">
      <c r="A3392" s="19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8218</v>
      </c>
      <c r="G3392" s="19" t="s">
        <v>8223</v>
      </c>
      <c r="H3392" s="19" t="s">
        <v>8245</v>
      </c>
      <c r="I3392">
        <v>1405017345</v>
      </c>
      <c r="J3392" s="10">
        <f t="shared" si="313"/>
        <v>41830.774826388893</v>
      </c>
      <c r="K3392">
        <v>1403721345</v>
      </c>
      <c r="L3392" s="10">
        <f t="shared" si="314"/>
        <v>41815.774826388893</v>
      </c>
      <c r="M3392" s="4">
        <f t="shared" si="315"/>
        <v>2014</v>
      </c>
      <c r="N3392" t="b">
        <v>0</v>
      </c>
      <c r="O3392">
        <v>22</v>
      </c>
      <c r="P3392" t="b">
        <v>1</v>
      </c>
      <c r="Q3392" t="s">
        <v>8269</v>
      </c>
      <c r="R3392" s="23">
        <f t="shared" si="316"/>
        <v>1.024</v>
      </c>
      <c r="S3392" s="7">
        <f t="shared" si="317"/>
        <v>69.819999999999993</v>
      </c>
      <c r="T3392" t="s">
        <v>8314</v>
      </c>
      <c r="U3392" t="s">
        <v>8315</v>
      </c>
      <c r="V3392" s="14">
        <f t="shared" si="318"/>
        <v>15</v>
      </c>
    </row>
    <row r="3393" spans="1:22" ht="43.2" x14ac:dyDescent="0.3">
      <c r="A3393" s="19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8218</v>
      </c>
      <c r="G3393" s="19" t="s">
        <v>8223</v>
      </c>
      <c r="H3393" s="19" t="s">
        <v>8245</v>
      </c>
      <c r="I3393">
        <v>1407536880</v>
      </c>
      <c r="J3393" s="10">
        <f t="shared" si="313"/>
        <v>41859.936111111107</v>
      </c>
      <c r="K3393">
        <v>1404997548</v>
      </c>
      <c r="L3393" s="10">
        <f t="shared" si="314"/>
        <v>41830.545694444445</v>
      </c>
      <c r="M3393" s="4">
        <f t="shared" si="315"/>
        <v>2014</v>
      </c>
      <c r="N3393" t="b">
        <v>0</v>
      </c>
      <c r="O3393">
        <v>18</v>
      </c>
      <c r="P3393" t="b">
        <v>1</v>
      </c>
      <c r="Q3393" t="s">
        <v>8269</v>
      </c>
      <c r="R3393" s="23">
        <f t="shared" si="316"/>
        <v>2.23</v>
      </c>
      <c r="S3393" s="7">
        <f t="shared" si="317"/>
        <v>61.94</v>
      </c>
      <c r="T3393" t="s">
        <v>8314</v>
      </c>
      <c r="U3393" t="s">
        <v>8315</v>
      </c>
      <c r="V3393" s="14">
        <f t="shared" si="318"/>
        <v>29.390416666661622</v>
      </c>
    </row>
    <row r="3394" spans="1:22" ht="57.6" x14ac:dyDescent="0.3">
      <c r="A3394" s="19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8218</v>
      </c>
      <c r="G3394" s="19" t="s">
        <v>8224</v>
      </c>
      <c r="H3394" s="19" t="s">
        <v>8246</v>
      </c>
      <c r="I3394">
        <v>1462565855</v>
      </c>
      <c r="J3394" s="10">
        <f t="shared" si="313"/>
        <v>42496.845543981486</v>
      </c>
      <c r="K3394">
        <v>1458245855</v>
      </c>
      <c r="L3394" s="10">
        <f t="shared" si="314"/>
        <v>42446.845543981486</v>
      </c>
      <c r="M3394" s="4">
        <f t="shared" si="315"/>
        <v>2016</v>
      </c>
      <c r="N3394" t="b">
        <v>0</v>
      </c>
      <c r="O3394">
        <v>12</v>
      </c>
      <c r="P3394" t="b">
        <v>1</v>
      </c>
      <c r="Q3394" t="s">
        <v>8269</v>
      </c>
      <c r="R3394" s="23">
        <f t="shared" si="316"/>
        <v>1</v>
      </c>
      <c r="S3394" s="7">
        <f t="shared" si="317"/>
        <v>41.67</v>
      </c>
      <c r="T3394" t="s">
        <v>8314</v>
      </c>
      <c r="U3394" t="s">
        <v>8315</v>
      </c>
      <c r="V3394" s="14">
        <f t="shared" si="318"/>
        <v>50</v>
      </c>
    </row>
    <row r="3395" spans="1:22" ht="43.2" x14ac:dyDescent="0.3">
      <c r="A3395" s="19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8218</v>
      </c>
      <c r="G3395" s="19" t="s">
        <v>8223</v>
      </c>
      <c r="H3395" s="19" t="s">
        <v>8245</v>
      </c>
      <c r="I3395">
        <v>1415234760</v>
      </c>
      <c r="J3395" s="10">
        <f t="shared" ref="J3395:J3458" si="319">(I3395/86400)+DATE(1970,1,1)</f>
        <v>41949.031944444447</v>
      </c>
      <c r="K3395">
        <v>1413065230</v>
      </c>
      <c r="L3395" s="10">
        <f t="shared" ref="L3395:L3458" si="320">(K3395/86400)+DATE(1970,1,1)</f>
        <v>41923.921643518523</v>
      </c>
      <c r="M3395" s="4">
        <f t="shared" ref="M3395:M3458" si="321">YEAR(L3395)</f>
        <v>2014</v>
      </c>
      <c r="N3395" t="b">
        <v>0</v>
      </c>
      <c r="O3395">
        <v>44</v>
      </c>
      <c r="P3395" t="b">
        <v>1</v>
      </c>
      <c r="Q3395" t="s">
        <v>8269</v>
      </c>
      <c r="R3395" s="23">
        <f t="shared" ref="R3395:R3458" si="322">(E3395/D3395)</f>
        <v>1.0580000000000001</v>
      </c>
      <c r="S3395" s="7">
        <f t="shared" ref="S3395:S3458" si="323">IFERROR(ROUND(E3395/O3395,2),0)</f>
        <v>36.07</v>
      </c>
      <c r="T3395" t="s">
        <v>8314</v>
      </c>
      <c r="U3395" t="s">
        <v>8315</v>
      </c>
      <c r="V3395" s="14">
        <f t="shared" ref="V3395:V3458" si="324">J3395-L3395</f>
        <v>25.110300925924093</v>
      </c>
    </row>
    <row r="3396" spans="1:22" ht="43.2" x14ac:dyDescent="0.3">
      <c r="A3396" s="19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8218</v>
      </c>
      <c r="G3396" s="19" t="s">
        <v>8224</v>
      </c>
      <c r="H3396" s="19" t="s">
        <v>8246</v>
      </c>
      <c r="I3396">
        <v>1406470645</v>
      </c>
      <c r="J3396" s="10">
        <f t="shared" si="319"/>
        <v>41847.59542824074</v>
      </c>
      <c r="K3396">
        <v>1403878645</v>
      </c>
      <c r="L3396" s="10">
        <f t="shared" si="320"/>
        <v>41817.59542824074</v>
      </c>
      <c r="M3396" s="4">
        <f t="shared" si="321"/>
        <v>2014</v>
      </c>
      <c r="N3396" t="b">
        <v>0</v>
      </c>
      <c r="O3396">
        <v>27</v>
      </c>
      <c r="P3396" t="b">
        <v>1</v>
      </c>
      <c r="Q3396" t="s">
        <v>8269</v>
      </c>
      <c r="R3396" s="23">
        <f t="shared" si="322"/>
        <v>1.4236363636363636</v>
      </c>
      <c r="S3396" s="7">
        <f t="shared" si="323"/>
        <v>29</v>
      </c>
      <c r="T3396" t="s">
        <v>8314</v>
      </c>
      <c r="U3396" t="s">
        <v>8315</v>
      </c>
      <c r="V3396" s="14">
        <f t="shared" si="324"/>
        <v>30</v>
      </c>
    </row>
    <row r="3397" spans="1:22" ht="28.8" x14ac:dyDescent="0.3">
      <c r="A3397" s="19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8218</v>
      </c>
      <c r="G3397" s="19" t="s">
        <v>8224</v>
      </c>
      <c r="H3397" s="19" t="s">
        <v>8246</v>
      </c>
      <c r="I3397">
        <v>1433009400</v>
      </c>
      <c r="J3397" s="10">
        <f t="shared" si="319"/>
        <v>42154.756944444445</v>
      </c>
      <c r="K3397">
        <v>1431795944</v>
      </c>
      <c r="L3397" s="10">
        <f t="shared" si="320"/>
        <v>42140.712314814809</v>
      </c>
      <c r="M3397" s="4">
        <f t="shared" si="321"/>
        <v>2015</v>
      </c>
      <c r="N3397" t="b">
        <v>0</v>
      </c>
      <c r="O3397">
        <v>38</v>
      </c>
      <c r="P3397" t="b">
        <v>1</v>
      </c>
      <c r="Q3397" t="s">
        <v>8269</v>
      </c>
      <c r="R3397" s="23">
        <f t="shared" si="322"/>
        <v>1.84</v>
      </c>
      <c r="S3397" s="7">
        <f t="shared" si="323"/>
        <v>24.21</v>
      </c>
      <c r="T3397" t="s">
        <v>8314</v>
      </c>
      <c r="U3397" t="s">
        <v>8315</v>
      </c>
      <c r="V3397" s="14">
        <f t="shared" si="324"/>
        <v>14.044629629635892</v>
      </c>
    </row>
    <row r="3398" spans="1:22" ht="43.2" x14ac:dyDescent="0.3">
      <c r="A3398" s="19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8218</v>
      </c>
      <c r="G3398" s="19" t="s">
        <v>8223</v>
      </c>
      <c r="H3398" s="19" t="s">
        <v>8245</v>
      </c>
      <c r="I3398">
        <v>1401595140</v>
      </c>
      <c r="J3398" s="10">
        <f t="shared" si="319"/>
        <v>41791.165972222225</v>
      </c>
      <c r="K3398">
        <v>1399286589</v>
      </c>
      <c r="L3398" s="10">
        <f t="shared" si="320"/>
        <v>41764.446631944447</v>
      </c>
      <c r="M3398" s="4">
        <f t="shared" si="321"/>
        <v>2014</v>
      </c>
      <c r="N3398" t="b">
        <v>0</v>
      </c>
      <c r="O3398">
        <v>28</v>
      </c>
      <c r="P3398" t="b">
        <v>1</v>
      </c>
      <c r="Q3398" t="s">
        <v>8269</v>
      </c>
      <c r="R3398" s="23">
        <f t="shared" si="322"/>
        <v>1.0433333333333332</v>
      </c>
      <c r="S3398" s="7">
        <f t="shared" si="323"/>
        <v>55.89</v>
      </c>
      <c r="T3398" t="s">
        <v>8314</v>
      </c>
      <c r="U3398" t="s">
        <v>8315</v>
      </c>
      <c r="V3398" s="14">
        <f t="shared" si="324"/>
        <v>26.719340277777519</v>
      </c>
    </row>
    <row r="3399" spans="1:22" ht="28.8" x14ac:dyDescent="0.3">
      <c r="A3399" s="1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8218</v>
      </c>
      <c r="G3399" s="19" t="s">
        <v>8224</v>
      </c>
      <c r="H3399" s="19" t="s">
        <v>8246</v>
      </c>
      <c r="I3399">
        <v>1455832800</v>
      </c>
      <c r="J3399" s="10">
        <f t="shared" si="319"/>
        <v>42418.916666666672</v>
      </c>
      <c r="K3399">
        <v>1452338929</v>
      </c>
      <c r="L3399" s="10">
        <f t="shared" si="320"/>
        <v>42378.478344907402</v>
      </c>
      <c r="M3399" s="4">
        <f t="shared" si="321"/>
        <v>2016</v>
      </c>
      <c r="N3399" t="b">
        <v>0</v>
      </c>
      <c r="O3399">
        <v>24</v>
      </c>
      <c r="P3399" t="b">
        <v>1</v>
      </c>
      <c r="Q3399" t="s">
        <v>8269</v>
      </c>
      <c r="R3399" s="23">
        <f t="shared" si="322"/>
        <v>1.1200000000000001</v>
      </c>
      <c r="S3399" s="7">
        <f t="shared" si="323"/>
        <v>11.67</v>
      </c>
      <c r="T3399" t="s">
        <v>8314</v>
      </c>
      <c r="U3399" t="s">
        <v>8315</v>
      </c>
      <c r="V3399" s="14">
        <f t="shared" si="324"/>
        <v>40.438321759269456</v>
      </c>
    </row>
    <row r="3400" spans="1:22" ht="43.2" x14ac:dyDescent="0.3">
      <c r="A3400" s="19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8218</v>
      </c>
      <c r="G3400" s="19" t="s">
        <v>8223</v>
      </c>
      <c r="H3400" s="19" t="s">
        <v>8245</v>
      </c>
      <c r="I3400">
        <v>1416589200</v>
      </c>
      <c r="J3400" s="10">
        <f t="shared" si="319"/>
        <v>41964.708333333328</v>
      </c>
      <c r="K3400">
        <v>1414605776</v>
      </c>
      <c r="L3400" s="10">
        <f t="shared" si="320"/>
        <v>41941.752037037033</v>
      </c>
      <c r="M3400" s="4">
        <f t="shared" si="321"/>
        <v>2014</v>
      </c>
      <c r="N3400" t="b">
        <v>0</v>
      </c>
      <c r="O3400">
        <v>65</v>
      </c>
      <c r="P3400" t="b">
        <v>1</v>
      </c>
      <c r="Q3400" t="s">
        <v>8269</v>
      </c>
      <c r="R3400" s="23">
        <f t="shared" si="322"/>
        <v>1.1107499999999999</v>
      </c>
      <c r="S3400" s="7">
        <f t="shared" si="323"/>
        <v>68.349999999999994</v>
      </c>
      <c r="T3400" t="s">
        <v>8314</v>
      </c>
      <c r="U3400" t="s">
        <v>8315</v>
      </c>
      <c r="V3400" s="14">
        <f t="shared" si="324"/>
        <v>22.956296296295477</v>
      </c>
    </row>
    <row r="3401" spans="1:22" ht="43.2" x14ac:dyDescent="0.3">
      <c r="A3401" s="19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8218</v>
      </c>
      <c r="G3401" s="19" t="s">
        <v>8224</v>
      </c>
      <c r="H3401" s="19" t="s">
        <v>8246</v>
      </c>
      <c r="I3401">
        <v>1424556325</v>
      </c>
      <c r="J3401" s="10">
        <f t="shared" si="319"/>
        <v>42056.920428240745</v>
      </c>
      <c r="K3401">
        <v>1421964325</v>
      </c>
      <c r="L3401" s="10">
        <f t="shared" si="320"/>
        <v>42026.920428240745</v>
      </c>
      <c r="M3401" s="4">
        <f t="shared" si="321"/>
        <v>2015</v>
      </c>
      <c r="N3401" t="b">
        <v>0</v>
      </c>
      <c r="O3401">
        <v>46</v>
      </c>
      <c r="P3401" t="b">
        <v>1</v>
      </c>
      <c r="Q3401" t="s">
        <v>8269</v>
      </c>
      <c r="R3401" s="23">
        <f t="shared" si="322"/>
        <v>1.0375000000000001</v>
      </c>
      <c r="S3401" s="7">
        <f t="shared" si="323"/>
        <v>27.07</v>
      </c>
      <c r="T3401" t="s">
        <v>8314</v>
      </c>
      <c r="U3401" t="s">
        <v>8315</v>
      </c>
      <c r="V3401" s="14">
        <f t="shared" si="324"/>
        <v>30</v>
      </c>
    </row>
    <row r="3402" spans="1:22" ht="43.2" x14ac:dyDescent="0.3">
      <c r="A3402" s="19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8218</v>
      </c>
      <c r="G3402" s="19" t="s">
        <v>8223</v>
      </c>
      <c r="H3402" s="19" t="s">
        <v>8245</v>
      </c>
      <c r="I3402">
        <v>1409266414</v>
      </c>
      <c r="J3402" s="10">
        <f t="shared" si="319"/>
        <v>41879.953865740739</v>
      </c>
      <c r="K3402">
        <v>1405378414</v>
      </c>
      <c r="L3402" s="10">
        <f t="shared" si="320"/>
        <v>41834.953865740739</v>
      </c>
      <c r="M3402" s="4">
        <f t="shared" si="321"/>
        <v>2014</v>
      </c>
      <c r="N3402" t="b">
        <v>0</v>
      </c>
      <c r="O3402">
        <v>85</v>
      </c>
      <c r="P3402" t="b">
        <v>1</v>
      </c>
      <c r="Q3402" t="s">
        <v>8269</v>
      </c>
      <c r="R3402" s="23">
        <f t="shared" si="322"/>
        <v>1.0041</v>
      </c>
      <c r="S3402" s="7">
        <f t="shared" si="323"/>
        <v>118.13</v>
      </c>
      <c r="T3402" t="s">
        <v>8314</v>
      </c>
      <c r="U3402" t="s">
        <v>8315</v>
      </c>
      <c r="V3402" s="14">
        <f t="shared" si="324"/>
        <v>45</v>
      </c>
    </row>
    <row r="3403" spans="1:22" ht="57.6" x14ac:dyDescent="0.3">
      <c r="A3403" s="19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8218</v>
      </c>
      <c r="G3403" s="19" t="s">
        <v>8224</v>
      </c>
      <c r="H3403" s="19" t="s">
        <v>8246</v>
      </c>
      <c r="I3403">
        <v>1438968146</v>
      </c>
      <c r="J3403" s="10">
        <f t="shared" si="319"/>
        <v>42223.723912037036</v>
      </c>
      <c r="K3403">
        <v>1436376146</v>
      </c>
      <c r="L3403" s="10">
        <f t="shared" si="320"/>
        <v>42193.723912037036</v>
      </c>
      <c r="M3403" s="4">
        <f t="shared" si="321"/>
        <v>2015</v>
      </c>
      <c r="N3403" t="b">
        <v>0</v>
      </c>
      <c r="O3403">
        <v>66</v>
      </c>
      <c r="P3403" t="b">
        <v>1</v>
      </c>
      <c r="Q3403" t="s">
        <v>8269</v>
      </c>
      <c r="R3403" s="23">
        <f t="shared" si="322"/>
        <v>1.0186206896551724</v>
      </c>
      <c r="S3403" s="7">
        <f t="shared" si="323"/>
        <v>44.76</v>
      </c>
      <c r="T3403" t="s">
        <v>8314</v>
      </c>
      <c r="U3403" t="s">
        <v>8315</v>
      </c>
      <c r="V3403" s="14">
        <f t="shared" si="324"/>
        <v>30</v>
      </c>
    </row>
    <row r="3404" spans="1:22" ht="43.2" x14ac:dyDescent="0.3">
      <c r="A3404" s="19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8218</v>
      </c>
      <c r="G3404" s="19" t="s">
        <v>8223</v>
      </c>
      <c r="H3404" s="19" t="s">
        <v>8245</v>
      </c>
      <c r="I3404">
        <v>1447295460</v>
      </c>
      <c r="J3404" s="10">
        <f t="shared" si="319"/>
        <v>42320.104861111111</v>
      </c>
      <c r="K3404">
        <v>1444747843</v>
      </c>
      <c r="L3404" s="10">
        <f t="shared" si="320"/>
        <v>42290.61855324074</v>
      </c>
      <c r="M3404" s="4">
        <f t="shared" si="321"/>
        <v>2015</v>
      </c>
      <c r="N3404" t="b">
        <v>0</v>
      </c>
      <c r="O3404">
        <v>165</v>
      </c>
      <c r="P3404" t="b">
        <v>1</v>
      </c>
      <c r="Q3404" t="s">
        <v>8269</v>
      </c>
      <c r="R3404" s="23">
        <f t="shared" si="322"/>
        <v>1.0976666666666666</v>
      </c>
      <c r="S3404" s="7">
        <f t="shared" si="323"/>
        <v>99.79</v>
      </c>
      <c r="T3404" t="s">
        <v>8314</v>
      </c>
      <c r="U3404" t="s">
        <v>8315</v>
      </c>
      <c r="V3404" s="14">
        <f t="shared" si="324"/>
        <v>29.486307870371093</v>
      </c>
    </row>
    <row r="3405" spans="1:22" ht="43.2" x14ac:dyDescent="0.3">
      <c r="A3405" s="19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8218</v>
      </c>
      <c r="G3405" s="19" t="s">
        <v>8224</v>
      </c>
      <c r="H3405" s="19" t="s">
        <v>8246</v>
      </c>
      <c r="I3405">
        <v>1435230324</v>
      </c>
      <c r="J3405" s="10">
        <f t="shared" si="319"/>
        <v>42180.462083333332</v>
      </c>
      <c r="K3405">
        <v>1432638324</v>
      </c>
      <c r="L3405" s="10">
        <f t="shared" si="320"/>
        <v>42150.462083333332</v>
      </c>
      <c r="M3405" s="4">
        <f t="shared" si="321"/>
        <v>2015</v>
      </c>
      <c r="N3405" t="b">
        <v>0</v>
      </c>
      <c r="O3405">
        <v>17</v>
      </c>
      <c r="P3405" t="b">
        <v>1</v>
      </c>
      <c r="Q3405" t="s">
        <v>8269</v>
      </c>
      <c r="R3405" s="23">
        <f t="shared" si="322"/>
        <v>1</v>
      </c>
      <c r="S3405" s="7">
        <f t="shared" si="323"/>
        <v>117.65</v>
      </c>
      <c r="T3405" t="s">
        <v>8314</v>
      </c>
      <c r="U3405" t="s">
        <v>8315</v>
      </c>
      <c r="V3405" s="14">
        <f t="shared" si="324"/>
        <v>30</v>
      </c>
    </row>
    <row r="3406" spans="1:22" ht="57.6" x14ac:dyDescent="0.3">
      <c r="A3406" s="19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8218</v>
      </c>
      <c r="G3406" s="19" t="s">
        <v>8223</v>
      </c>
      <c r="H3406" s="19" t="s">
        <v>8245</v>
      </c>
      <c r="I3406">
        <v>1434542702</v>
      </c>
      <c r="J3406" s="10">
        <f t="shared" si="319"/>
        <v>42172.503495370373</v>
      </c>
      <c r="K3406">
        <v>1432814702</v>
      </c>
      <c r="L3406" s="10">
        <f t="shared" si="320"/>
        <v>42152.503495370373</v>
      </c>
      <c r="M3406" s="4">
        <f t="shared" si="321"/>
        <v>2015</v>
      </c>
      <c r="N3406" t="b">
        <v>0</v>
      </c>
      <c r="O3406">
        <v>3</v>
      </c>
      <c r="P3406" t="b">
        <v>1</v>
      </c>
      <c r="Q3406" t="s">
        <v>8269</v>
      </c>
      <c r="R3406" s="23">
        <f t="shared" si="322"/>
        <v>1.22</v>
      </c>
      <c r="S3406" s="7">
        <f t="shared" si="323"/>
        <v>203.33</v>
      </c>
      <c r="T3406" t="s">
        <v>8314</v>
      </c>
      <c r="U3406" t="s">
        <v>8315</v>
      </c>
      <c r="V3406" s="14">
        <f t="shared" si="324"/>
        <v>20</v>
      </c>
    </row>
    <row r="3407" spans="1:22" ht="43.2" x14ac:dyDescent="0.3">
      <c r="A3407" s="19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8218</v>
      </c>
      <c r="G3407" s="19" t="s">
        <v>8224</v>
      </c>
      <c r="H3407" s="19" t="s">
        <v>8246</v>
      </c>
      <c r="I3407">
        <v>1456876740</v>
      </c>
      <c r="J3407" s="10">
        <f t="shared" si="319"/>
        <v>42430.999305555553</v>
      </c>
      <c r="K3407">
        <v>1455063886</v>
      </c>
      <c r="L3407" s="10">
        <f t="shared" si="320"/>
        <v>42410.017199074078</v>
      </c>
      <c r="M3407" s="4">
        <f t="shared" si="321"/>
        <v>2016</v>
      </c>
      <c r="N3407" t="b">
        <v>0</v>
      </c>
      <c r="O3407">
        <v>17</v>
      </c>
      <c r="P3407" t="b">
        <v>1</v>
      </c>
      <c r="Q3407" t="s">
        <v>8269</v>
      </c>
      <c r="R3407" s="23">
        <f t="shared" si="322"/>
        <v>1.3757142857142857</v>
      </c>
      <c r="S3407" s="7">
        <f t="shared" si="323"/>
        <v>28.32</v>
      </c>
      <c r="T3407" t="s">
        <v>8314</v>
      </c>
      <c r="U3407" t="s">
        <v>8315</v>
      </c>
      <c r="V3407" s="14">
        <f t="shared" si="324"/>
        <v>20.982106481475057</v>
      </c>
    </row>
    <row r="3408" spans="1:22" ht="43.2" x14ac:dyDescent="0.3">
      <c r="A3408" s="19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8218</v>
      </c>
      <c r="G3408" s="19" t="s">
        <v>8223</v>
      </c>
      <c r="H3408" s="19" t="s">
        <v>8245</v>
      </c>
      <c r="I3408">
        <v>1405511376</v>
      </c>
      <c r="J3408" s="10">
        <f t="shared" si="319"/>
        <v>41836.492777777778</v>
      </c>
      <c r="K3408">
        <v>1401623376</v>
      </c>
      <c r="L3408" s="10">
        <f t="shared" si="320"/>
        <v>41791.492777777778</v>
      </c>
      <c r="M3408" s="4">
        <f t="shared" si="321"/>
        <v>2014</v>
      </c>
      <c r="N3408" t="b">
        <v>0</v>
      </c>
      <c r="O3408">
        <v>91</v>
      </c>
      <c r="P3408" t="b">
        <v>1</v>
      </c>
      <c r="Q3408" t="s">
        <v>8269</v>
      </c>
      <c r="R3408" s="23">
        <f t="shared" si="322"/>
        <v>1.0031000000000001</v>
      </c>
      <c r="S3408" s="7">
        <f t="shared" si="323"/>
        <v>110.23</v>
      </c>
      <c r="T3408" t="s">
        <v>8314</v>
      </c>
      <c r="U3408" t="s">
        <v>8315</v>
      </c>
      <c r="V3408" s="14">
        <f t="shared" si="324"/>
        <v>45</v>
      </c>
    </row>
    <row r="3409" spans="1:22" ht="57.6" x14ac:dyDescent="0.3">
      <c r="A3409" s="1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8218</v>
      </c>
      <c r="G3409" s="19" t="s">
        <v>8224</v>
      </c>
      <c r="H3409" s="19" t="s">
        <v>8246</v>
      </c>
      <c r="I3409">
        <v>1404641289</v>
      </c>
      <c r="J3409" s="10">
        <f t="shared" si="319"/>
        <v>41826.422326388885</v>
      </c>
      <c r="K3409">
        <v>1402049289</v>
      </c>
      <c r="L3409" s="10">
        <f t="shared" si="320"/>
        <v>41796.422326388885</v>
      </c>
      <c r="M3409" s="4">
        <f t="shared" si="321"/>
        <v>2014</v>
      </c>
      <c r="N3409" t="b">
        <v>0</v>
      </c>
      <c r="O3409">
        <v>67</v>
      </c>
      <c r="P3409" t="b">
        <v>1</v>
      </c>
      <c r="Q3409" t="s">
        <v>8269</v>
      </c>
      <c r="R3409" s="23">
        <f t="shared" si="322"/>
        <v>1.071</v>
      </c>
      <c r="S3409" s="7">
        <f t="shared" si="323"/>
        <v>31.97</v>
      </c>
      <c r="T3409" t="s">
        <v>8314</v>
      </c>
      <c r="U3409" t="s">
        <v>8315</v>
      </c>
      <c r="V3409" s="14">
        <f t="shared" si="324"/>
        <v>30</v>
      </c>
    </row>
    <row r="3410" spans="1:22" ht="43.2" x14ac:dyDescent="0.3">
      <c r="A3410" s="19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8218</v>
      </c>
      <c r="G3410" s="19" t="s">
        <v>8223</v>
      </c>
      <c r="H3410" s="19" t="s">
        <v>8245</v>
      </c>
      <c r="I3410">
        <v>1405727304</v>
      </c>
      <c r="J3410" s="10">
        <f t="shared" si="319"/>
        <v>41838.991944444446</v>
      </c>
      <c r="K3410">
        <v>1403135304</v>
      </c>
      <c r="L3410" s="10">
        <f t="shared" si="320"/>
        <v>41808.991944444446</v>
      </c>
      <c r="M3410" s="4">
        <f t="shared" si="321"/>
        <v>2014</v>
      </c>
      <c r="N3410" t="b">
        <v>0</v>
      </c>
      <c r="O3410">
        <v>18</v>
      </c>
      <c r="P3410" t="b">
        <v>1</v>
      </c>
      <c r="Q3410" t="s">
        <v>8269</v>
      </c>
      <c r="R3410" s="23">
        <f t="shared" si="322"/>
        <v>2.11</v>
      </c>
      <c r="S3410" s="7">
        <f t="shared" si="323"/>
        <v>58.61</v>
      </c>
      <c r="T3410" t="s">
        <v>8314</v>
      </c>
      <c r="U3410" t="s">
        <v>8315</v>
      </c>
      <c r="V3410" s="14">
        <f t="shared" si="324"/>
        <v>30</v>
      </c>
    </row>
    <row r="3411" spans="1:22" ht="43.2" x14ac:dyDescent="0.3">
      <c r="A3411" s="19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8218</v>
      </c>
      <c r="G3411" s="19" t="s">
        <v>8224</v>
      </c>
      <c r="H3411" s="19" t="s">
        <v>8246</v>
      </c>
      <c r="I3411">
        <v>1469998680</v>
      </c>
      <c r="J3411" s="10">
        <f t="shared" si="319"/>
        <v>42582.873611111107</v>
      </c>
      <c r="K3411">
        <v>1466710358</v>
      </c>
      <c r="L3411" s="10">
        <f t="shared" si="320"/>
        <v>42544.814328703702</v>
      </c>
      <c r="M3411" s="4">
        <f t="shared" si="321"/>
        <v>2016</v>
      </c>
      <c r="N3411" t="b">
        <v>0</v>
      </c>
      <c r="O3411">
        <v>21</v>
      </c>
      <c r="P3411" t="b">
        <v>1</v>
      </c>
      <c r="Q3411" t="s">
        <v>8269</v>
      </c>
      <c r="R3411" s="23">
        <f t="shared" si="322"/>
        <v>1.236</v>
      </c>
      <c r="S3411" s="7">
        <f t="shared" si="323"/>
        <v>29.43</v>
      </c>
      <c r="T3411" t="s">
        <v>8314</v>
      </c>
      <c r="U3411" t="s">
        <v>8315</v>
      </c>
      <c r="V3411" s="14">
        <f t="shared" si="324"/>
        <v>38.05928240740468</v>
      </c>
    </row>
    <row r="3412" spans="1:22" ht="43.2" x14ac:dyDescent="0.3">
      <c r="A3412" s="19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8218</v>
      </c>
      <c r="G3412" s="19" t="s">
        <v>8223</v>
      </c>
      <c r="H3412" s="19" t="s">
        <v>8245</v>
      </c>
      <c r="I3412">
        <v>1465196400</v>
      </c>
      <c r="J3412" s="10">
        <f t="shared" si="319"/>
        <v>42527.291666666672</v>
      </c>
      <c r="K3412">
        <v>1462841990</v>
      </c>
      <c r="L3412" s="10">
        <f t="shared" si="320"/>
        <v>42500.041550925926</v>
      </c>
      <c r="M3412" s="4">
        <f t="shared" si="321"/>
        <v>2016</v>
      </c>
      <c r="N3412" t="b">
        <v>0</v>
      </c>
      <c r="O3412">
        <v>40</v>
      </c>
      <c r="P3412" t="b">
        <v>1</v>
      </c>
      <c r="Q3412" t="s">
        <v>8269</v>
      </c>
      <c r="R3412" s="23">
        <f t="shared" si="322"/>
        <v>1.085</v>
      </c>
      <c r="S3412" s="7">
        <f t="shared" si="323"/>
        <v>81.38</v>
      </c>
      <c r="T3412" t="s">
        <v>8314</v>
      </c>
      <c r="U3412" t="s">
        <v>8315</v>
      </c>
      <c r="V3412" s="14">
        <f t="shared" si="324"/>
        <v>27.250115740745969</v>
      </c>
    </row>
    <row r="3413" spans="1:22" ht="43.2" x14ac:dyDescent="0.3">
      <c r="A3413" s="19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8218</v>
      </c>
      <c r="G3413" s="19" t="s">
        <v>8223</v>
      </c>
      <c r="H3413" s="19" t="s">
        <v>8245</v>
      </c>
      <c r="I3413">
        <v>1444264372</v>
      </c>
      <c r="J3413" s="10">
        <f t="shared" si="319"/>
        <v>42285.022824074069</v>
      </c>
      <c r="K3413">
        <v>1442536372</v>
      </c>
      <c r="L3413" s="10">
        <f t="shared" si="320"/>
        <v>42265.022824074069</v>
      </c>
      <c r="M3413" s="4">
        <f t="shared" si="321"/>
        <v>2015</v>
      </c>
      <c r="N3413" t="b">
        <v>0</v>
      </c>
      <c r="O3413">
        <v>78</v>
      </c>
      <c r="P3413" t="b">
        <v>1</v>
      </c>
      <c r="Q3413" t="s">
        <v>8269</v>
      </c>
      <c r="R3413" s="23">
        <f t="shared" si="322"/>
        <v>1.0356666666666667</v>
      </c>
      <c r="S3413" s="7">
        <f t="shared" si="323"/>
        <v>199.17</v>
      </c>
      <c r="T3413" t="s">
        <v>8314</v>
      </c>
      <c r="U3413" t="s">
        <v>8315</v>
      </c>
      <c r="V3413" s="14">
        <f t="shared" si="324"/>
        <v>20</v>
      </c>
    </row>
    <row r="3414" spans="1:22" ht="43.2" x14ac:dyDescent="0.3">
      <c r="A3414" s="19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8218</v>
      </c>
      <c r="G3414" s="19" t="s">
        <v>8224</v>
      </c>
      <c r="H3414" s="19" t="s">
        <v>8246</v>
      </c>
      <c r="I3414">
        <v>1411858862</v>
      </c>
      <c r="J3414" s="10">
        <f t="shared" si="319"/>
        <v>41909.959050925929</v>
      </c>
      <c r="K3414">
        <v>1409266862</v>
      </c>
      <c r="L3414" s="10">
        <f t="shared" si="320"/>
        <v>41879.959050925929</v>
      </c>
      <c r="M3414" s="4">
        <f t="shared" si="321"/>
        <v>2014</v>
      </c>
      <c r="N3414" t="b">
        <v>0</v>
      </c>
      <c r="O3414">
        <v>26</v>
      </c>
      <c r="P3414" t="b">
        <v>1</v>
      </c>
      <c r="Q3414" t="s">
        <v>8269</v>
      </c>
      <c r="R3414" s="23">
        <f t="shared" si="322"/>
        <v>1</v>
      </c>
      <c r="S3414" s="7">
        <f t="shared" si="323"/>
        <v>115.38</v>
      </c>
      <c r="T3414" t="s">
        <v>8314</v>
      </c>
      <c r="U3414" t="s">
        <v>8315</v>
      </c>
      <c r="V3414" s="14">
        <f t="shared" si="324"/>
        <v>30</v>
      </c>
    </row>
    <row r="3415" spans="1:22" ht="57.6" x14ac:dyDescent="0.3">
      <c r="A3415" s="19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8218</v>
      </c>
      <c r="G3415" s="19" t="s">
        <v>8223</v>
      </c>
      <c r="H3415" s="19" t="s">
        <v>8245</v>
      </c>
      <c r="I3415">
        <v>1425099540</v>
      </c>
      <c r="J3415" s="10">
        <f t="shared" si="319"/>
        <v>42063.207638888889</v>
      </c>
      <c r="K3415">
        <v>1424280938</v>
      </c>
      <c r="L3415" s="10">
        <f t="shared" si="320"/>
        <v>42053.733078703706</v>
      </c>
      <c r="M3415" s="4">
        <f t="shared" si="321"/>
        <v>2015</v>
      </c>
      <c r="N3415" t="b">
        <v>0</v>
      </c>
      <c r="O3415">
        <v>14</v>
      </c>
      <c r="P3415" t="b">
        <v>1</v>
      </c>
      <c r="Q3415" t="s">
        <v>8269</v>
      </c>
      <c r="R3415" s="23">
        <f t="shared" si="322"/>
        <v>1.3</v>
      </c>
      <c r="S3415" s="7">
        <f t="shared" si="323"/>
        <v>46.43</v>
      </c>
      <c r="T3415" t="s">
        <v>8314</v>
      </c>
      <c r="U3415" t="s">
        <v>8315</v>
      </c>
      <c r="V3415" s="14">
        <f t="shared" si="324"/>
        <v>9.4745601851827814</v>
      </c>
    </row>
    <row r="3416" spans="1:22" ht="43.2" x14ac:dyDescent="0.3">
      <c r="A3416" s="19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8218</v>
      </c>
      <c r="G3416" s="19" t="s">
        <v>8223</v>
      </c>
      <c r="H3416" s="19" t="s">
        <v>8245</v>
      </c>
      <c r="I3416">
        <v>1480579140</v>
      </c>
      <c r="J3416" s="10">
        <f t="shared" si="319"/>
        <v>42705.332638888889</v>
      </c>
      <c r="K3416">
        <v>1478030325</v>
      </c>
      <c r="L3416" s="10">
        <f t="shared" si="320"/>
        <v>42675.832465277781</v>
      </c>
      <c r="M3416" s="4">
        <f t="shared" si="321"/>
        <v>2016</v>
      </c>
      <c r="N3416" t="b">
        <v>0</v>
      </c>
      <c r="O3416">
        <v>44</v>
      </c>
      <c r="P3416" t="b">
        <v>1</v>
      </c>
      <c r="Q3416" t="s">
        <v>8269</v>
      </c>
      <c r="R3416" s="23">
        <f t="shared" si="322"/>
        <v>1.0349999999999999</v>
      </c>
      <c r="S3416" s="7">
        <f t="shared" si="323"/>
        <v>70.569999999999993</v>
      </c>
      <c r="T3416" t="s">
        <v>8314</v>
      </c>
      <c r="U3416" t="s">
        <v>8315</v>
      </c>
      <c r="V3416" s="14">
        <f t="shared" si="324"/>
        <v>29.500173611108039</v>
      </c>
    </row>
    <row r="3417" spans="1:22" ht="43.2" x14ac:dyDescent="0.3">
      <c r="A3417" s="19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8218</v>
      </c>
      <c r="G3417" s="19" t="s">
        <v>8223</v>
      </c>
      <c r="H3417" s="19" t="s">
        <v>8245</v>
      </c>
      <c r="I3417">
        <v>1460935800</v>
      </c>
      <c r="J3417" s="10">
        <f t="shared" si="319"/>
        <v>42477.979166666672</v>
      </c>
      <c r="K3417">
        <v>1459999656</v>
      </c>
      <c r="L3417" s="10">
        <f t="shared" si="320"/>
        <v>42467.144166666665</v>
      </c>
      <c r="M3417" s="4">
        <f t="shared" si="321"/>
        <v>2016</v>
      </c>
      <c r="N3417" t="b">
        <v>0</v>
      </c>
      <c r="O3417">
        <v>9</v>
      </c>
      <c r="P3417" t="b">
        <v>1</v>
      </c>
      <c r="Q3417" t="s">
        <v>8269</v>
      </c>
      <c r="R3417" s="23">
        <f t="shared" si="322"/>
        <v>1</v>
      </c>
      <c r="S3417" s="7">
        <f t="shared" si="323"/>
        <v>22.22</v>
      </c>
      <c r="T3417" t="s">
        <v>8314</v>
      </c>
      <c r="U3417" t="s">
        <v>8315</v>
      </c>
      <c r="V3417" s="14">
        <f t="shared" si="324"/>
        <v>10.835000000006403</v>
      </c>
    </row>
    <row r="3418" spans="1:22" ht="57.6" x14ac:dyDescent="0.3">
      <c r="A3418" s="19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8218</v>
      </c>
      <c r="G3418" s="19" t="s">
        <v>8224</v>
      </c>
      <c r="H3418" s="19" t="s">
        <v>8246</v>
      </c>
      <c r="I3418">
        <v>1429813800</v>
      </c>
      <c r="J3418" s="10">
        <f t="shared" si="319"/>
        <v>42117.770833333328</v>
      </c>
      <c r="K3418">
        <v>1427363645</v>
      </c>
      <c r="L3418" s="10">
        <f t="shared" si="320"/>
        <v>42089.412557870368</v>
      </c>
      <c r="M3418" s="4">
        <f t="shared" si="321"/>
        <v>2015</v>
      </c>
      <c r="N3418" t="b">
        <v>0</v>
      </c>
      <c r="O3418">
        <v>30</v>
      </c>
      <c r="P3418" t="b">
        <v>1</v>
      </c>
      <c r="Q3418" t="s">
        <v>8269</v>
      </c>
      <c r="R3418" s="23">
        <f t="shared" si="322"/>
        <v>1.196</v>
      </c>
      <c r="S3418" s="7">
        <f t="shared" si="323"/>
        <v>159.47</v>
      </c>
      <c r="T3418" t="s">
        <v>8314</v>
      </c>
      <c r="U3418" t="s">
        <v>8315</v>
      </c>
      <c r="V3418" s="14">
        <f t="shared" si="324"/>
        <v>28.358275462960592</v>
      </c>
    </row>
    <row r="3419" spans="1:22" ht="43.2" x14ac:dyDescent="0.3">
      <c r="A3419" s="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8218</v>
      </c>
      <c r="G3419" s="19" t="s">
        <v>8223</v>
      </c>
      <c r="H3419" s="19" t="s">
        <v>8245</v>
      </c>
      <c r="I3419">
        <v>1414284180</v>
      </c>
      <c r="J3419" s="10">
        <f t="shared" si="319"/>
        <v>41938.029861111107</v>
      </c>
      <c r="K3419">
        <v>1410558948</v>
      </c>
      <c r="L3419" s="10">
        <f t="shared" si="320"/>
        <v>41894.91375</v>
      </c>
      <c r="M3419" s="4">
        <f t="shared" si="321"/>
        <v>2014</v>
      </c>
      <c r="N3419" t="b">
        <v>0</v>
      </c>
      <c r="O3419">
        <v>45</v>
      </c>
      <c r="P3419" t="b">
        <v>1</v>
      </c>
      <c r="Q3419" t="s">
        <v>8269</v>
      </c>
      <c r="R3419" s="23">
        <f t="shared" si="322"/>
        <v>1.0000058823529412</v>
      </c>
      <c r="S3419" s="7">
        <f t="shared" si="323"/>
        <v>37.78</v>
      </c>
      <c r="T3419" t="s">
        <v>8314</v>
      </c>
      <c r="U3419" t="s">
        <v>8315</v>
      </c>
      <c r="V3419" s="14">
        <f t="shared" si="324"/>
        <v>43.116111111106875</v>
      </c>
    </row>
    <row r="3420" spans="1:22" ht="43.2" x14ac:dyDescent="0.3">
      <c r="A3420" s="19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8218</v>
      </c>
      <c r="G3420" s="19" t="s">
        <v>8223</v>
      </c>
      <c r="H3420" s="19" t="s">
        <v>8245</v>
      </c>
      <c r="I3420">
        <v>1400875307</v>
      </c>
      <c r="J3420" s="10">
        <f t="shared" si="319"/>
        <v>41782.83457175926</v>
      </c>
      <c r="K3420">
        <v>1398283307</v>
      </c>
      <c r="L3420" s="10">
        <f t="shared" si="320"/>
        <v>41752.83457175926</v>
      </c>
      <c r="M3420" s="4">
        <f t="shared" si="321"/>
        <v>2014</v>
      </c>
      <c r="N3420" t="b">
        <v>0</v>
      </c>
      <c r="O3420">
        <v>56</v>
      </c>
      <c r="P3420" t="b">
        <v>1</v>
      </c>
      <c r="Q3420" t="s">
        <v>8269</v>
      </c>
      <c r="R3420" s="23">
        <f t="shared" si="322"/>
        <v>1.00875</v>
      </c>
      <c r="S3420" s="7">
        <f t="shared" si="323"/>
        <v>72.05</v>
      </c>
      <c r="T3420" t="s">
        <v>8314</v>
      </c>
      <c r="U3420" t="s">
        <v>8315</v>
      </c>
      <c r="V3420" s="14">
        <f t="shared" si="324"/>
        <v>30</v>
      </c>
    </row>
    <row r="3421" spans="1:22" ht="57.6" x14ac:dyDescent="0.3">
      <c r="A3421" s="19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8218</v>
      </c>
      <c r="G3421" s="19" t="s">
        <v>8240</v>
      </c>
      <c r="H3421" s="19" t="s">
        <v>8248</v>
      </c>
      <c r="I3421">
        <v>1459978200</v>
      </c>
      <c r="J3421" s="10">
        <f t="shared" si="319"/>
        <v>42466.895833333328</v>
      </c>
      <c r="K3421">
        <v>1458416585</v>
      </c>
      <c r="L3421" s="10">
        <f t="shared" si="320"/>
        <v>42448.821585648147</v>
      </c>
      <c r="M3421" s="4">
        <f t="shared" si="321"/>
        <v>2016</v>
      </c>
      <c r="N3421" t="b">
        <v>0</v>
      </c>
      <c r="O3421">
        <v>46</v>
      </c>
      <c r="P3421" t="b">
        <v>1</v>
      </c>
      <c r="Q3421" t="s">
        <v>8269</v>
      </c>
      <c r="R3421" s="23">
        <f t="shared" si="322"/>
        <v>1.0654545454545454</v>
      </c>
      <c r="S3421" s="7">
        <f t="shared" si="323"/>
        <v>63.7</v>
      </c>
      <c r="T3421" t="s">
        <v>8314</v>
      </c>
      <c r="U3421" t="s">
        <v>8315</v>
      </c>
      <c r="V3421" s="14">
        <f t="shared" si="324"/>
        <v>18.074247685181035</v>
      </c>
    </row>
    <row r="3422" spans="1:22" ht="43.2" x14ac:dyDescent="0.3">
      <c r="A3422" s="19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8218</v>
      </c>
      <c r="G3422" s="19" t="s">
        <v>8224</v>
      </c>
      <c r="H3422" s="19" t="s">
        <v>8246</v>
      </c>
      <c r="I3422">
        <v>1455408000</v>
      </c>
      <c r="J3422" s="10">
        <f t="shared" si="319"/>
        <v>42414</v>
      </c>
      <c r="K3422">
        <v>1454638202</v>
      </c>
      <c r="L3422" s="10">
        <f t="shared" si="320"/>
        <v>42405.090300925927</v>
      </c>
      <c r="M3422" s="4">
        <f t="shared" si="321"/>
        <v>2016</v>
      </c>
      <c r="N3422" t="b">
        <v>0</v>
      </c>
      <c r="O3422">
        <v>34</v>
      </c>
      <c r="P3422" t="b">
        <v>1</v>
      </c>
      <c r="Q3422" t="s">
        <v>8269</v>
      </c>
      <c r="R3422" s="23">
        <f t="shared" si="322"/>
        <v>1.38</v>
      </c>
      <c r="S3422" s="7">
        <f t="shared" si="323"/>
        <v>28.41</v>
      </c>
      <c r="T3422" t="s">
        <v>8314</v>
      </c>
      <c r="U3422" t="s">
        <v>8315</v>
      </c>
      <c r="V3422" s="14">
        <f t="shared" si="324"/>
        <v>8.9096990740727051</v>
      </c>
    </row>
    <row r="3423" spans="1:22" ht="43.2" x14ac:dyDescent="0.3">
      <c r="A3423" s="19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8218</v>
      </c>
      <c r="G3423" s="19" t="s">
        <v>8223</v>
      </c>
      <c r="H3423" s="19" t="s">
        <v>8245</v>
      </c>
      <c r="I3423">
        <v>1425495563</v>
      </c>
      <c r="J3423" s="10">
        <f t="shared" si="319"/>
        <v>42067.791238425925</v>
      </c>
      <c r="K3423">
        <v>1422903563</v>
      </c>
      <c r="L3423" s="10">
        <f t="shared" si="320"/>
        <v>42037.791238425925</v>
      </c>
      <c r="M3423" s="4">
        <f t="shared" si="321"/>
        <v>2015</v>
      </c>
      <c r="N3423" t="b">
        <v>0</v>
      </c>
      <c r="O3423">
        <v>98</v>
      </c>
      <c r="P3423" t="b">
        <v>1</v>
      </c>
      <c r="Q3423" t="s">
        <v>8269</v>
      </c>
      <c r="R3423" s="23">
        <f t="shared" si="322"/>
        <v>1.0115000000000001</v>
      </c>
      <c r="S3423" s="7">
        <f t="shared" si="323"/>
        <v>103.21</v>
      </c>
      <c r="T3423" t="s">
        <v>8314</v>
      </c>
      <c r="U3423" t="s">
        <v>8315</v>
      </c>
      <c r="V3423" s="14">
        <f t="shared" si="324"/>
        <v>30</v>
      </c>
    </row>
    <row r="3424" spans="1:22" ht="43.2" x14ac:dyDescent="0.3">
      <c r="A3424" s="19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8218</v>
      </c>
      <c r="G3424" s="19" t="s">
        <v>8224</v>
      </c>
      <c r="H3424" s="19" t="s">
        <v>8246</v>
      </c>
      <c r="I3424">
        <v>1450051200</v>
      </c>
      <c r="J3424" s="10">
        <f t="shared" si="319"/>
        <v>42352</v>
      </c>
      <c r="K3424">
        <v>1447594176</v>
      </c>
      <c r="L3424" s="10">
        <f t="shared" si="320"/>
        <v>42323.562222222223</v>
      </c>
      <c r="M3424" s="4">
        <f t="shared" si="321"/>
        <v>2015</v>
      </c>
      <c r="N3424" t="b">
        <v>0</v>
      </c>
      <c r="O3424">
        <v>46</v>
      </c>
      <c r="P3424" t="b">
        <v>1</v>
      </c>
      <c r="Q3424" t="s">
        <v>8269</v>
      </c>
      <c r="R3424" s="23">
        <f t="shared" si="322"/>
        <v>1.091</v>
      </c>
      <c r="S3424" s="7">
        <f t="shared" si="323"/>
        <v>71.150000000000006</v>
      </c>
      <c r="T3424" t="s">
        <v>8314</v>
      </c>
      <c r="U3424" t="s">
        <v>8315</v>
      </c>
      <c r="V3424" s="14">
        <f t="shared" si="324"/>
        <v>28.437777777777228</v>
      </c>
    </row>
    <row r="3425" spans="1:22" ht="43.2" x14ac:dyDescent="0.3">
      <c r="A3425" s="19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8218</v>
      </c>
      <c r="G3425" s="19" t="s">
        <v>8223</v>
      </c>
      <c r="H3425" s="19" t="s">
        <v>8245</v>
      </c>
      <c r="I3425">
        <v>1429912341</v>
      </c>
      <c r="J3425" s="10">
        <f t="shared" si="319"/>
        <v>42118.911354166667</v>
      </c>
      <c r="K3425">
        <v>1427320341</v>
      </c>
      <c r="L3425" s="10">
        <f t="shared" si="320"/>
        <v>42088.911354166667</v>
      </c>
      <c r="M3425" s="4">
        <f t="shared" si="321"/>
        <v>2015</v>
      </c>
      <c r="N3425" t="b">
        <v>0</v>
      </c>
      <c r="O3425">
        <v>10</v>
      </c>
      <c r="P3425" t="b">
        <v>1</v>
      </c>
      <c r="Q3425" t="s">
        <v>8269</v>
      </c>
      <c r="R3425" s="23">
        <f t="shared" si="322"/>
        <v>1.4</v>
      </c>
      <c r="S3425" s="7">
        <f t="shared" si="323"/>
        <v>35</v>
      </c>
      <c r="T3425" t="s">
        <v>8314</v>
      </c>
      <c r="U3425" t="s">
        <v>8315</v>
      </c>
      <c r="V3425" s="14">
        <f t="shared" si="324"/>
        <v>30</v>
      </c>
    </row>
    <row r="3426" spans="1:22" ht="43.2" x14ac:dyDescent="0.3">
      <c r="A3426" s="19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8218</v>
      </c>
      <c r="G3426" s="19" t="s">
        <v>8223</v>
      </c>
      <c r="H3426" s="19" t="s">
        <v>8245</v>
      </c>
      <c r="I3426">
        <v>1423119540</v>
      </c>
      <c r="J3426" s="10">
        <f t="shared" si="319"/>
        <v>42040.290972222225</v>
      </c>
      <c r="K3426">
        <v>1421252084</v>
      </c>
      <c r="L3426" s="10">
        <f t="shared" si="320"/>
        <v>42018.676898148144</v>
      </c>
      <c r="M3426" s="4">
        <f t="shared" si="321"/>
        <v>2015</v>
      </c>
      <c r="N3426" t="b">
        <v>0</v>
      </c>
      <c r="O3426">
        <v>76</v>
      </c>
      <c r="P3426" t="b">
        <v>1</v>
      </c>
      <c r="Q3426" t="s">
        <v>8269</v>
      </c>
      <c r="R3426" s="23">
        <f t="shared" si="322"/>
        <v>1.0358333333333334</v>
      </c>
      <c r="S3426" s="7">
        <f t="shared" si="323"/>
        <v>81.78</v>
      </c>
      <c r="T3426" t="s">
        <v>8314</v>
      </c>
      <c r="U3426" t="s">
        <v>8315</v>
      </c>
      <c r="V3426" s="14">
        <f t="shared" si="324"/>
        <v>21.614074074081145</v>
      </c>
    </row>
    <row r="3427" spans="1:22" ht="43.2" x14ac:dyDescent="0.3">
      <c r="A3427" s="19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8218</v>
      </c>
      <c r="G3427" s="19" t="s">
        <v>8223</v>
      </c>
      <c r="H3427" s="19" t="s">
        <v>8245</v>
      </c>
      <c r="I3427">
        <v>1412434136</v>
      </c>
      <c r="J3427" s="10">
        <f t="shared" si="319"/>
        <v>41916.617314814815</v>
      </c>
      <c r="K3427">
        <v>1409669336</v>
      </c>
      <c r="L3427" s="10">
        <f t="shared" si="320"/>
        <v>41884.617314814815</v>
      </c>
      <c r="M3427" s="4">
        <f t="shared" si="321"/>
        <v>2014</v>
      </c>
      <c r="N3427" t="b">
        <v>0</v>
      </c>
      <c r="O3427">
        <v>104</v>
      </c>
      <c r="P3427" t="b">
        <v>1</v>
      </c>
      <c r="Q3427" t="s">
        <v>8269</v>
      </c>
      <c r="R3427" s="23">
        <f t="shared" si="322"/>
        <v>1.0297033333333332</v>
      </c>
      <c r="S3427" s="7">
        <f t="shared" si="323"/>
        <v>297.02999999999997</v>
      </c>
      <c r="T3427" t="s">
        <v>8314</v>
      </c>
      <c r="U3427" t="s">
        <v>8315</v>
      </c>
      <c r="V3427" s="14">
        <f t="shared" si="324"/>
        <v>32</v>
      </c>
    </row>
    <row r="3428" spans="1:22" ht="43.2" x14ac:dyDescent="0.3">
      <c r="A3428" s="19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8218</v>
      </c>
      <c r="G3428" s="19" t="s">
        <v>8223</v>
      </c>
      <c r="H3428" s="19" t="s">
        <v>8245</v>
      </c>
      <c r="I3428">
        <v>1411264800</v>
      </c>
      <c r="J3428" s="10">
        <f t="shared" si="319"/>
        <v>41903.083333333336</v>
      </c>
      <c r="K3428">
        <v>1409620903</v>
      </c>
      <c r="L3428" s="10">
        <f t="shared" si="320"/>
        <v>41884.056747685187</v>
      </c>
      <c r="M3428" s="4">
        <f t="shared" si="321"/>
        <v>2014</v>
      </c>
      <c r="N3428" t="b">
        <v>0</v>
      </c>
      <c r="O3428">
        <v>87</v>
      </c>
      <c r="P3428" t="b">
        <v>1</v>
      </c>
      <c r="Q3428" t="s">
        <v>8269</v>
      </c>
      <c r="R3428" s="23">
        <f t="shared" si="322"/>
        <v>1.0813333333333333</v>
      </c>
      <c r="S3428" s="7">
        <f t="shared" si="323"/>
        <v>46.61</v>
      </c>
      <c r="T3428" t="s">
        <v>8314</v>
      </c>
      <c r="U3428" t="s">
        <v>8315</v>
      </c>
      <c r="V3428" s="14">
        <f t="shared" si="324"/>
        <v>19.026585648149194</v>
      </c>
    </row>
    <row r="3429" spans="1:22" ht="43.2" x14ac:dyDescent="0.3">
      <c r="A3429" s="1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8218</v>
      </c>
      <c r="G3429" s="19" t="s">
        <v>8224</v>
      </c>
      <c r="H3429" s="19" t="s">
        <v>8246</v>
      </c>
      <c r="I3429">
        <v>1404314952</v>
      </c>
      <c r="J3429" s="10">
        <f t="shared" si="319"/>
        <v>41822.645277777774</v>
      </c>
      <c r="K3429">
        <v>1401722952</v>
      </c>
      <c r="L3429" s="10">
        <f t="shared" si="320"/>
        <v>41792.645277777774</v>
      </c>
      <c r="M3429" s="4">
        <f t="shared" si="321"/>
        <v>2014</v>
      </c>
      <c r="N3429" t="b">
        <v>0</v>
      </c>
      <c r="O3429">
        <v>29</v>
      </c>
      <c r="P3429" t="b">
        <v>1</v>
      </c>
      <c r="Q3429" t="s">
        <v>8269</v>
      </c>
      <c r="R3429" s="23">
        <f t="shared" si="322"/>
        <v>1</v>
      </c>
      <c r="S3429" s="7">
        <f t="shared" si="323"/>
        <v>51.72</v>
      </c>
      <c r="T3429" t="s">
        <v>8314</v>
      </c>
      <c r="U3429" t="s">
        <v>8315</v>
      </c>
      <c r="V3429" s="14">
        <f t="shared" si="324"/>
        <v>30</v>
      </c>
    </row>
    <row r="3430" spans="1:22" ht="43.2" x14ac:dyDescent="0.3">
      <c r="A3430" s="19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8218</v>
      </c>
      <c r="G3430" s="19" t="s">
        <v>8224</v>
      </c>
      <c r="H3430" s="19" t="s">
        <v>8246</v>
      </c>
      <c r="I3430">
        <v>1425142800</v>
      </c>
      <c r="J3430" s="10">
        <f t="shared" si="319"/>
        <v>42063.708333333328</v>
      </c>
      <c r="K3430">
        <v>1422983847</v>
      </c>
      <c r="L3430" s="10">
        <f t="shared" si="320"/>
        <v>42038.720451388886</v>
      </c>
      <c r="M3430" s="4">
        <f t="shared" si="321"/>
        <v>2015</v>
      </c>
      <c r="N3430" t="b">
        <v>0</v>
      </c>
      <c r="O3430">
        <v>51</v>
      </c>
      <c r="P3430" t="b">
        <v>1</v>
      </c>
      <c r="Q3430" t="s">
        <v>8269</v>
      </c>
      <c r="R3430" s="23">
        <f t="shared" si="322"/>
        <v>1.0275000000000001</v>
      </c>
      <c r="S3430" s="7">
        <f t="shared" si="323"/>
        <v>40.29</v>
      </c>
      <c r="T3430" t="s">
        <v>8314</v>
      </c>
      <c r="U3430" t="s">
        <v>8315</v>
      </c>
      <c r="V3430" s="14">
        <f t="shared" si="324"/>
        <v>24.987881944442051</v>
      </c>
    </row>
    <row r="3431" spans="1:22" ht="43.2" x14ac:dyDescent="0.3">
      <c r="A3431" s="19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8218</v>
      </c>
      <c r="G3431" s="19" t="s">
        <v>8224</v>
      </c>
      <c r="H3431" s="19" t="s">
        <v>8246</v>
      </c>
      <c r="I3431">
        <v>1478046661</v>
      </c>
      <c r="J3431" s="10">
        <f t="shared" si="319"/>
        <v>42676.021539351852</v>
      </c>
      <c r="K3431">
        <v>1476837061</v>
      </c>
      <c r="L3431" s="10">
        <f t="shared" si="320"/>
        <v>42662.021539351852</v>
      </c>
      <c r="M3431" s="4">
        <f t="shared" si="321"/>
        <v>2016</v>
      </c>
      <c r="N3431" t="b">
        <v>0</v>
      </c>
      <c r="O3431">
        <v>12</v>
      </c>
      <c r="P3431" t="b">
        <v>1</v>
      </c>
      <c r="Q3431" t="s">
        <v>8269</v>
      </c>
      <c r="R3431" s="23">
        <f t="shared" si="322"/>
        <v>1.3</v>
      </c>
      <c r="S3431" s="7">
        <f t="shared" si="323"/>
        <v>16.25</v>
      </c>
      <c r="T3431" t="s">
        <v>8314</v>
      </c>
      <c r="U3431" t="s">
        <v>8315</v>
      </c>
      <c r="V3431" s="14">
        <f t="shared" si="324"/>
        <v>14</v>
      </c>
    </row>
    <row r="3432" spans="1:22" ht="43.2" x14ac:dyDescent="0.3">
      <c r="A3432" s="19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8218</v>
      </c>
      <c r="G3432" s="19" t="s">
        <v>8224</v>
      </c>
      <c r="H3432" s="19" t="s">
        <v>8246</v>
      </c>
      <c r="I3432">
        <v>1406760101</v>
      </c>
      <c r="J3432" s="10">
        <f t="shared" si="319"/>
        <v>41850.945613425924</v>
      </c>
      <c r="K3432">
        <v>1404168101</v>
      </c>
      <c r="L3432" s="10">
        <f t="shared" si="320"/>
        <v>41820.945613425924</v>
      </c>
      <c r="M3432" s="4">
        <f t="shared" si="321"/>
        <v>2014</v>
      </c>
      <c r="N3432" t="b">
        <v>0</v>
      </c>
      <c r="O3432">
        <v>72</v>
      </c>
      <c r="P3432" t="b">
        <v>1</v>
      </c>
      <c r="Q3432" t="s">
        <v>8269</v>
      </c>
      <c r="R3432" s="23">
        <f t="shared" si="322"/>
        <v>1.0854949999999999</v>
      </c>
      <c r="S3432" s="7">
        <f t="shared" si="323"/>
        <v>30.15</v>
      </c>
      <c r="T3432" t="s">
        <v>8314</v>
      </c>
      <c r="U3432" t="s">
        <v>8315</v>
      </c>
      <c r="V3432" s="14">
        <f t="shared" si="324"/>
        <v>30</v>
      </c>
    </row>
    <row r="3433" spans="1:22" ht="43.2" x14ac:dyDescent="0.3">
      <c r="A3433" s="19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8218</v>
      </c>
      <c r="G3433" s="19" t="s">
        <v>8223</v>
      </c>
      <c r="H3433" s="19" t="s">
        <v>8245</v>
      </c>
      <c r="I3433">
        <v>1408383153</v>
      </c>
      <c r="J3433" s="10">
        <f t="shared" si="319"/>
        <v>41869.730937500004</v>
      </c>
      <c r="K3433">
        <v>1405791153</v>
      </c>
      <c r="L3433" s="10">
        <f t="shared" si="320"/>
        <v>41839.730937500004</v>
      </c>
      <c r="M3433" s="4">
        <f t="shared" si="321"/>
        <v>2014</v>
      </c>
      <c r="N3433" t="b">
        <v>0</v>
      </c>
      <c r="O3433">
        <v>21</v>
      </c>
      <c r="P3433" t="b">
        <v>1</v>
      </c>
      <c r="Q3433" t="s">
        <v>8269</v>
      </c>
      <c r="R3433" s="23">
        <f t="shared" si="322"/>
        <v>1</v>
      </c>
      <c r="S3433" s="7">
        <f t="shared" si="323"/>
        <v>95.24</v>
      </c>
      <c r="T3433" t="s">
        <v>8314</v>
      </c>
      <c r="U3433" t="s">
        <v>8315</v>
      </c>
      <c r="V3433" s="14">
        <f t="shared" si="324"/>
        <v>30</v>
      </c>
    </row>
    <row r="3434" spans="1:22" ht="43.2" x14ac:dyDescent="0.3">
      <c r="A3434" s="19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8218</v>
      </c>
      <c r="G3434" s="19" t="s">
        <v>8223</v>
      </c>
      <c r="H3434" s="19" t="s">
        <v>8245</v>
      </c>
      <c r="I3434">
        <v>1454709600</v>
      </c>
      <c r="J3434" s="10">
        <f t="shared" si="319"/>
        <v>42405.916666666672</v>
      </c>
      <c r="K3434">
        <v>1452520614</v>
      </c>
      <c r="L3434" s="10">
        <f t="shared" si="320"/>
        <v>42380.581180555557</v>
      </c>
      <c r="M3434" s="4">
        <f t="shared" si="321"/>
        <v>2016</v>
      </c>
      <c r="N3434" t="b">
        <v>0</v>
      </c>
      <c r="O3434">
        <v>42</v>
      </c>
      <c r="P3434" t="b">
        <v>1</v>
      </c>
      <c r="Q3434" t="s">
        <v>8269</v>
      </c>
      <c r="R3434" s="23">
        <f t="shared" si="322"/>
        <v>1.0965</v>
      </c>
      <c r="S3434" s="7">
        <f t="shared" si="323"/>
        <v>52.21</v>
      </c>
      <c r="T3434" t="s">
        <v>8314</v>
      </c>
      <c r="U3434" t="s">
        <v>8315</v>
      </c>
      <c r="V3434" s="14">
        <f t="shared" si="324"/>
        <v>25.335486111114733</v>
      </c>
    </row>
    <row r="3435" spans="1:22" ht="43.2" x14ac:dyDescent="0.3">
      <c r="A3435" s="19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8218</v>
      </c>
      <c r="G3435" s="19" t="s">
        <v>8223</v>
      </c>
      <c r="H3435" s="19" t="s">
        <v>8245</v>
      </c>
      <c r="I3435">
        <v>1402974000</v>
      </c>
      <c r="J3435" s="10">
        <f t="shared" si="319"/>
        <v>41807.125</v>
      </c>
      <c r="K3435">
        <v>1400290255</v>
      </c>
      <c r="L3435" s="10">
        <f t="shared" si="320"/>
        <v>41776.06313657407</v>
      </c>
      <c r="M3435" s="4">
        <f t="shared" si="321"/>
        <v>2014</v>
      </c>
      <c r="N3435" t="b">
        <v>0</v>
      </c>
      <c r="O3435">
        <v>71</v>
      </c>
      <c r="P3435" t="b">
        <v>1</v>
      </c>
      <c r="Q3435" t="s">
        <v>8269</v>
      </c>
      <c r="R3435" s="23">
        <f t="shared" si="322"/>
        <v>1.0026315789473683</v>
      </c>
      <c r="S3435" s="7">
        <f t="shared" si="323"/>
        <v>134.15</v>
      </c>
      <c r="T3435" t="s">
        <v>8314</v>
      </c>
      <c r="U3435" t="s">
        <v>8315</v>
      </c>
      <c r="V3435" s="14">
        <f t="shared" si="324"/>
        <v>31.061863425929914</v>
      </c>
    </row>
    <row r="3436" spans="1:22" ht="43.2" x14ac:dyDescent="0.3">
      <c r="A3436" s="19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8218</v>
      </c>
      <c r="G3436" s="19" t="s">
        <v>8223</v>
      </c>
      <c r="H3436" s="19" t="s">
        <v>8245</v>
      </c>
      <c r="I3436">
        <v>1404983269</v>
      </c>
      <c r="J3436" s="10">
        <f t="shared" si="319"/>
        <v>41830.380428240736</v>
      </c>
      <c r="K3436">
        <v>1402391269</v>
      </c>
      <c r="L3436" s="10">
        <f t="shared" si="320"/>
        <v>41800.380428240736</v>
      </c>
      <c r="M3436" s="4">
        <f t="shared" si="321"/>
        <v>2014</v>
      </c>
      <c r="N3436" t="b">
        <v>0</v>
      </c>
      <c r="O3436">
        <v>168</v>
      </c>
      <c r="P3436" t="b">
        <v>1</v>
      </c>
      <c r="Q3436" t="s">
        <v>8269</v>
      </c>
      <c r="R3436" s="23">
        <f t="shared" si="322"/>
        <v>1.0555000000000001</v>
      </c>
      <c r="S3436" s="7">
        <f t="shared" si="323"/>
        <v>62.83</v>
      </c>
      <c r="T3436" t="s">
        <v>8314</v>
      </c>
      <c r="U3436" t="s">
        <v>8315</v>
      </c>
      <c r="V3436" s="14">
        <f t="shared" si="324"/>
        <v>30</v>
      </c>
    </row>
    <row r="3437" spans="1:22" ht="43.2" x14ac:dyDescent="0.3">
      <c r="A3437" s="19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8218</v>
      </c>
      <c r="G3437" s="19" t="s">
        <v>8223</v>
      </c>
      <c r="H3437" s="19" t="s">
        <v>8245</v>
      </c>
      <c r="I3437">
        <v>1470538800</v>
      </c>
      <c r="J3437" s="10">
        <f t="shared" si="319"/>
        <v>42589.125</v>
      </c>
      <c r="K3437">
        <v>1469112493</v>
      </c>
      <c r="L3437" s="10">
        <f t="shared" si="320"/>
        <v>42572.61681712963</v>
      </c>
      <c r="M3437" s="4">
        <f t="shared" si="321"/>
        <v>2016</v>
      </c>
      <c r="N3437" t="b">
        <v>0</v>
      </c>
      <c r="O3437">
        <v>19</v>
      </c>
      <c r="P3437" t="b">
        <v>1</v>
      </c>
      <c r="Q3437" t="s">
        <v>8269</v>
      </c>
      <c r="R3437" s="23">
        <f t="shared" si="322"/>
        <v>1.1200000000000001</v>
      </c>
      <c r="S3437" s="7">
        <f t="shared" si="323"/>
        <v>58.95</v>
      </c>
      <c r="T3437" t="s">
        <v>8314</v>
      </c>
      <c r="U3437" t="s">
        <v>8315</v>
      </c>
      <c r="V3437" s="14">
        <f t="shared" si="324"/>
        <v>16.508182870369637</v>
      </c>
    </row>
    <row r="3438" spans="1:22" ht="43.2" x14ac:dyDescent="0.3">
      <c r="A3438" s="19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8218</v>
      </c>
      <c r="G3438" s="19" t="s">
        <v>8223</v>
      </c>
      <c r="H3438" s="19" t="s">
        <v>8245</v>
      </c>
      <c r="I3438">
        <v>1408638480</v>
      </c>
      <c r="J3438" s="10">
        <f t="shared" si="319"/>
        <v>41872.686111111107</v>
      </c>
      <c r="K3438">
        <v>1406811593</v>
      </c>
      <c r="L3438" s="10">
        <f t="shared" si="320"/>
        <v>41851.541585648149</v>
      </c>
      <c r="M3438" s="4">
        <f t="shared" si="321"/>
        <v>2014</v>
      </c>
      <c r="N3438" t="b">
        <v>0</v>
      </c>
      <c r="O3438">
        <v>37</v>
      </c>
      <c r="P3438" t="b">
        <v>1</v>
      </c>
      <c r="Q3438" t="s">
        <v>8269</v>
      </c>
      <c r="R3438" s="23">
        <f t="shared" si="322"/>
        <v>1.0589999999999999</v>
      </c>
      <c r="S3438" s="7">
        <f t="shared" si="323"/>
        <v>143.11000000000001</v>
      </c>
      <c r="T3438" t="s">
        <v>8314</v>
      </c>
      <c r="U3438" t="s">
        <v>8315</v>
      </c>
      <c r="V3438" s="14">
        <f t="shared" si="324"/>
        <v>21.144525462957972</v>
      </c>
    </row>
    <row r="3439" spans="1:22" ht="57.6" x14ac:dyDescent="0.3">
      <c r="A3439" s="1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8218</v>
      </c>
      <c r="G3439" s="19" t="s">
        <v>8223</v>
      </c>
      <c r="H3439" s="19" t="s">
        <v>8245</v>
      </c>
      <c r="I3439">
        <v>1440003820</v>
      </c>
      <c r="J3439" s="10">
        <f t="shared" si="319"/>
        <v>42235.710879629631</v>
      </c>
      <c r="K3439">
        <v>1437411820</v>
      </c>
      <c r="L3439" s="10">
        <f t="shared" si="320"/>
        <v>42205.710879629631</v>
      </c>
      <c r="M3439" s="4">
        <f t="shared" si="321"/>
        <v>2015</v>
      </c>
      <c r="N3439" t="b">
        <v>0</v>
      </c>
      <c r="O3439">
        <v>36</v>
      </c>
      <c r="P3439" t="b">
        <v>1</v>
      </c>
      <c r="Q3439" t="s">
        <v>8269</v>
      </c>
      <c r="R3439" s="23">
        <f t="shared" si="322"/>
        <v>1.01</v>
      </c>
      <c r="S3439" s="7">
        <f t="shared" si="323"/>
        <v>84.17</v>
      </c>
      <c r="T3439" t="s">
        <v>8314</v>
      </c>
      <c r="U3439" t="s">
        <v>8315</v>
      </c>
      <c r="V3439" s="14">
        <f t="shared" si="324"/>
        <v>30</v>
      </c>
    </row>
    <row r="3440" spans="1:22" ht="43.2" x14ac:dyDescent="0.3">
      <c r="A3440" s="19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8218</v>
      </c>
      <c r="G3440" s="19" t="s">
        <v>8224</v>
      </c>
      <c r="H3440" s="19" t="s">
        <v>8246</v>
      </c>
      <c r="I3440">
        <v>1430600400</v>
      </c>
      <c r="J3440" s="10">
        <f t="shared" si="319"/>
        <v>42126.875</v>
      </c>
      <c r="K3440">
        <v>1428358567</v>
      </c>
      <c r="L3440" s="10">
        <f t="shared" si="320"/>
        <v>42100.927858796298</v>
      </c>
      <c r="M3440" s="4">
        <f t="shared" si="321"/>
        <v>2015</v>
      </c>
      <c r="N3440" t="b">
        <v>0</v>
      </c>
      <c r="O3440">
        <v>14</v>
      </c>
      <c r="P3440" t="b">
        <v>1</v>
      </c>
      <c r="Q3440" t="s">
        <v>8269</v>
      </c>
      <c r="R3440" s="23">
        <f t="shared" si="322"/>
        <v>1.042</v>
      </c>
      <c r="S3440" s="7">
        <f t="shared" si="323"/>
        <v>186.07</v>
      </c>
      <c r="T3440" t="s">
        <v>8314</v>
      </c>
      <c r="U3440" t="s">
        <v>8315</v>
      </c>
      <c r="V3440" s="14">
        <f t="shared" si="324"/>
        <v>25.947141203701904</v>
      </c>
    </row>
    <row r="3441" spans="1:22" ht="28.8" x14ac:dyDescent="0.3">
      <c r="A3441" s="19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8218</v>
      </c>
      <c r="G3441" s="19" t="s">
        <v>8223</v>
      </c>
      <c r="H3441" s="19" t="s">
        <v>8245</v>
      </c>
      <c r="I3441">
        <v>1453179540</v>
      </c>
      <c r="J3441" s="10">
        <f t="shared" si="319"/>
        <v>42388.207638888889</v>
      </c>
      <c r="K3441">
        <v>1452030730</v>
      </c>
      <c r="L3441" s="10">
        <f t="shared" si="320"/>
        <v>42374.911226851851</v>
      </c>
      <c r="M3441" s="4">
        <f t="shared" si="321"/>
        <v>2016</v>
      </c>
      <c r="N3441" t="b">
        <v>0</v>
      </c>
      <c r="O3441">
        <v>18</v>
      </c>
      <c r="P3441" t="b">
        <v>1</v>
      </c>
      <c r="Q3441" t="s">
        <v>8269</v>
      </c>
      <c r="R3441" s="23">
        <f t="shared" si="322"/>
        <v>1.3467833333333334</v>
      </c>
      <c r="S3441" s="7">
        <f t="shared" si="323"/>
        <v>89.79</v>
      </c>
      <c r="T3441" t="s">
        <v>8314</v>
      </c>
      <c r="U3441" t="s">
        <v>8315</v>
      </c>
      <c r="V3441" s="14">
        <f t="shared" si="324"/>
        <v>13.296412037037953</v>
      </c>
    </row>
    <row r="3442" spans="1:22" ht="43.2" x14ac:dyDescent="0.3">
      <c r="A3442" s="19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8218</v>
      </c>
      <c r="G3442" s="19" t="s">
        <v>8223</v>
      </c>
      <c r="H3442" s="19" t="s">
        <v>8245</v>
      </c>
      <c r="I3442">
        <v>1405095300</v>
      </c>
      <c r="J3442" s="10">
        <f t="shared" si="319"/>
        <v>41831.677083333336</v>
      </c>
      <c r="K3442">
        <v>1403146628</v>
      </c>
      <c r="L3442" s="10">
        <f t="shared" si="320"/>
        <v>41809.12300925926</v>
      </c>
      <c r="M3442" s="4">
        <f t="shared" si="321"/>
        <v>2014</v>
      </c>
      <c r="N3442" t="b">
        <v>0</v>
      </c>
      <c r="O3442">
        <v>82</v>
      </c>
      <c r="P3442" t="b">
        <v>1</v>
      </c>
      <c r="Q3442" t="s">
        <v>8269</v>
      </c>
      <c r="R3442" s="23">
        <f t="shared" si="322"/>
        <v>1.052184</v>
      </c>
      <c r="S3442" s="7">
        <f t="shared" si="323"/>
        <v>64.16</v>
      </c>
      <c r="T3442" t="s">
        <v>8314</v>
      </c>
      <c r="U3442" t="s">
        <v>8315</v>
      </c>
      <c r="V3442" s="14">
        <f t="shared" si="324"/>
        <v>22.554074074076198</v>
      </c>
    </row>
    <row r="3443" spans="1:22" ht="43.2" x14ac:dyDescent="0.3">
      <c r="A3443" s="19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8218</v>
      </c>
      <c r="G3443" s="19" t="s">
        <v>8223</v>
      </c>
      <c r="H3443" s="19" t="s">
        <v>8245</v>
      </c>
      <c r="I3443">
        <v>1447445820</v>
      </c>
      <c r="J3443" s="10">
        <f t="shared" si="319"/>
        <v>42321.845138888893</v>
      </c>
      <c r="K3443">
        <v>1445077121</v>
      </c>
      <c r="L3443" s="10">
        <f t="shared" si="320"/>
        <v>42294.429641203707</v>
      </c>
      <c r="M3443" s="4">
        <f t="shared" si="321"/>
        <v>2015</v>
      </c>
      <c r="N3443" t="b">
        <v>0</v>
      </c>
      <c r="O3443">
        <v>43</v>
      </c>
      <c r="P3443" t="b">
        <v>1</v>
      </c>
      <c r="Q3443" t="s">
        <v>8269</v>
      </c>
      <c r="R3443" s="23">
        <f t="shared" si="322"/>
        <v>1.026</v>
      </c>
      <c r="S3443" s="7">
        <f t="shared" si="323"/>
        <v>59.65</v>
      </c>
      <c r="T3443" t="s">
        <v>8314</v>
      </c>
      <c r="U3443" t="s">
        <v>8315</v>
      </c>
      <c r="V3443" s="14">
        <f t="shared" si="324"/>
        <v>27.415497685185983</v>
      </c>
    </row>
    <row r="3444" spans="1:22" ht="43.2" x14ac:dyDescent="0.3">
      <c r="A3444" s="19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8218</v>
      </c>
      <c r="G3444" s="19" t="s">
        <v>8223</v>
      </c>
      <c r="H3444" s="19" t="s">
        <v>8245</v>
      </c>
      <c r="I3444">
        <v>1433016672</v>
      </c>
      <c r="J3444" s="10">
        <f t="shared" si="319"/>
        <v>42154.841111111113</v>
      </c>
      <c r="K3444">
        <v>1430424672</v>
      </c>
      <c r="L3444" s="10">
        <f t="shared" si="320"/>
        <v>42124.841111111113</v>
      </c>
      <c r="M3444" s="4">
        <f t="shared" si="321"/>
        <v>2015</v>
      </c>
      <c r="N3444" t="b">
        <v>0</v>
      </c>
      <c r="O3444">
        <v>8</v>
      </c>
      <c r="P3444" t="b">
        <v>1</v>
      </c>
      <c r="Q3444" t="s">
        <v>8269</v>
      </c>
      <c r="R3444" s="23">
        <f t="shared" si="322"/>
        <v>1</v>
      </c>
      <c r="S3444" s="7">
        <f t="shared" si="323"/>
        <v>31.25</v>
      </c>
      <c r="T3444" t="s">
        <v>8314</v>
      </c>
      <c r="U3444" t="s">
        <v>8315</v>
      </c>
      <c r="V3444" s="14">
        <f t="shared" si="324"/>
        <v>30</v>
      </c>
    </row>
    <row r="3445" spans="1:22" ht="43.2" x14ac:dyDescent="0.3">
      <c r="A3445" s="19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8218</v>
      </c>
      <c r="G3445" s="19" t="s">
        <v>8223</v>
      </c>
      <c r="H3445" s="19" t="s">
        <v>8245</v>
      </c>
      <c r="I3445">
        <v>1410266146</v>
      </c>
      <c r="J3445" s="10">
        <f t="shared" si="319"/>
        <v>41891.524837962963</v>
      </c>
      <c r="K3445">
        <v>1407674146</v>
      </c>
      <c r="L3445" s="10">
        <f t="shared" si="320"/>
        <v>41861.524837962963</v>
      </c>
      <c r="M3445" s="4">
        <f t="shared" si="321"/>
        <v>2014</v>
      </c>
      <c r="N3445" t="b">
        <v>0</v>
      </c>
      <c r="O3445">
        <v>45</v>
      </c>
      <c r="P3445" t="b">
        <v>1</v>
      </c>
      <c r="Q3445" t="s">
        <v>8269</v>
      </c>
      <c r="R3445" s="23">
        <f t="shared" si="322"/>
        <v>1.855</v>
      </c>
      <c r="S3445" s="7">
        <f t="shared" si="323"/>
        <v>41.22</v>
      </c>
      <c r="T3445" t="s">
        <v>8314</v>
      </c>
      <c r="U3445" t="s">
        <v>8315</v>
      </c>
      <c r="V3445" s="14">
        <f t="shared" si="324"/>
        <v>30</v>
      </c>
    </row>
    <row r="3446" spans="1:22" ht="43.2" x14ac:dyDescent="0.3">
      <c r="A3446" s="19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8218</v>
      </c>
      <c r="G3446" s="19" t="s">
        <v>8225</v>
      </c>
      <c r="H3446" s="19" t="s">
        <v>8247</v>
      </c>
      <c r="I3446">
        <v>1465394340</v>
      </c>
      <c r="J3446" s="10">
        <f t="shared" si="319"/>
        <v>42529.582638888889</v>
      </c>
      <c r="K3446">
        <v>1464677986</v>
      </c>
      <c r="L3446" s="10">
        <f t="shared" si="320"/>
        <v>42521.291504629626</v>
      </c>
      <c r="M3446" s="4">
        <f t="shared" si="321"/>
        <v>2016</v>
      </c>
      <c r="N3446" t="b">
        <v>0</v>
      </c>
      <c r="O3446">
        <v>20</v>
      </c>
      <c r="P3446" t="b">
        <v>1</v>
      </c>
      <c r="Q3446" t="s">
        <v>8269</v>
      </c>
      <c r="R3446" s="23">
        <f t="shared" si="322"/>
        <v>2.89</v>
      </c>
      <c r="S3446" s="7">
        <f t="shared" si="323"/>
        <v>43.35</v>
      </c>
      <c r="T3446" t="s">
        <v>8314</v>
      </c>
      <c r="U3446" t="s">
        <v>8315</v>
      </c>
      <c r="V3446" s="14">
        <f t="shared" si="324"/>
        <v>8.2911342592633446</v>
      </c>
    </row>
    <row r="3447" spans="1:22" ht="43.2" x14ac:dyDescent="0.3">
      <c r="A3447" s="19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8218</v>
      </c>
      <c r="G3447" s="19" t="s">
        <v>8224</v>
      </c>
      <c r="H3447" s="19" t="s">
        <v>8246</v>
      </c>
      <c r="I3447">
        <v>1445604236</v>
      </c>
      <c r="J3447" s="10">
        <f t="shared" si="319"/>
        <v>42300.530509259261</v>
      </c>
      <c r="K3447">
        <v>1443185036</v>
      </c>
      <c r="L3447" s="10">
        <f t="shared" si="320"/>
        <v>42272.530509259261</v>
      </c>
      <c r="M3447" s="4">
        <f t="shared" si="321"/>
        <v>2015</v>
      </c>
      <c r="N3447" t="b">
        <v>0</v>
      </c>
      <c r="O3447">
        <v>31</v>
      </c>
      <c r="P3447" t="b">
        <v>1</v>
      </c>
      <c r="Q3447" t="s">
        <v>8269</v>
      </c>
      <c r="R3447" s="23">
        <f t="shared" si="322"/>
        <v>1</v>
      </c>
      <c r="S3447" s="7">
        <f t="shared" si="323"/>
        <v>64.52</v>
      </c>
      <c r="T3447" t="s">
        <v>8314</v>
      </c>
      <c r="U3447" t="s">
        <v>8315</v>
      </c>
      <c r="V3447" s="14">
        <f t="shared" si="324"/>
        <v>28</v>
      </c>
    </row>
    <row r="3448" spans="1:22" ht="43.2" x14ac:dyDescent="0.3">
      <c r="A3448" s="19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8218</v>
      </c>
      <c r="G3448" s="19" t="s">
        <v>8224</v>
      </c>
      <c r="H3448" s="19" t="s">
        <v>8246</v>
      </c>
      <c r="I3448">
        <v>1423138800</v>
      </c>
      <c r="J3448" s="10">
        <f t="shared" si="319"/>
        <v>42040.513888888891</v>
      </c>
      <c r="K3448">
        <v>1421092725</v>
      </c>
      <c r="L3448" s="10">
        <f t="shared" si="320"/>
        <v>42016.832465277781</v>
      </c>
      <c r="M3448" s="4">
        <f t="shared" si="321"/>
        <v>2015</v>
      </c>
      <c r="N3448" t="b">
        <v>0</v>
      </c>
      <c r="O3448">
        <v>25</v>
      </c>
      <c r="P3448" t="b">
        <v>1</v>
      </c>
      <c r="Q3448" t="s">
        <v>8269</v>
      </c>
      <c r="R3448" s="23">
        <f t="shared" si="322"/>
        <v>1.0820000000000001</v>
      </c>
      <c r="S3448" s="7">
        <f t="shared" si="323"/>
        <v>43.28</v>
      </c>
      <c r="T3448" t="s">
        <v>8314</v>
      </c>
      <c r="U3448" t="s">
        <v>8315</v>
      </c>
      <c r="V3448" s="14">
        <f t="shared" si="324"/>
        <v>23.681423611109494</v>
      </c>
    </row>
    <row r="3449" spans="1:22" ht="28.8" x14ac:dyDescent="0.3">
      <c r="A3449" s="1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8218</v>
      </c>
      <c r="G3449" s="19" t="s">
        <v>8223</v>
      </c>
      <c r="H3449" s="19" t="s">
        <v>8245</v>
      </c>
      <c r="I3449">
        <v>1458332412</v>
      </c>
      <c r="J3449" s="10">
        <f t="shared" si="319"/>
        <v>42447.847361111111</v>
      </c>
      <c r="K3449">
        <v>1454448012</v>
      </c>
      <c r="L3449" s="10">
        <f t="shared" si="320"/>
        <v>42402.889027777783</v>
      </c>
      <c r="M3449" s="4">
        <f t="shared" si="321"/>
        <v>2016</v>
      </c>
      <c r="N3449" t="b">
        <v>0</v>
      </c>
      <c r="O3449">
        <v>14</v>
      </c>
      <c r="P3449" t="b">
        <v>1</v>
      </c>
      <c r="Q3449" t="s">
        <v>8269</v>
      </c>
      <c r="R3449" s="23">
        <f t="shared" si="322"/>
        <v>1.0780000000000001</v>
      </c>
      <c r="S3449" s="7">
        <f t="shared" si="323"/>
        <v>77</v>
      </c>
      <c r="T3449" t="s">
        <v>8314</v>
      </c>
      <c r="U3449" t="s">
        <v>8315</v>
      </c>
      <c r="V3449" s="14">
        <f t="shared" si="324"/>
        <v>44.958333333328483</v>
      </c>
    </row>
    <row r="3450" spans="1:22" ht="43.2" x14ac:dyDescent="0.3">
      <c r="A3450" s="19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8218</v>
      </c>
      <c r="G3450" s="19" t="s">
        <v>8223</v>
      </c>
      <c r="H3450" s="19" t="s">
        <v>8245</v>
      </c>
      <c r="I3450">
        <v>1418784689</v>
      </c>
      <c r="J3450" s="10">
        <f t="shared" si="319"/>
        <v>41990.119085648148</v>
      </c>
      <c r="K3450">
        <v>1416192689</v>
      </c>
      <c r="L3450" s="10">
        <f t="shared" si="320"/>
        <v>41960.119085648148</v>
      </c>
      <c r="M3450" s="4">
        <f t="shared" si="321"/>
        <v>2014</v>
      </c>
      <c r="N3450" t="b">
        <v>0</v>
      </c>
      <c r="O3450">
        <v>45</v>
      </c>
      <c r="P3450" t="b">
        <v>1</v>
      </c>
      <c r="Q3450" t="s">
        <v>8269</v>
      </c>
      <c r="R3450" s="23">
        <f t="shared" si="322"/>
        <v>1.0976190476190477</v>
      </c>
      <c r="S3450" s="7">
        <f t="shared" si="323"/>
        <v>51.22</v>
      </c>
      <c r="T3450" t="s">
        <v>8314</v>
      </c>
      <c r="U3450" t="s">
        <v>8315</v>
      </c>
      <c r="V3450" s="14">
        <f t="shared" si="324"/>
        <v>30</v>
      </c>
    </row>
    <row r="3451" spans="1:22" ht="43.2" x14ac:dyDescent="0.3">
      <c r="A3451" s="19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8218</v>
      </c>
      <c r="G3451" s="19" t="s">
        <v>8223</v>
      </c>
      <c r="H3451" s="19" t="s">
        <v>8245</v>
      </c>
      <c r="I3451">
        <v>1468036800</v>
      </c>
      <c r="J3451" s="10">
        <f t="shared" si="319"/>
        <v>42560.166666666672</v>
      </c>
      <c r="K3451">
        <v>1465607738</v>
      </c>
      <c r="L3451" s="10">
        <f t="shared" si="320"/>
        <v>42532.052523148144</v>
      </c>
      <c r="M3451" s="4">
        <f t="shared" si="321"/>
        <v>2016</v>
      </c>
      <c r="N3451" t="b">
        <v>0</v>
      </c>
      <c r="O3451">
        <v>20</v>
      </c>
      <c r="P3451" t="b">
        <v>1</v>
      </c>
      <c r="Q3451" t="s">
        <v>8269</v>
      </c>
      <c r="R3451" s="23">
        <f t="shared" si="322"/>
        <v>1.70625</v>
      </c>
      <c r="S3451" s="7">
        <f t="shared" si="323"/>
        <v>68.25</v>
      </c>
      <c r="T3451" t="s">
        <v>8314</v>
      </c>
      <c r="U3451" t="s">
        <v>8315</v>
      </c>
      <c r="V3451" s="14">
        <f t="shared" si="324"/>
        <v>28.114143518527271</v>
      </c>
    </row>
    <row r="3452" spans="1:22" ht="43.2" x14ac:dyDescent="0.3">
      <c r="A3452" s="19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8218</v>
      </c>
      <c r="G3452" s="19" t="s">
        <v>8224</v>
      </c>
      <c r="H3452" s="19" t="s">
        <v>8246</v>
      </c>
      <c r="I3452">
        <v>1427990071</v>
      </c>
      <c r="J3452" s="10">
        <f t="shared" si="319"/>
        <v>42096.662858796291</v>
      </c>
      <c r="K3452">
        <v>1422809671</v>
      </c>
      <c r="L3452" s="10">
        <f t="shared" si="320"/>
        <v>42036.704525462963</v>
      </c>
      <c r="M3452" s="4">
        <f t="shared" si="321"/>
        <v>2015</v>
      </c>
      <c r="N3452" t="b">
        <v>0</v>
      </c>
      <c r="O3452">
        <v>39</v>
      </c>
      <c r="P3452" t="b">
        <v>1</v>
      </c>
      <c r="Q3452" t="s">
        <v>8269</v>
      </c>
      <c r="R3452" s="23">
        <f t="shared" si="322"/>
        <v>1.52</v>
      </c>
      <c r="S3452" s="7">
        <f t="shared" si="323"/>
        <v>19.489999999999998</v>
      </c>
      <c r="T3452" t="s">
        <v>8314</v>
      </c>
      <c r="U3452" t="s">
        <v>8315</v>
      </c>
      <c r="V3452" s="14">
        <f t="shared" si="324"/>
        <v>59.958333333328483</v>
      </c>
    </row>
    <row r="3453" spans="1:22" ht="43.2" x14ac:dyDescent="0.3">
      <c r="A3453" s="19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8218</v>
      </c>
      <c r="G3453" s="19" t="s">
        <v>8223</v>
      </c>
      <c r="H3453" s="19" t="s">
        <v>8245</v>
      </c>
      <c r="I3453">
        <v>1429636927</v>
      </c>
      <c r="J3453" s="10">
        <f t="shared" si="319"/>
        <v>42115.723692129628</v>
      </c>
      <c r="K3453">
        <v>1427304127</v>
      </c>
      <c r="L3453" s="10">
        <f t="shared" si="320"/>
        <v>42088.723692129628</v>
      </c>
      <c r="M3453" s="4">
        <f t="shared" si="321"/>
        <v>2015</v>
      </c>
      <c r="N3453" t="b">
        <v>0</v>
      </c>
      <c r="O3453">
        <v>16</v>
      </c>
      <c r="P3453" t="b">
        <v>1</v>
      </c>
      <c r="Q3453" t="s">
        <v>8269</v>
      </c>
      <c r="R3453" s="23">
        <f t="shared" si="322"/>
        <v>1.0123076923076924</v>
      </c>
      <c r="S3453" s="7">
        <f t="shared" si="323"/>
        <v>41.13</v>
      </c>
      <c r="T3453" t="s">
        <v>8314</v>
      </c>
      <c r="U3453" t="s">
        <v>8315</v>
      </c>
      <c r="V3453" s="14">
        <f t="shared" si="324"/>
        <v>27</v>
      </c>
    </row>
    <row r="3454" spans="1:22" ht="43.2" x14ac:dyDescent="0.3">
      <c r="A3454" s="19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8218</v>
      </c>
      <c r="G3454" s="19" t="s">
        <v>8223</v>
      </c>
      <c r="H3454" s="19" t="s">
        <v>8245</v>
      </c>
      <c r="I3454">
        <v>1406087940</v>
      </c>
      <c r="J3454" s="10">
        <f t="shared" si="319"/>
        <v>41843.165972222225</v>
      </c>
      <c r="K3454">
        <v>1404141626</v>
      </c>
      <c r="L3454" s="10">
        <f t="shared" si="320"/>
        <v>41820.639189814814</v>
      </c>
      <c r="M3454" s="4">
        <f t="shared" si="321"/>
        <v>2014</v>
      </c>
      <c r="N3454" t="b">
        <v>0</v>
      </c>
      <c r="O3454">
        <v>37</v>
      </c>
      <c r="P3454" t="b">
        <v>1</v>
      </c>
      <c r="Q3454" t="s">
        <v>8269</v>
      </c>
      <c r="R3454" s="23">
        <f t="shared" si="322"/>
        <v>1.532</v>
      </c>
      <c r="S3454" s="7">
        <f t="shared" si="323"/>
        <v>41.41</v>
      </c>
      <c r="T3454" t="s">
        <v>8314</v>
      </c>
      <c r="U3454" t="s">
        <v>8315</v>
      </c>
      <c r="V3454" s="14">
        <f t="shared" si="324"/>
        <v>22.526782407410792</v>
      </c>
    </row>
    <row r="3455" spans="1:22" ht="43.2" x14ac:dyDescent="0.3">
      <c r="A3455" s="19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8218</v>
      </c>
      <c r="G3455" s="19" t="s">
        <v>8224</v>
      </c>
      <c r="H3455" s="19" t="s">
        <v>8246</v>
      </c>
      <c r="I3455">
        <v>1471130956</v>
      </c>
      <c r="J3455" s="10">
        <f t="shared" si="319"/>
        <v>42595.97865740741</v>
      </c>
      <c r="K3455">
        <v>1465946956</v>
      </c>
      <c r="L3455" s="10">
        <f t="shared" si="320"/>
        <v>42535.97865740741</v>
      </c>
      <c r="M3455" s="4">
        <f t="shared" si="321"/>
        <v>2016</v>
      </c>
      <c r="N3455" t="b">
        <v>0</v>
      </c>
      <c r="O3455">
        <v>14</v>
      </c>
      <c r="P3455" t="b">
        <v>1</v>
      </c>
      <c r="Q3455" t="s">
        <v>8269</v>
      </c>
      <c r="R3455" s="23">
        <f t="shared" si="322"/>
        <v>1.2833333333333334</v>
      </c>
      <c r="S3455" s="7">
        <f t="shared" si="323"/>
        <v>27.5</v>
      </c>
      <c r="T3455" t="s">
        <v>8314</v>
      </c>
      <c r="U3455" t="s">
        <v>8315</v>
      </c>
      <c r="V3455" s="14">
        <f t="shared" si="324"/>
        <v>60</v>
      </c>
    </row>
    <row r="3456" spans="1:22" ht="57.6" x14ac:dyDescent="0.3">
      <c r="A3456" s="19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8218</v>
      </c>
      <c r="G3456" s="19" t="s">
        <v>8224</v>
      </c>
      <c r="H3456" s="19" t="s">
        <v>8246</v>
      </c>
      <c r="I3456">
        <v>1406825159</v>
      </c>
      <c r="J3456" s="10">
        <f t="shared" si="319"/>
        <v>41851.698599537034</v>
      </c>
      <c r="K3456">
        <v>1404233159</v>
      </c>
      <c r="L3456" s="10">
        <f t="shared" si="320"/>
        <v>41821.698599537034</v>
      </c>
      <c r="M3456" s="4">
        <f t="shared" si="321"/>
        <v>2014</v>
      </c>
      <c r="N3456" t="b">
        <v>0</v>
      </c>
      <c r="O3456">
        <v>21</v>
      </c>
      <c r="P3456" t="b">
        <v>1</v>
      </c>
      <c r="Q3456" t="s">
        <v>8269</v>
      </c>
      <c r="R3456" s="23">
        <f t="shared" si="322"/>
        <v>1.0071428571428571</v>
      </c>
      <c r="S3456" s="7">
        <f t="shared" si="323"/>
        <v>33.57</v>
      </c>
      <c r="T3456" t="s">
        <v>8314</v>
      </c>
      <c r="U3456" t="s">
        <v>8315</v>
      </c>
      <c r="V3456" s="14">
        <f t="shared" si="324"/>
        <v>30</v>
      </c>
    </row>
    <row r="3457" spans="1:22" ht="43.2" x14ac:dyDescent="0.3">
      <c r="A3457" s="19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8218</v>
      </c>
      <c r="G3457" s="19" t="s">
        <v>8223</v>
      </c>
      <c r="H3457" s="19" t="s">
        <v>8245</v>
      </c>
      <c r="I3457">
        <v>1476381627</v>
      </c>
      <c r="J3457" s="10">
        <f t="shared" si="319"/>
        <v>42656.7503125</v>
      </c>
      <c r="K3457">
        <v>1473789627</v>
      </c>
      <c r="L3457" s="10">
        <f t="shared" si="320"/>
        <v>42626.7503125</v>
      </c>
      <c r="M3457" s="4">
        <f t="shared" si="321"/>
        <v>2016</v>
      </c>
      <c r="N3457" t="b">
        <v>0</v>
      </c>
      <c r="O3457">
        <v>69</v>
      </c>
      <c r="P3457" t="b">
        <v>1</v>
      </c>
      <c r="Q3457" t="s">
        <v>8269</v>
      </c>
      <c r="R3457" s="23">
        <f t="shared" si="322"/>
        <v>1.0065</v>
      </c>
      <c r="S3457" s="7">
        <f t="shared" si="323"/>
        <v>145.87</v>
      </c>
      <c r="T3457" t="s">
        <v>8314</v>
      </c>
      <c r="U3457" t="s">
        <v>8315</v>
      </c>
      <c r="V3457" s="14">
        <f t="shared" si="324"/>
        <v>30</v>
      </c>
    </row>
    <row r="3458" spans="1:22" ht="43.2" x14ac:dyDescent="0.3">
      <c r="A3458" s="19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8218</v>
      </c>
      <c r="G3458" s="19" t="s">
        <v>8223</v>
      </c>
      <c r="H3458" s="19" t="s">
        <v>8245</v>
      </c>
      <c r="I3458">
        <v>1406876340</v>
      </c>
      <c r="J3458" s="10">
        <f t="shared" si="319"/>
        <v>41852.290972222225</v>
      </c>
      <c r="K3458">
        <v>1404190567</v>
      </c>
      <c r="L3458" s="10">
        <f t="shared" si="320"/>
        <v>41821.205636574072</v>
      </c>
      <c r="M3458" s="4">
        <f t="shared" si="321"/>
        <v>2014</v>
      </c>
      <c r="N3458" t="b">
        <v>0</v>
      </c>
      <c r="O3458">
        <v>16</v>
      </c>
      <c r="P3458" t="b">
        <v>1</v>
      </c>
      <c r="Q3458" t="s">
        <v>8269</v>
      </c>
      <c r="R3458" s="23">
        <f t="shared" si="322"/>
        <v>1.913</v>
      </c>
      <c r="S3458" s="7">
        <f t="shared" si="323"/>
        <v>358.69</v>
      </c>
      <c r="T3458" t="s">
        <v>8314</v>
      </c>
      <c r="U3458" t="s">
        <v>8315</v>
      </c>
      <c r="V3458" s="14">
        <f t="shared" si="324"/>
        <v>31.085335648152977</v>
      </c>
    </row>
    <row r="3459" spans="1:22" ht="28.8" x14ac:dyDescent="0.3">
      <c r="A3459" s="1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8218</v>
      </c>
      <c r="G3459" s="19" t="s">
        <v>8223</v>
      </c>
      <c r="H3459" s="19" t="s">
        <v>8245</v>
      </c>
      <c r="I3459">
        <v>1423720740</v>
      </c>
      <c r="J3459" s="10">
        <f t="shared" ref="J3459:J3522" si="325">(I3459/86400)+DATE(1970,1,1)</f>
        <v>42047.249305555553</v>
      </c>
      <c r="K3459">
        <v>1421081857</v>
      </c>
      <c r="L3459" s="10">
        <f t="shared" ref="L3459:L3522" si="326">(K3459/86400)+DATE(1970,1,1)</f>
        <v>42016.706678240742</v>
      </c>
      <c r="M3459" s="4">
        <f t="shared" ref="M3459:M3522" si="327">YEAR(L3459)</f>
        <v>2015</v>
      </c>
      <c r="N3459" t="b">
        <v>0</v>
      </c>
      <c r="O3459">
        <v>55</v>
      </c>
      <c r="P3459" t="b">
        <v>1</v>
      </c>
      <c r="Q3459" t="s">
        <v>8269</v>
      </c>
      <c r="R3459" s="23">
        <f t="shared" ref="R3459:R3522" si="328">(E3459/D3459)</f>
        <v>1.4019999999999999</v>
      </c>
      <c r="S3459" s="7">
        <f t="shared" ref="S3459:S3522" si="329">IFERROR(ROUND(E3459/O3459,2),0)</f>
        <v>50.98</v>
      </c>
      <c r="T3459" t="s">
        <v>8314</v>
      </c>
      <c r="U3459" t="s">
        <v>8315</v>
      </c>
      <c r="V3459" s="14">
        <f t="shared" ref="V3459:V3522" si="330">J3459-L3459</f>
        <v>30.542627314811398</v>
      </c>
    </row>
    <row r="3460" spans="1:22" ht="43.2" x14ac:dyDescent="0.3">
      <c r="A3460" s="19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8218</v>
      </c>
      <c r="G3460" s="19" t="s">
        <v>8223</v>
      </c>
      <c r="H3460" s="19" t="s">
        <v>8245</v>
      </c>
      <c r="I3460">
        <v>1422937620</v>
      </c>
      <c r="J3460" s="10">
        <f t="shared" si="325"/>
        <v>42038.185416666667</v>
      </c>
      <c r="K3460">
        <v>1420606303</v>
      </c>
      <c r="L3460" s="10">
        <f t="shared" si="326"/>
        <v>42011.202581018515</v>
      </c>
      <c r="M3460" s="4">
        <f t="shared" si="327"/>
        <v>2015</v>
      </c>
      <c r="N3460" t="b">
        <v>0</v>
      </c>
      <c r="O3460">
        <v>27</v>
      </c>
      <c r="P3460" t="b">
        <v>1</v>
      </c>
      <c r="Q3460" t="s">
        <v>8269</v>
      </c>
      <c r="R3460" s="23">
        <f t="shared" si="328"/>
        <v>1.2433537832310839</v>
      </c>
      <c r="S3460" s="7">
        <f t="shared" si="329"/>
        <v>45.04</v>
      </c>
      <c r="T3460" t="s">
        <v>8314</v>
      </c>
      <c r="U3460" t="s">
        <v>8315</v>
      </c>
      <c r="V3460" s="14">
        <f t="shared" si="330"/>
        <v>26.982835648152104</v>
      </c>
    </row>
    <row r="3461" spans="1:22" ht="43.2" x14ac:dyDescent="0.3">
      <c r="A3461" s="19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8218</v>
      </c>
      <c r="G3461" s="19" t="s">
        <v>8224</v>
      </c>
      <c r="H3461" s="19" t="s">
        <v>8246</v>
      </c>
      <c r="I3461">
        <v>1463743860</v>
      </c>
      <c r="J3461" s="10">
        <f t="shared" si="325"/>
        <v>42510.479861111111</v>
      </c>
      <c r="K3461">
        <v>1461151860</v>
      </c>
      <c r="L3461" s="10">
        <f t="shared" si="326"/>
        <v>42480.479861111111</v>
      </c>
      <c r="M3461" s="4">
        <f t="shared" si="327"/>
        <v>2016</v>
      </c>
      <c r="N3461" t="b">
        <v>0</v>
      </c>
      <c r="O3461">
        <v>36</v>
      </c>
      <c r="P3461" t="b">
        <v>1</v>
      </c>
      <c r="Q3461" t="s">
        <v>8269</v>
      </c>
      <c r="R3461" s="23">
        <f t="shared" si="328"/>
        <v>1.262</v>
      </c>
      <c r="S3461" s="7">
        <f t="shared" si="329"/>
        <v>17.53</v>
      </c>
      <c r="T3461" t="s">
        <v>8314</v>
      </c>
      <c r="U3461" t="s">
        <v>8315</v>
      </c>
      <c r="V3461" s="14">
        <f t="shared" si="330"/>
        <v>30</v>
      </c>
    </row>
    <row r="3462" spans="1:22" ht="43.2" x14ac:dyDescent="0.3">
      <c r="A3462" s="19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8218</v>
      </c>
      <c r="G3462" s="19" t="s">
        <v>8224</v>
      </c>
      <c r="H3462" s="19" t="s">
        <v>8246</v>
      </c>
      <c r="I3462">
        <v>1408106352</v>
      </c>
      <c r="J3462" s="10">
        <f t="shared" si="325"/>
        <v>41866.527222222227</v>
      </c>
      <c r="K3462">
        <v>1406896752</v>
      </c>
      <c r="L3462" s="10">
        <f t="shared" si="326"/>
        <v>41852.527222222227</v>
      </c>
      <c r="M3462" s="4">
        <f t="shared" si="327"/>
        <v>2014</v>
      </c>
      <c r="N3462" t="b">
        <v>0</v>
      </c>
      <c r="O3462">
        <v>19</v>
      </c>
      <c r="P3462" t="b">
        <v>1</v>
      </c>
      <c r="Q3462" t="s">
        <v>8269</v>
      </c>
      <c r="R3462" s="23">
        <f t="shared" si="328"/>
        <v>1.9</v>
      </c>
      <c r="S3462" s="7">
        <f t="shared" si="329"/>
        <v>50</v>
      </c>
      <c r="T3462" t="s">
        <v>8314</v>
      </c>
      <c r="U3462" t="s">
        <v>8315</v>
      </c>
      <c r="V3462" s="14">
        <f t="shared" si="330"/>
        <v>14</v>
      </c>
    </row>
    <row r="3463" spans="1:22" ht="43.2" x14ac:dyDescent="0.3">
      <c r="A3463" s="19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8218</v>
      </c>
      <c r="G3463" s="19" t="s">
        <v>8223</v>
      </c>
      <c r="H3463" s="19" t="s">
        <v>8245</v>
      </c>
      <c r="I3463">
        <v>1477710000</v>
      </c>
      <c r="J3463" s="10">
        <f t="shared" si="325"/>
        <v>42672.125</v>
      </c>
      <c r="K3463">
        <v>1475248279</v>
      </c>
      <c r="L3463" s="10">
        <f t="shared" si="326"/>
        <v>42643.632858796293</v>
      </c>
      <c r="M3463" s="4">
        <f t="shared" si="327"/>
        <v>2016</v>
      </c>
      <c r="N3463" t="b">
        <v>0</v>
      </c>
      <c r="O3463">
        <v>12</v>
      </c>
      <c r="P3463" t="b">
        <v>1</v>
      </c>
      <c r="Q3463" t="s">
        <v>8269</v>
      </c>
      <c r="R3463" s="23">
        <f t="shared" si="328"/>
        <v>1.39</v>
      </c>
      <c r="S3463" s="7">
        <f t="shared" si="329"/>
        <v>57.92</v>
      </c>
      <c r="T3463" t="s">
        <v>8314</v>
      </c>
      <c r="U3463" t="s">
        <v>8315</v>
      </c>
      <c r="V3463" s="14">
        <f t="shared" si="330"/>
        <v>28.492141203707433</v>
      </c>
    </row>
    <row r="3464" spans="1:22" ht="43.2" x14ac:dyDescent="0.3">
      <c r="A3464" s="19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8218</v>
      </c>
      <c r="G3464" s="19" t="s">
        <v>8223</v>
      </c>
      <c r="H3464" s="19" t="s">
        <v>8245</v>
      </c>
      <c r="I3464">
        <v>1436551200</v>
      </c>
      <c r="J3464" s="10">
        <f t="shared" si="325"/>
        <v>42195.75</v>
      </c>
      <c r="K3464">
        <v>1435181628</v>
      </c>
      <c r="L3464" s="10">
        <f t="shared" si="326"/>
        <v>42179.898472222223</v>
      </c>
      <c r="M3464" s="4">
        <f t="shared" si="327"/>
        <v>2015</v>
      </c>
      <c r="N3464" t="b">
        <v>0</v>
      </c>
      <c r="O3464">
        <v>17</v>
      </c>
      <c r="P3464" t="b">
        <v>1</v>
      </c>
      <c r="Q3464" t="s">
        <v>8269</v>
      </c>
      <c r="R3464" s="23">
        <f t="shared" si="328"/>
        <v>2.02</v>
      </c>
      <c r="S3464" s="7">
        <f t="shared" si="329"/>
        <v>29.71</v>
      </c>
      <c r="T3464" t="s">
        <v>8314</v>
      </c>
      <c r="U3464" t="s">
        <v>8315</v>
      </c>
      <c r="V3464" s="14">
        <f t="shared" si="330"/>
        <v>15.851527777776937</v>
      </c>
    </row>
    <row r="3465" spans="1:22" ht="43.2" x14ac:dyDescent="0.3">
      <c r="A3465" s="19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8218</v>
      </c>
      <c r="G3465" s="19" t="s">
        <v>8228</v>
      </c>
      <c r="H3465" s="19" t="s">
        <v>8250</v>
      </c>
      <c r="I3465">
        <v>1476158340</v>
      </c>
      <c r="J3465" s="10">
        <f t="shared" si="325"/>
        <v>42654.165972222225</v>
      </c>
      <c r="K3465">
        <v>1472594585</v>
      </c>
      <c r="L3465" s="10">
        <f t="shared" si="326"/>
        <v>42612.918807870374</v>
      </c>
      <c r="M3465" s="4">
        <f t="shared" si="327"/>
        <v>2016</v>
      </c>
      <c r="N3465" t="b">
        <v>0</v>
      </c>
      <c r="O3465">
        <v>114</v>
      </c>
      <c r="P3465" t="b">
        <v>1</v>
      </c>
      <c r="Q3465" t="s">
        <v>8269</v>
      </c>
      <c r="R3465" s="23">
        <f t="shared" si="328"/>
        <v>1.0338000000000001</v>
      </c>
      <c r="S3465" s="7">
        <f t="shared" si="329"/>
        <v>90.68</v>
      </c>
      <c r="T3465" t="s">
        <v>8314</v>
      </c>
      <c r="U3465" t="s">
        <v>8315</v>
      </c>
      <c r="V3465" s="14">
        <f t="shared" si="330"/>
        <v>41.247164351851097</v>
      </c>
    </row>
    <row r="3466" spans="1:22" ht="57.6" x14ac:dyDescent="0.3">
      <c r="A3466" s="19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8218</v>
      </c>
      <c r="G3466" s="19" t="s">
        <v>8223</v>
      </c>
      <c r="H3466" s="19" t="s">
        <v>8245</v>
      </c>
      <c r="I3466">
        <v>1471921637</v>
      </c>
      <c r="J3466" s="10">
        <f t="shared" si="325"/>
        <v>42605.130057870367</v>
      </c>
      <c r="K3466">
        <v>1469329637</v>
      </c>
      <c r="L3466" s="10">
        <f t="shared" si="326"/>
        <v>42575.130057870367</v>
      </c>
      <c r="M3466" s="4">
        <f t="shared" si="327"/>
        <v>2016</v>
      </c>
      <c r="N3466" t="b">
        <v>0</v>
      </c>
      <c r="O3466">
        <v>93</v>
      </c>
      <c r="P3466" t="b">
        <v>1</v>
      </c>
      <c r="Q3466" t="s">
        <v>8269</v>
      </c>
      <c r="R3466" s="23">
        <f t="shared" si="328"/>
        <v>1.023236</v>
      </c>
      <c r="S3466" s="7">
        <f t="shared" si="329"/>
        <v>55.01</v>
      </c>
      <c r="T3466" t="s">
        <v>8314</v>
      </c>
      <c r="U3466" t="s">
        <v>8315</v>
      </c>
      <c r="V3466" s="14">
        <f t="shared" si="330"/>
        <v>30</v>
      </c>
    </row>
    <row r="3467" spans="1:22" ht="43.2" x14ac:dyDescent="0.3">
      <c r="A3467" s="19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8218</v>
      </c>
      <c r="G3467" s="19" t="s">
        <v>8224</v>
      </c>
      <c r="H3467" s="19" t="s">
        <v>8246</v>
      </c>
      <c r="I3467">
        <v>1439136000</v>
      </c>
      <c r="J3467" s="10">
        <f t="shared" si="325"/>
        <v>42225.666666666672</v>
      </c>
      <c r="K3467">
        <v>1436972472</v>
      </c>
      <c r="L3467" s="10">
        <f t="shared" si="326"/>
        <v>42200.625833333332</v>
      </c>
      <c r="M3467" s="4">
        <f t="shared" si="327"/>
        <v>2015</v>
      </c>
      <c r="N3467" t="b">
        <v>0</v>
      </c>
      <c r="O3467">
        <v>36</v>
      </c>
      <c r="P3467" t="b">
        <v>1</v>
      </c>
      <c r="Q3467" t="s">
        <v>8269</v>
      </c>
      <c r="R3467" s="23">
        <f t="shared" si="328"/>
        <v>1.03</v>
      </c>
      <c r="S3467" s="7">
        <f t="shared" si="329"/>
        <v>57.22</v>
      </c>
      <c r="T3467" t="s">
        <v>8314</v>
      </c>
      <c r="U3467" t="s">
        <v>8315</v>
      </c>
      <c r="V3467" s="14">
        <f t="shared" si="330"/>
        <v>25.040833333339833</v>
      </c>
    </row>
    <row r="3468" spans="1:22" ht="43.2" x14ac:dyDescent="0.3">
      <c r="A3468" s="19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8218</v>
      </c>
      <c r="G3468" s="19" t="s">
        <v>8223</v>
      </c>
      <c r="H3468" s="19" t="s">
        <v>8245</v>
      </c>
      <c r="I3468">
        <v>1461108450</v>
      </c>
      <c r="J3468" s="10">
        <f t="shared" si="325"/>
        <v>42479.977430555555</v>
      </c>
      <c r="K3468">
        <v>1455928050</v>
      </c>
      <c r="L3468" s="10">
        <f t="shared" si="326"/>
        <v>42420.019097222219</v>
      </c>
      <c r="M3468" s="4">
        <f t="shared" si="327"/>
        <v>2016</v>
      </c>
      <c r="N3468" t="b">
        <v>0</v>
      </c>
      <c r="O3468">
        <v>61</v>
      </c>
      <c r="P3468" t="b">
        <v>1</v>
      </c>
      <c r="Q3468" t="s">
        <v>8269</v>
      </c>
      <c r="R3468" s="23">
        <f t="shared" si="328"/>
        <v>1.2714285714285714</v>
      </c>
      <c r="S3468" s="7">
        <f t="shared" si="329"/>
        <v>72.95</v>
      </c>
      <c r="T3468" t="s">
        <v>8314</v>
      </c>
      <c r="U3468" t="s">
        <v>8315</v>
      </c>
      <c r="V3468" s="14">
        <f t="shared" si="330"/>
        <v>59.958333333335759</v>
      </c>
    </row>
    <row r="3469" spans="1:22" x14ac:dyDescent="0.3">
      <c r="A3469" s="1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8218</v>
      </c>
      <c r="G3469" s="19" t="s">
        <v>8223</v>
      </c>
      <c r="H3469" s="19" t="s">
        <v>8245</v>
      </c>
      <c r="I3469">
        <v>1426864032</v>
      </c>
      <c r="J3469" s="10">
        <f t="shared" si="325"/>
        <v>42083.630000000005</v>
      </c>
      <c r="K3469">
        <v>1424275632</v>
      </c>
      <c r="L3469" s="10">
        <f t="shared" si="326"/>
        <v>42053.671666666662</v>
      </c>
      <c r="M3469" s="4">
        <f t="shared" si="327"/>
        <v>2015</v>
      </c>
      <c r="N3469" t="b">
        <v>0</v>
      </c>
      <c r="O3469">
        <v>47</v>
      </c>
      <c r="P3469" t="b">
        <v>1</v>
      </c>
      <c r="Q3469" t="s">
        <v>8269</v>
      </c>
      <c r="R3469" s="23">
        <f t="shared" si="328"/>
        <v>1.01</v>
      </c>
      <c r="S3469" s="7">
        <f t="shared" si="329"/>
        <v>64.47</v>
      </c>
      <c r="T3469" t="s">
        <v>8314</v>
      </c>
      <c r="U3469" t="s">
        <v>8315</v>
      </c>
      <c r="V3469" s="14">
        <f t="shared" si="330"/>
        <v>29.958333333343035</v>
      </c>
    </row>
    <row r="3470" spans="1:22" ht="43.2" x14ac:dyDescent="0.3">
      <c r="A3470" s="19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8218</v>
      </c>
      <c r="G3470" s="19" t="s">
        <v>8223</v>
      </c>
      <c r="H3470" s="19" t="s">
        <v>8245</v>
      </c>
      <c r="I3470">
        <v>1474426800</v>
      </c>
      <c r="J3470" s="10">
        <f t="shared" si="325"/>
        <v>42634.125</v>
      </c>
      <c r="K3470">
        <v>1471976529</v>
      </c>
      <c r="L3470" s="10">
        <f t="shared" si="326"/>
        <v>42605.765381944446</v>
      </c>
      <c r="M3470" s="4">
        <f t="shared" si="327"/>
        <v>2016</v>
      </c>
      <c r="N3470" t="b">
        <v>0</v>
      </c>
      <c r="O3470">
        <v>17</v>
      </c>
      <c r="P3470" t="b">
        <v>1</v>
      </c>
      <c r="Q3470" t="s">
        <v>8269</v>
      </c>
      <c r="R3470" s="23">
        <f t="shared" si="328"/>
        <v>1.2178</v>
      </c>
      <c r="S3470" s="7">
        <f t="shared" si="329"/>
        <v>716.35</v>
      </c>
      <c r="T3470" t="s">
        <v>8314</v>
      </c>
      <c r="U3470" t="s">
        <v>8315</v>
      </c>
      <c r="V3470" s="14">
        <f t="shared" si="330"/>
        <v>28.359618055554165</v>
      </c>
    </row>
    <row r="3471" spans="1:22" ht="57.6" x14ac:dyDescent="0.3">
      <c r="A3471" s="19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8218</v>
      </c>
      <c r="G3471" s="19" t="s">
        <v>8223</v>
      </c>
      <c r="H3471" s="19" t="s">
        <v>8245</v>
      </c>
      <c r="I3471">
        <v>1461857045</v>
      </c>
      <c r="J3471" s="10">
        <f t="shared" si="325"/>
        <v>42488.641724537039</v>
      </c>
      <c r="K3471">
        <v>1459265045</v>
      </c>
      <c r="L3471" s="10">
        <f t="shared" si="326"/>
        <v>42458.641724537039</v>
      </c>
      <c r="M3471" s="4">
        <f t="shared" si="327"/>
        <v>2016</v>
      </c>
      <c r="N3471" t="b">
        <v>0</v>
      </c>
      <c r="O3471">
        <v>63</v>
      </c>
      <c r="P3471" t="b">
        <v>1</v>
      </c>
      <c r="Q3471" t="s">
        <v>8269</v>
      </c>
      <c r="R3471" s="23">
        <f t="shared" si="328"/>
        <v>1.1339285714285714</v>
      </c>
      <c r="S3471" s="7">
        <f t="shared" si="329"/>
        <v>50.4</v>
      </c>
      <c r="T3471" t="s">
        <v>8314</v>
      </c>
      <c r="U3471" t="s">
        <v>8315</v>
      </c>
      <c r="V3471" s="14">
        <f t="shared" si="330"/>
        <v>30</v>
      </c>
    </row>
    <row r="3472" spans="1:22" ht="28.8" x14ac:dyDescent="0.3">
      <c r="A3472" s="19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8218</v>
      </c>
      <c r="G3472" s="19" t="s">
        <v>8223</v>
      </c>
      <c r="H3472" s="19" t="s">
        <v>8245</v>
      </c>
      <c r="I3472">
        <v>1468618680</v>
      </c>
      <c r="J3472" s="10">
        <f t="shared" si="325"/>
        <v>42566.901388888888</v>
      </c>
      <c r="K3472">
        <v>1465345902</v>
      </c>
      <c r="L3472" s="10">
        <f t="shared" si="326"/>
        <v>42529.022013888884</v>
      </c>
      <c r="M3472" s="4">
        <f t="shared" si="327"/>
        <v>2016</v>
      </c>
      <c r="N3472" t="b">
        <v>0</v>
      </c>
      <c r="O3472">
        <v>9</v>
      </c>
      <c r="P3472" t="b">
        <v>1</v>
      </c>
      <c r="Q3472" t="s">
        <v>8269</v>
      </c>
      <c r="R3472" s="23">
        <f t="shared" si="328"/>
        <v>1.5</v>
      </c>
      <c r="S3472" s="7">
        <f t="shared" si="329"/>
        <v>41.67</v>
      </c>
      <c r="T3472" t="s">
        <v>8314</v>
      </c>
      <c r="U3472" t="s">
        <v>8315</v>
      </c>
      <c r="V3472" s="14">
        <f t="shared" si="330"/>
        <v>37.879375000004075</v>
      </c>
    </row>
    <row r="3473" spans="1:22" ht="43.2" x14ac:dyDescent="0.3">
      <c r="A3473" s="19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8218</v>
      </c>
      <c r="G3473" s="19" t="s">
        <v>8224</v>
      </c>
      <c r="H3473" s="19" t="s">
        <v>8246</v>
      </c>
      <c r="I3473">
        <v>1409515200</v>
      </c>
      <c r="J3473" s="10">
        <f t="shared" si="325"/>
        <v>41882.833333333336</v>
      </c>
      <c r="K3473">
        <v>1405971690</v>
      </c>
      <c r="L3473" s="10">
        <f t="shared" si="326"/>
        <v>41841.820486111115</v>
      </c>
      <c r="M3473" s="4">
        <f t="shared" si="327"/>
        <v>2014</v>
      </c>
      <c r="N3473" t="b">
        <v>0</v>
      </c>
      <c r="O3473">
        <v>30</v>
      </c>
      <c r="P3473" t="b">
        <v>1</v>
      </c>
      <c r="Q3473" t="s">
        <v>8269</v>
      </c>
      <c r="R3473" s="23">
        <f t="shared" si="328"/>
        <v>2.1459999999999999</v>
      </c>
      <c r="S3473" s="7">
        <f t="shared" si="329"/>
        <v>35.770000000000003</v>
      </c>
      <c r="T3473" t="s">
        <v>8314</v>
      </c>
      <c r="U3473" t="s">
        <v>8315</v>
      </c>
      <c r="V3473" s="14">
        <f t="shared" si="330"/>
        <v>41.012847222220444</v>
      </c>
    </row>
    <row r="3474" spans="1:22" ht="43.2" x14ac:dyDescent="0.3">
      <c r="A3474" s="19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8218</v>
      </c>
      <c r="G3474" s="19" t="s">
        <v>8223</v>
      </c>
      <c r="H3474" s="19" t="s">
        <v>8245</v>
      </c>
      <c r="I3474">
        <v>1415253540</v>
      </c>
      <c r="J3474" s="10">
        <f t="shared" si="325"/>
        <v>41949.249305555553</v>
      </c>
      <c r="K3474">
        <v>1413432331</v>
      </c>
      <c r="L3474" s="10">
        <f t="shared" si="326"/>
        <v>41928.170497685183</v>
      </c>
      <c r="M3474" s="4">
        <f t="shared" si="327"/>
        <v>2014</v>
      </c>
      <c r="N3474" t="b">
        <v>0</v>
      </c>
      <c r="O3474">
        <v>23</v>
      </c>
      <c r="P3474" t="b">
        <v>1</v>
      </c>
      <c r="Q3474" t="s">
        <v>8269</v>
      </c>
      <c r="R3474" s="23">
        <f t="shared" si="328"/>
        <v>1.0205</v>
      </c>
      <c r="S3474" s="7">
        <f t="shared" si="329"/>
        <v>88.74</v>
      </c>
      <c r="T3474" t="s">
        <v>8314</v>
      </c>
      <c r="U3474" t="s">
        <v>8315</v>
      </c>
      <c r="V3474" s="14">
        <f t="shared" si="330"/>
        <v>21.078807870369928</v>
      </c>
    </row>
    <row r="3475" spans="1:22" ht="43.2" x14ac:dyDescent="0.3">
      <c r="A3475" s="19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8218</v>
      </c>
      <c r="G3475" s="19" t="s">
        <v>8223</v>
      </c>
      <c r="H3475" s="19" t="s">
        <v>8245</v>
      </c>
      <c r="I3475">
        <v>1426883220</v>
      </c>
      <c r="J3475" s="10">
        <f t="shared" si="325"/>
        <v>42083.852083333331</v>
      </c>
      <c r="K3475">
        <v>1425067296</v>
      </c>
      <c r="L3475" s="10">
        <f t="shared" si="326"/>
        <v>42062.834444444445</v>
      </c>
      <c r="M3475" s="4">
        <f t="shared" si="327"/>
        <v>2015</v>
      </c>
      <c r="N3475" t="b">
        <v>0</v>
      </c>
      <c r="O3475">
        <v>33</v>
      </c>
      <c r="P3475" t="b">
        <v>1</v>
      </c>
      <c r="Q3475" t="s">
        <v>8269</v>
      </c>
      <c r="R3475" s="23">
        <f t="shared" si="328"/>
        <v>1</v>
      </c>
      <c r="S3475" s="7">
        <f t="shared" si="329"/>
        <v>148.47999999999999</v>
      </c>
      <c r="T3475" t="s">
        <v>8314</v>
      </c>
      <c r="U3475" t="s">
        <v>8315</v>
      </c>
      <c r="V3475" s="14">
        <f t="shared" si="330"/>
        <v>21.017638888886722</v>
      </c>
    </row>
    <row r="3476" spans="1:22" ht="43.2" x14ac:dyDescent="0.3">
      <c r="A3476" s="19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8218</v>
      </c>
      <c r="G3476" s="19" t="s">
        <v>8224</v>
      </c>
      <c r="H3476" s="19" t="s">
        <v>8246</v>
      </c>
      <c r="I3476">
        <v>1469016131</v>
      </c>
      <c r="J3476" s="10">
        <f t="shared" si="325"/>
        <v>42571.501516203702</v>
      </c>
      <c r="K3476">
        <v>1466424131</v>
      </c>
      <c r="L3476" s="10">
        <f t="shared" si="326"/>
        <v>42541.501516203702</v>
      </c>
      <c r="M3476" s="4">
        <f t="shared" si="327"/>
        <v>2016</v>
      </c>
      <c r="N3476" t="b">
        <v>0</v>
      </c>
      <c r="O3476">
        <v>39</v>
      </c>
      <c r="P3476" t="b">
        <v>1</v>
      </c>
      <c r="Q3476" t="s">
        <v>8269</v>
      </c>
      <c r="R3476" s="23">
        <f t="shared" si="328"/>
        <v>1.01</v>
      </c>
      <c r="S3476" s="7">
        <f t="shared" si="329"/>
        <v>51.79</v>
      </c>
      <c r="T3476" t="s">
        <v>8314</v>
      </c>
      <c r="U3476" t="s">
        <v>8315</v>
      </c>
      <c r="V3476" s="14">
        <f t="shared" si="330"/>
        <v>30</v>
      </c>
    </row>
    <row r="3477" spans="1:22" ht="43.2" x14ac:dyDescent="0.3">
      <c r="A3477" s="19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8218</v>
      </c>
      <c r="G3477" s="19" t="s">
        <v>8224</v>
      </c>
      <c r="H3477" s="19" t="s">
        <v>8246</v>
      </c>
      <c r="I3477">
        <v>1414972800</v>
      </c>
      <c r="J3477" s="10">
        <f t="shared" si="325"/>
        <v>41946</v>
      </c>
      <c r="K3477">
        <v>1412629704</v>
      </c>
      <c r="L3477" s="10">
        <f t="shared" si="326"/>
        <v>41918.880833333329</v>
      </c>
      <c r="M3477" s="4">
        <f t="shared" si="327"/>
        <v>2014</v>
      </c>
      <c r="N3477" t="b">
        <v>0</v>
      </c>
      <c r="O3477">
        <v>17</v>
      </c>
      <c r="P3477" t="b">
        <v>1</v>
      </c>
      <c r="Q3477" t="s">
        <v>8269</v>
      </c>
      <c r="R3477" s="23">
        <f t="shared" si="328"/>
        <v>1.1333333333333333</v>
      </c>
      <c r="S3477" s="7">
        <f t="shared" si="329"/>
        <v>20</v>
      </c>
      <c r="T3477" t="s">
        <v>8314</v>
      </c>
      <c r="U3477" t="s">
        <v>8315</v>
      </c>
      <c r="V3477" s="14">
        <f t="shared" si="330"/>
        <v>27.119166666670935</v>
      </c>
    </row>
    <row r="3478" spans="1:22" ht="43.2" x14ac:dyDescent="0.3">
      <c r="A3478" s="19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8218</v>
      </c>
      <c r="G3478" s="19" t="s">
        <v>8223</v>
      </c>
      <c r="H3478" s="19" t="s">
        <v>8245</v>
      </c>
      <c r="I3478">
        <v>1414378800</v>
      </c>
      <c r="J3478" s="10">
        <f t="shared" si="325"/>
        <v>41939.125</v>
      </c>
      <c r="K3478">
        <v>1412836990</v>
      </c>
      <c r="L3478" s="10">
        <f t="shared" si="326"/>
        <v>41921.279976851853</v>
      </c>
      <c r="M3478" s="4">
        <f t="shared" si="327"/>
        <v>2014</v>
      </c>
      <c r="N3478" t="b">
        <v>0</v>
      </c>
      <c r="O3478">
        <v>6</v>
      </c>
      <c r="P3478" t="b">
        <v>1</v>
      </c>
      <c r="Q3478" t="s">
        <v>8269</v>
      </c>
      <c r="R3478" s="23">
        <f t="shared" si="328"/>
        <v>1.04</v>
      </c>
      <c r="S3478" s="7">
        <f t="shared" si="329"/>
        <v>52</v>
      </c>
      <c r="T3478" t="s">
        <v>8314</v>
      </c>
      <c r="U3478" t="s">
        <v>8315</v>
      </c>
      <c r="V3478" s="14">
        <f t="shared" si="330"/>
        <v>17.845023148147448</v>
      </c>
    </row>
    <row r="3479" spans="1:22" ht="43.2" x14ac:dyDescent="0.3">
      <c r="A3479" s="1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8218</v>
      </c>
      <c r="G3479" s="19" t="s">
        <v>8223</v>
      </c>
      <c r="H3479" s="19" t="s">
        <v>8245</v>
      </c>
      <c r="I3479">
        <v>1431831600</v>
      </c>
      <c r="J3479" s="10">
        <f t="shared" si="325"/>
        <v>42141.125</v>
      </c>
      <c r="K3479">
        <v>1430761243</v>
      </c>
      <c r="L3479" s="10">
        <f t="shared" si="326"/>
        <v>42128.736608796295</v>
      </c>
      <c r="M3479" s="4">
        <f t="shared" si="327"/>
        <v>2015</v>
      </c>
      <c r="N3479" t="b">
        <v>0</v>
      </c>
      <c r="O3479">
        <v>39</v>
      </c>
      <c r="P3479" t="b">
        <v>1</v>
      </c>
      <c r="Q3479" t="s">
        <v>8269</v>
      </c>
      <c r="R3479" s="23">
        <f t="shared" si="328"/>
        <v>1.1533333333333333</v>
      </c>
      <c r="S3479" s="7">
        <f t="shared" si="329"/>
        <v>53.23</v>
      </c>
      <c r="T3479" t="s">
        <v>8314</v>
      </c>
      <c r="U3479" t="s">
        <v>8315</v>
      </c>
      <c r="V3479" s="14">
        <f t="shared" si="330"/>
        <v>12.388391203705396</v>
      </c>
    </row>
    <row r="3480" spans="1:22" ht="43.2" x14ac:dyDescent="0.3">
      <c r="A3480" s="19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8218</v>
      </c>
      <c r="G3480" s="19" t="s">
        <v>8223</v>
      </c>
      <c r="H3480" s="19" t="s">
        <v>8245</v>
      </c>
      <c r="I3480">
        <v>1426539600</v>
      </c>
      <c r="J3480" s="10">
        <f t="shared" si="325"/>
        <v>42079.875</v>
      </c>
      <c r="K3480">
        <v>1424296822</v>
      </c>
      <c r="L3480" s="10">
        <f t="shared" si="326"/>
        <v>42053.916921296295</v>
      </c>
      <c r="M3480" s="4">
        <f t="shared" si="327"/>
        <v>2015</v>
      </c>
      <c r="N3480" t="b">
        <v>0</v>
      </c>
      <c r="O3480">
        <v>57</v>
      </c>
      <c r="P3480" t="b">
        <v>1</v>
      </c>
      <c r="Q3480" t="s">
        <v>8269</v>
      </c>
      <c r="R3480" s="23">
        <f t="shared" si="328"/>
        <v>1.1285000000000001</v>
      </c>
      <c r="S3480" s="7">
        <f t="shared" si="329"/>
        <v>39.6</v>
      </c>
      <c r="T3480" t="s">
        <v>8314</v>
      </c>
      <c r="U3480" t="s">
        <v>8315</v>
      </c>
      <c r="V3480" s="14">
        <f t="shared" si="330"/>
        <v>25.958078703704814</v>
      </c>
    </row>
    <row r="3481" spans="1:22" ht="43.2" x14ac:dyDescent="0.3">
      <c r="A3481" s="19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8218</v>
      </c>
      <c r="G3481" s="19" t="s">
        <v>8224</v>
      </c>
      <c r="H3481" s="19" t="s">
        <v>8246</v>
      </c>
      <c r="I3481">
        <v>1403382680</v>
      </c>
      <c r="J3481" s="10">
        <f t="shared" si="325"/>
        <v>41811.855092592596</v>
      </c>
      <c r="K3481">
        <v>1400790680</v>
      </c>
      <c r="L3481" s="10">
        <f t="shared" si="326"/>
        <v>41781.855092592596</v>
      </c>
      <c r="M3481" s="4">
        <f t="shared" si="327"/>
        <v>2014</v>
      </c>
      <c r="N3481" t="b">
        <v>0</v>
      </c>
      <c r="O3481">
        <v>56</v>
      </c>
      <c r="P3481" t="b">
        <v>1</v>
      </c>
      <c r="Q3481" t="s">
        <v>8269</v>
      </c>
      <c r="R3481" s="23">
        <f t="shared" si="328"/>
        <v>1.2786666666666666</v>
      </c>
      <c r="S3481" s="7">
        <f t="shared" si="329"/>
        <v>34.25</v>
      </c>
      <c r="T3481" t="s">
        <v>8314</v>
      </c>
      <c r="U3481" t="s">
        <v>8315</v>
      </c>
      <c r="V3481" s="14">
        <f t="shared" si="330"/>
        <v>30</v>
      </c>
    </row>
    <row r="3482" spans="1:22" ht="43.2" x14ac:dyDescent="0.3">
      <c r="A3482" s="19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8218</v>
      </c>
      <c r="G3482" s="19" t="s">
        <v>8223</v>
      </c>
      <c r="H3482" s="19" t="s">
        <v>8245</v>
      </c>
      <c r="I3482">
        <v>1436562000</v>
      </c>
      <c r="J3482" s="10">
        <f t="shared" si="325"/>
        <v>42195.875</v>
      </c>
      <c r="K3482">
        <v>1434440227</v>
      </c>
      <c r="L3482" s="10">
        <f t="shared" si="326"/>
        <v>42171.317442129628</v>
      </c>
      <c r="M3482" s="4">
        <f t="shared" si="327"/>
        <v>2015</v>
      </c>
      <c r="N3482" t="b">
        <v>0</v>
      </c>
      <c r="O3482">
        <v>13</v>
      </c>
      <c r="P3482" t="b">
        <v>1</v>
      </c>
      <c r="Q3482" t="s">
        <v>8269</v>
      </c>
      <c r="R3482" s="23">
        <f t="shared" si="328"/>
        <v>1.4266666666666667</v>
      </c>
      <c r="S3482" s="7">
        <f t="shared" si="329"/>
        <v>164.62</v>
      </c>
      <c r="T3482" t="s">
        <v>8314</v>
      </c>
      <c r="U3482" t="s">
        <v>8315</v>
      </c>
      <c r="V3482" s="14">
        <f t="shared" si="330"/>
        <v>24.557557870371966</v>
      </c>
    </row>
    <row r="3483" spans="1:22" ht="43.2" x14ac:dyDescent="0.3">
      <c r="A3483" s="19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8218</v>
      </c>
      <c r="G3483" s="19" t="s">
        <v>8225</v>
      </c>
      <c r="H3483" s="19" t="s">
        <v>8247</v>
      </c>
      <c r="I3483">
        <v>1420178188</v>
      </c>
      <c r="J3483" s="10">
        <f t="shared" si="325"/>
        <v>42006.247546296298</v>
      </c>
      <c r="K3483">
        <v>1418709388</v>
      </c>
      <c r="L3483" s="10">
        <f t="shared" si="326"/>
        <v>41989.247546296298</v>
      </c>
      <c r="M3483" s="4">
        <f t="shared" si="327"/>
        <v>2014</v>
      </c>
      <c r="N3483" t="b">
        <v>0</v>
      </c>
      <c r="O3483">
        <v>95</v>
      </c>
      <c r="P3483" t="b">
        <v>1</v>
      </c>
      <c r="Q3483" t="s">
        <v>8269</v>
      </c>
      <c r="R3483" s="23">
        <f t="shared" si="328"/>
        <v>1.1879999999999999</v>
      </c>
      <c r="S3483" s="7">
        <f t="shared" si="329"/>
        <v>125.05</v>
      </c>
      <c r="T3483" t="s">
        <v>8314</v>
      </c>
      <c r="U3483" t="s">
        <v>8315</v>
      </c>
      <c r="V3483" s="14">
        <f t="shared" si="330"/>
        <v>17</v>
      </c>
    </row>
    <row r="3484" spans="1:22" ht="43.2" x14ac:dyDescent="0.3">
      <c r="A3484" s="19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8218</v>
      </c>
      <c r="G3484" s="19" t="s">
        <v>8224</v>
      </c>
      <c r="H3484" s="19" t="s">
        <v>8246</v>
      </c>
      <c r="I3484">
        <v>1404671466</v>
      </c>
      <c r="J3484" s="10">
        <f t="shared" si="325"/>
        <v>41826.771597222221</v>
      </c>
      <c r="K3484">
        <v>1402079466</v>
      </c>
      <c r="L3484" s="10">
        <f t="shared" si="326"/>
        <v>41796.771597222221</v>
      </c>
      <c r="M3484" s="4">
        <f t="shared" si="327"/>
        <v>2014</v>
      </c>
      <c r="N3484" t="b">
        <v>0</v>
      </c>
      <c r="O3484">
        <v>80</v>
      </c>
      <c r="P3484" t="b">
        <v>1</v>
      </c>
      <c r="Q3484" t="s">
        <v>8269</v>
      </c>
      <c r="R3484" s="23">
        <f t="shared" si="328"/>
        <v>1.3833333333333333</v>
      </c>
      <c r="S3484" s="7">
        <f t="shared" si="329"/>
        <v>51.88</v>
      </c>
      <c r="T3484" t="s">
        <v>8314</v>
      </c>
      <c r="U3484" t="s">
        <v>8315</v>
      </c>
      <c r="V3484" s="14">
        <f t="shared" si="330"/>
        <v>30</v>
      </c>
    </row>
    <row r="3485" spans="1:22" ht="43.2" x14ac:dyDescent="0.3">
      <c r="A3485" s="19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8218</v>
      </c>
      <c r="G3485" s="19" t="s">
        <v>8223</v>
      </c>
      <c r="H3485" s="19" t="s">
        <v>8245</v>
      </c>
      <c r="I3485">
        <v>1404403381</v>
      </c>
      <c r="J3485" s="10">
        <f t="shared" si="325"/>
        <v>41823.668761574074</v>
      </c>
      <c r="K3485">
        <v>1401811381</v>
      </c>
      <c r="L3485" s="10">
        <f t="shared" si="326"/>
        <v>41793.668761574074</v>
      </c>
      <c r="M3485" s="4">
        <f t="shared" si="327"/>
        <v>2014</v>
      </c>
      <c r="N3485" t="b">
        <v>0</v>
      </c>
      <c r="O3485">
        <v>133</v>
      </c>
      <c r="P3485" t="b">
        <v>1</v>
      </c>
      <c r="Q3485" t="s">
        <v>8269</v>
      </c>
      <c r="R3485" s="23">
        <f t="shared" si="328"/>
        <v>1.599402985074627</v>
      </c>
      <c r="S3485" s="7">
        <f t="shared" si="329"/>
        <v>40.29</v>
      </c>
      <c r="T3485" t="s">
        <v>8314</v>
      </c>
      <c r="U3485" t="s">
        <v>8315</v>
      </c>
      <c r="V3485" s="14">
        <f t="shared" si="330"/>
        <v>30</v>
      </c>
    </row>
    <row r="3486" spans="1:22" ht="57.6" x14ac:dyDescent="0.3">
      <c r="A3486" s="19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8218</v>
      </c>
      <c r="G3486" s="19" t="s">
        <v>8223</v>
      </c>
      <c r="H3486" s="19" t="s">
        <v>8245</v>
      </c>
      <c r="I3486">
        <v>1466014499</v>
      </c>
      <c r="J3486" s="10">
        <f t="shared" si="325"/>
        <v>42536.760405092587</v>
      </c>
      <c r="K3486">
        <v>1463422499</v>
      </c>
      <c r="L3486" s="10">
        <f t="shared" si="326"/>
        <v>42506.760405092587</v>
      </c>
      <c r="M3486" s="4">
        <f t="shared" si="327"/>
        <v>2016</v>
      </c>
      <c r="N3486" t="b">
        <v>0</v>
      </c>
      <c r="O3486">
        <v>44</v>
      </c>
      <c r="P3486" t="b">
        <v>1</v>
      </c>
      <c r="Q3486" t="s">
        <v>8269</v>
      </c>
      <c r="R3486" s="23">
        <f t="shared" si="328"/>
        <v>1.1424000000000001</v>
      </c>
      <c r="S3486" s="7">
        <f t="shared" si="329"/>
        <v>64.91</v>
      </c>
      <c r="T3486" t="s">
        <v>8314</v>
      </c>
      <c r="U3486" t="s">
        <v>8315</v>
      </c>
      <c r="V3486" s="14">
        <f t="shared" si="330"/>
        <v>30</v>
      </c>
    </row>
    <row r="3487" spans="1:22" ht="43.2" x14ac:dyDescent="0.3">
      <c r="A3487" s="19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8218</v>
      </c>
      <c r="G3487" s="19" t="s">
        <v>8223</v>
      </c>
      <c r="H3487" s="19" t="s">
        <v>8245</v>
      </c>
      <c r="I3487">
        <v>1454431080</v>
      </c>
      <c r="J3487" s="10">
        <f t="shared" si="325"/>
        <v>42402.693055555559</v>
      </c>
      <c r="K3487">
        <v>1451839080</v>
      </c>
      <c r="L3487" s="10">
        <f t="shared" si="326"/>
        <v>42372.693055555559</v>
      </c>
      <c r="M3487" s="4">
        <f t="shared" si="327"/>
        <v>2016</v>
      </c>
      <c r="N3487" t="b">
        <v>0</v>
      </c>
      <c r="O3487">
        <v>30</v>
      </c>
      <c r="P3487" t="b">
        <v>1</v>
      </c>
      <c r="Q3487" t="s">
        <v>8269</v>
      </c>
      <c r="R3487" s="23">
        <f t="shared" si="328"/>
        <v>1.0060606060606061</v>
      </c>
      <c r="S3487" s="7">
        <f t="shared" si="329"/>
        <v>55.33</v>
      </c>
      <c r="T3487" t="s">
        <v>8314</v>
      </c>
      <c r="U3487" t="s">
        <v>8315</v>
      </c>
      <c r="V3487" s="14">
        <f t="shared" si="330"/>
        <v>30</v>
      </c>
    </row>
    <row r="3488" spans="1:22" ht="43.2" x14ac:dyDescent="0.3">
      <c r="A3488" s="19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8218</v>
      </c>
      <c r="G3488" s="19" t="s">
        <v>8223</v>
      </c>
      <c r="H3488" s="19" t="s">
        <v>8245</v>
      </c>
      <c r="I3488">
        <v>1433314740</v>
      </c>
      <c r="J3488" s="10">
        <f t="shared" si="325"/>
        <v>42158.290972222225</v>
      </c>
      <c r="K3488">
        <v>1430600401</v>
      </c>
      <c r="L3488" s="10">
        <f t="shared" si="326"/>
        <v>42126.87501157407</v>
      </c>
      <c r="M3488" s="4">
        <f t="shared" si="327"/>
        <v>2015</v>
      </c>
      <c r="N3488" t="b">
        <v>0</v>
      </c>
      <c r="O3488">
        <v>56</v>
      </c>
      <c r="P3488" t="b">
        <v>1</v>
      </c>
      <c r="Q3488" t="s">
        <v>8269</v>
      </c>
      <c r="R3488" s="23">
        <f t="shared" si="328"/>
        <v>1.552</v>
      </c>
      <c r="S3488" s="7">
        <f t="shared" si="329"/>
        <v>83.14</v>
      </c>
      <c r="T3488" t="s">
        <v>8314</v>
      </c>
      <c r="U3488" t="s">
        <v>8315</v>
      </c>
      <c r="V3488" s="14">
        <f t="shared" si="330"/>
        <v>31.415960648155306</v>
      </c>
    </row>
    <row r="3489" spans="1:22" ht="43.2" x14ac:dyDescent="0.3">
      <c r="A3489" s="1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8218</v>
      </c>
      <c r="G3489" s="19" t="s">
        <v>8224</v>
      </c>
      <c r="H3489" s="19" t="s">
        <v>8246</v>
      </c>
      <c r="I3489">
        <v>1435185252</v>
      </c>
      <c r="J3489" s="10">
        <f t="shared" si="325"/>
        <v>42179.940416666665</v>
      </c>
      <c r="K3489">
        <v>1432593252</v>
      </c>
      <c r="L3489" s="10">
        <f t="shared" si="326"/>
        <v>42149.940416666665</v>
      </c>
      <c r="M3489" s="4">
        <f t="shared" si="327"/>
        <v>2015</v>
      </c>
      <c r="N3489" t="b">
        <v>0</v>
      </c>
      <c r="O3489">
        <v>66</v>
      </c>
      <c r="P3489" t="b">
        <v>1</v>
      </c>
      <c r="Q3489" t="s">
        <v>8269</v>
      </c>
      <c r="R3489" s="23">
        <f t="shared" si="328"/>
        <v>1.2775000000000001</v>
      </c>
      <c r="S3489" s="7">
        <f t="shared" si="329"/>
        <v>38.71</v>
      </c>
      <c r="T3489" t="s">
        <v>8314</v>
      </c>
      <c r="U3489" t="s">
        <v>8315</v>
      </c>
      <c r="V3489" s="14">
        <f t="shared" si="330"/>
        <v>30</v>
      </c>
    </row>
    <row r="3490" spans="1:22" ht="57.6" x14ac:dyDescent="0.3">
      <c r="A3490" s="19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8218</v>
      </c>
      <c r="G3490" s="19" t="s">
        <v>8223</v>
      </c>
      <c r="H3490" s="19" t="s">
        <v>8245</v>
      </c>
      <c r="I3490">
        <v>1429286400</v>
      </c>
      <c r="J3490" s="10">
        <f t="shared" si="325"/>
        <v>42111.666666666672</v>
      </c>
      <c r="K3490">
        <v>1427221560</v>
      </c>
      <c r="L3490" s="10">
        <f t="shared" si="326"/>
        <v>42087.768055555556</v>
      </c>
      <c r="M3490" s="4">
        <f t="shared" si="327"/>
        <v>2015</v>
      </c>
      <c r="N3490" t="b">
        <v>0</v>
      </c>
      <c r="O3490">
        <v>29</v>
      </c>
      <c r="P3490" t="b">
        <v>1</v>
      </c>
      <c r="Q3490" t="s">
        <v>8269</v>
      </c>
      <c r="R3490" s="23">
        <f t="shared" si="328"/>
        <v>1.212</v>
      </c>
      <c r="S3490" s="7">
        <f t="shared" si="329"/>
        <v>125.38</v>
      </c>
      <c r="T3490" t="s">
        <v>8314</v>
      </c>
      <c r="U3490" t="s">
        <v>8315</v>
      </c>
      <c r="V3490" s="14">
        <f t="shared" si="330"/>
        <v>23.898611111115315</v>
      </c>
    </row>
    <row r="3491" spans="1:22" ht="43.2" x14ac:dyDescent="0.3">
      <c r="A3491" s="19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8218</v>
      </c>
      <c r="G3491" s="19" t="s">
        <v>8224</v>
      </c>
      <c r="H3491" s="19" t="s">
        <v>8246</v>
      </c>
      <c r="I3491">
        <v>1400965200</v>
      </c>
      <c r="J3491" s="10">
        <f t="shared" si="325"/>
        <v>41783.875</v>
      </c>
      <c r="K3491">
        <v>1398352531</v>
      </c>
      <c r="L3491" s="10">
        <f t="shared" si="326"/>
        <v>41753.635775462964</v>
      </c>
      <c r="M3491" s="4">
        <f t="shared" si="327"/>
        <v>2014</v>
      </c>
      <c r="N3491" t="b">
        <v>0</v>
      </c>
      <c r="O3491">
        <v>72</v>
      </c>
      <c r="P3491" t="b">
        <v>1</v>
      </c>
      <c r="Q3491" t="s">
        <v>8269</v>
      </c>
      <c r="R3491" s="23">
        <f t="shared" si="328"/>
        <v>1.127</v>
      </c>
      <c r="S3491" s="7">
        <f t="shared" si="329"/>
        <v>78.260000000000005</v>
      </c>
      <c r="T3491" t="s">
        <v>8314</v>
      </c>
      <c r="U3491" t="s">
        <v>8315</v>
      </c>
      <c r="V3491" s="14">
        <f t="shared" si="330"/>
        <v>30.239224537035625</v>
      </c>
    </row>
    <row r="3492" spans="1:22" ht="43.2" x14ac:dyDescent="0.3">
      <c r="A3492" s="19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8218</v>
      </c>
      <c r="G3492" s="19" t="s">
        <v>8223</v>
      </c>
      <c r="H3492" s="19" t="s">
        <v>8245</v>
      </c>
      <c r="I3492">
        <v>1460574924</v>
      </c>
      <c r="J3492" s="10">
        <f t="shared" si="325"/>
        <v>42473.802361111113</v>
      </c>
      <c r="K3492">
        <v>1457982924</v>
      </c>
      <c r="L3492" s="10">
        <f t="shared" si="326"/>
        <v>42443.802361111113</v>
      </c>
      <c r="M3492" s="4">
        <f t="shared" si="327"/>
        <v>2016</v>
      </c>
      <c r="N3492" t="b">
        <v>0</v>
      </c>
      <c r="O3492">
        <v>27</v>
      </c>
      <c r="P3492" t="b">
        <v>1</v>
      </c>
      <c r="Q3492" t="s">
        <v>8269</v>
      </c>
      <c r="R3492" s="23">
        <f t="shared" si="328"/>
        <v>1.2749999999999999</v>
      </c>
      <c r="S3492" s="7">
        <f t="shared" si="329"/>
        <v>47.22</v>
      </c>
      <c r="T3492" t="s">
        <v>8314</v>
      </c>
      <c r="U3492" t="s">
        <v>8315</v>
      </c>
      <c r="V3492" s="14">
        <f t="shared" si="330"/>
        <v>30</v>
      </c>
    </row>
    <row r="3493" spans="1:22" ht="43.2" x14ac:dyDescent="0.3">
      <c r="A3493" s="19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8218</v>
      </c>
      <c r="G3493" s="19" t="s">
        <v>8223</v>
      </c>
      <c r="H3493" s="19" t="s">
        <v>8245</v>
      </c>
      <c r="I3493">
        <v>1431928784</v>
      </c>
      <c r="J3493" s="10">
        <f t="shared" si="325"/>
        <v>42142.249814814815</v>
      </c>
      <c r="K3493">
        <v>1430114384</v>
      </c>
      <c r="L3493" s="10">
        <f t="shared" si="326"/>
        <v>42121.249814814815</v>
      </c>
      <c r="M3493" s="4">
        <f t="shared" si="327"/>
        <v>2015</v>
      </c>
      <c r="N3493" t="b">
        <v>0</v>
      </c>
      <c r="O3493">
        <v>10</v>
      </c>
      <c r="P3493" t="b">
        <v>1</v>
      </c>
      <c r="Q3493" t="s">
        <v>8269</v>
      </c>
      <c r="R3493" s="23">
        <f t="shared" si="328"/>
        <v>1.5820000000000001</v>
      </c>
      <c r="S3493" s="7">
        <f t="shared" si="329"/>
        <v>79.099999999999994</v>
      </c>
      <c r="T3493" t="s">
        <v>8314</v>
      </c>
      <c r="U3493" t="s">
        <v>8315</v>
      </c>
      <c r="V3493" s="14">
        <f t="shared" si="330"/>
        <v>21</v>
      </c>
    </row>
    <row r="3494" spans="1:22" ht="43.2" x14ac:dyDescent="0.3">
      <c r="A3494" s="19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8218</v>
      </c>
      <c r="G3494" s="19" t="s">
        <v>8223</v>
      </c>
      <c r="H3494" s="19" t="s">
        <v>8245</v>
      </c>
      <c r="I3494">
        <v>1445818397</v>
      </c>
      <c r="J3494" s="10">
        <f t="shared" si="325"/>
        <v>42303.009224537032</v>
      </c>
      <c r="K3494">
        <v>1442794397</v>
      </c>
      <c r="L3494" s="10">
        <f t="shared" si="326"/>
        <v>42268.009224537032</v>
      </c>
      <c r="M3494" s="4">
        <f t="shared" si="327"/>
        <v>2015</v>
      </c>
      <c r="N3494" t="b">
        <v>0</v>
      </c>
      <c r="O3494">
        <v>35</v>
      </c>
      <c r="P3494" t="b">
        <v>1</v>
      </c>
      <c r="Q3494" t="s">
        <v>8269</v>
      </c>
      <c r="R3494" s="23">
        <f t="shared" si="328"/>
        <v>1.0526894736842105</v>
      </c>
      <c r="S3494" s="7">
        <f t="shared" si="329"/>
        <v>114.29</v>
      </c>
      <c r="T3494" t="s">
        <v>8314</v>
      </c>
      <c r="U3494" t="s">
        <v>8315</v>
      </c>
      <c r="V3494" s="14">
        <f t="shared" si="330"/>
        <v>35</v>
      </c>
    </row>
    <row r="3495" spans="1:22" ht="43.2" x14ac:dyDescent="0.3">
      <c r="A3495" s="19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8218</v>
      </c>
      <c r="G3495" s="19" t="s">
        <v>8223</v>
      </c>
      <c r="H3495" s="19" t="s">
        <v>8245</v>
      </c>
      <c r="I3495">
        <v>1408252260</v>
      </c>
      <c r="J3495" s="10">
        <f t="shared" si="325"/>
        <v>41868.21597222222</v>
      </c>
      <c r="K3495">
        <v>1406580436</v>
      </c>
      <c r="L3495" s="10">
        <f t="shared" si="326"/>
        <v>41848.866157407407</v>
      </c>
      <c r="M3495" s="4">
        <f t="shared" si="327"/>
        <v>2014</v>
      </c>
      <c r="N3495" t="b">
        <v>0</v>
      </c>
      <c r="O3495">
        <v>29</v>
      </c>
      <c r="P3495" t="b">
        <v>1</v>
      </c>
      <c r="Q3495" t="s">
        <v>8269</v>
      </c>
      <c r="R3495" s="23">
        <f t="shared" si="328"/>
        <v>1</v>
      </c>
      <c r="S3495" s="7">
        <f t="shared" si="329"/>
        <v>51.72</v>
      </c>
      <c r="T3495" t="s">
        <v>8314</v>
      </c>
      <c r="U3495" t="s">
        <v>8315</v>
      </c>
      <c r="V3495" s="14">
        <f t="shared" si="330"/>
        <v>19.349814814813726</v>
      </c>
    </row>
    <row r="3496" spans="1:22" ht="43.2" x14ac:dyDescent="0.3">
      <c r="A3496" s="19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8218</v>
      </c>
      <c r="G3496" s="19" t="s">
        <v>8223</v>
      </c>
      <c r="H3496" s="19" t="s">
        <v>8245</v>
      </c>
      <c r="I3496">
        <v>1480140000</v>
      </c>
      <c r="J3496" s="10">
        <f t="shared" si="325"/>
        <v>42700.25</v>
      </c>
      <c r="K3496">
        <v>1479186575</v>
      </c>
      <c r="L3496" s="10">
        <f t="shared" si="326"/>
        <v>42689.214988425927</v>
      </c>
      <c r="M3496" s="4">
        <f t="shared" si="327"/>
        <v>2016</v>
      </c>
      <c r="N3496" t="b">
        <v>0</v>
      </c>
      <c r="O3496">
        <v>13</v>
      </c>
      <c r="P3496" t="b">
        <v>1</v>
      </c>
      <c r="Q3496" t="s">
        <v>8269</v>
      </c>
      <c r="R3496" s="23">
        <f t="shared" si="328"/>
        <v>1</v>
      </c>
      <c r="S3496" s="7">
        <f t="shared" si="329"/>
        <v>30.77</v>
      </c>
      <c r="T3496" t="s">
        <v>8314</v>
      </c>
      <c r="U3496" t="s">
        <v>8315</v>
      </c>
      <c r="V3496" s="14">
        <f t="shared" si="330"/>
        <v>11.035011574072996</v>
      </c>
    </row>
    <row r="3497" spans="1:22" ht="43.2" x14ac:dyDescent="0.3">
      <c r="A3497" s="19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8218</v>
      </c>
      <c r="G3497" s="19" t="s">
        <v>8228</v>
      </c>
      <c r="H3497" s="19" t="s">
        <v>8250</v>
      </c>
      <c r="I3497">
        <v>1414862280</v>
      </c>
      <c r="J3497" s="10">
        <f t="shared" si="325"/>
        <v>41944.720833333333</v>
      </c>
      <c r="K3497">
        <v>1412360309</v>
      </c>
      <c r="L3497" s="10">
        <f t="shared" si="326"/>
        <v>41915.762835648144</v>
      </c>
      <c r="M3497" s="4">
        <f t="shared" si="327"/>
        <v>2014</v>
      </c>
      <c r="N3497" t="b">
        <v>0</v>
      </c>
      <c r="O3497">
        <v>72</v>
      </c>
      <c r="P3497" t="b">
        <v>1</v>
      </c>
      <c r="Q3497" t="s">
        <v>8269</v>
      </c>
      <c r="R3497" s="23">
        <f t="shared" si="328"/>
        <v>1.0686</v>
      </c>
      <c r="S3497" s="7">
        <f t="shared" si="329"/>
        <v>74.209999999999994</v>
      </c>
      <c r="T3497" t="s">
        <v>8314</v>
      </c>
      <c r="U3497" t="s">
        <v>8315</v>
      </c>
      <c r="V3497" s="14">
        <f t="shared" si="330"/>
        <v>28.957997685189184</v>
      </c>
    </row>
    <row r="3498" spans="1:22" ht="57.6" x14ac:dyDescent="0.3">
      <c r="A3498" s="19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8218</v>
      </c>
      <c r="G3498" s="19" t="s">
        <v>8223</v>
      </c>
      <c r="H3498" s="19" t="s">
        <v>8245</v>
      </c>
      <c r="I3498">
        <v>1473625166</v>
      </c>
      <c r="J3498" s="10">
        <f t="shared" si="325"/>
        <v>42624.846828703703</v>
      </c>
      <c r="K3498">
        <v>1470169166</v>
      </c>
      <c r="L3498" s="10">
        <f t="shared" si="326"/>
        <v>42584.846828703703</v>
      </c>
      <c r="M3498" s="4">
        <f t="shared" si="327"/>
        <v>2016</v>
      </c>
      <c r="N3498" t="b">
        <v>0</v>
      </c>
      <c r="O3498">
        <v>78</v>
      </c>
      <c r="P3498" t="b">
        <v>1</v>
      </c>
      <c r="Q3498" t="s">
        <v>8269</v>
      </c>
      <c r="R3498" s="23">
        <f t="shared" si="328"/>
        <v>1.244</v>
      </c>
      <c r="S3498" s="7">
        <f t="shared" si="329"/>
        <v>47.85</v>
      </c>
      <c r="T3498" t="s">
        <v>8314</v>
      </c>
      <c r="U3498" t="s">
        <v>8315</v>
      </c>
      <c r="V3498" s="14">
        <f t="shared" si="330"/>
        <v>40</v>
      </c>
    </row>
    <row r="3499" spans="1:22" ht="57.6" x14ac:dyDescent="0.3">
      <c r="A3499" s="1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8218</v>
      </c>
      <c r="G3499" s="19" t="s">
        <v>8223</v>
      </c>
      <c r="H3499" s="19" t="s">
        <v>8245</v>
      </c>
      <c r="I3499">
        <v>1464904800</v>
      </c>
      <c r="J3499" s="10">
        <f t="shared" si="325"/>
        <v>42523.916666666672</v>
      </c>
      <c r="K3499">
        <v>1463852904</v>
      </c>
      <c r="L3499" s="10">
        <f t="shared" si="326"/>
        <v>42511.741944444446</v>
      </c>
      <c r="M3499" s="4">
        <f t="shared" si="327"/>
        <v>2016</v>
      </c>
      <c r="N3499" t="b">
        <v>0</v>
      </c>
      <c r="O3499">
        <v>49</v>
      </c>
      <c r="P3499" t="b">
        <v>1</v>
      </c>
      <c r="Q3499" t="s">
        <v>8269</v>
      </c>
      <c r="R3499" s="23">
        <f t="shared" si="328"/>
        <v>1.0870406189555126</v>
      </c>
      <c r="S3499" s="7">
        <f t="shared" si="329"/>
        <v>34.409999999999997</v>
      </c>
      <c r="T3499" t="s">
        <v>8314</v>
      </c>
      <c r="U3499" t="s">
        <v>8315</v>
      </c>
      <c r="V3499" s="14">
        <f t="shared" si="330"/>
        <v>12.174722222225682</v>
      </c>
    </row>
    <row r="3500" spans="1:22" ht="57.6" x14ac:dyDescent="0.3">
      <c r="A3500" s="19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8218</v>
      </c>
      <c r="G3500" s="19" t="s">
        <v>8228</v>
      </c>
      <c r="H3500" s="19" t="s">
        <v>8250</v>
      </c>
      <c r="I3500">
        <v>1464471840</v>
      </c>
      <c r="J3500" s="10">
        <f t="shared" si="325"/>
        <v>42518.905555555553</v>
      </c>
      <c r="K3500">
        <v>1459309704</v>
      </c>
      <c r="L3500" s="10">
        <f t="shared" si="326"/>
        <v>42459.15861111111</v>
      </c>
      <c r="M3500" s="4">
        <f t="shared" si="327"/>
        <v>2016</v>
      </c>
      <c r="N3500" t="b">
        <v>0</v>
      </c>
      <c r="O3500">
        <v>42</v>
      </c>
      <c r="P3500" t="b">
        <v>1</v>
      </c>
      <c r="Q3500" t="s">
        <v>8269</v>
      </c>
      <c r="R3500" s="23">
        <f t="shared" si="328"/>
        <v>1.0242424242424242</v>
      </c>
      <c r="S3500" s="7">
        <f t="shared" si="329"/>
        <v>40.24</v>
      </c>
      <c r="T3500" t="s">
        <v>8314</v>
      </c>
      <c r="U3500" t="s">
        <v>8315</v>
      </c>
      <c r="V3500" s="14">
        <f t="shared" si="330"/>
        <v>59.746944444443216</v>
      </c>
    </row>
    <row r="3501" spans="1:22" ht="43.2" x14ac:dyDescent="0.3">
      <c r="A3501" s="19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8218</v>
      </c>
      <c r="G3501" s="19" t="s">
        <v>8223</v>
      </c>
      <c r="H3501" s="19" t="s">
        <v>8245</v>
      </c>
      <c r="I3501">
        <v>1435733940</v>
      </c>
      <c r="J3501" s="10">
        <f t="shared" si="325"/>
        <v>42186.290972222225</v>
      </c>
      <c r="K3501">
        <v>1431046325</v>
      </c>
      <c r="L3501" s="10">
        <f t="shared" si="326"/>
        <v>42132.036168981482</v>
      </c>
      <c r="M3501" s="4">
        <f t="shared" si="327"/>
        <v>2015</v>
      </c>
      <c r="N3501" t="b">
        <v>0</v>
      </c>
      <c r="O3501">
        <v>35</v>
      </c>
      <c r="P3501" t="b">
        <v>1</v>
      </c>
      <c r="Q3501" t="s">
        <v>8269</v>
      </c>
      <c r="R3501" s="23">
        <f t="shared" si="328"/>
        <v>1.0549999999999999</v>
      </c>
      <c r="S3501" s="7">
        <f t="shared" si="329"/>
        <v>60.29</v>
      </c>
      <c r="T3501" t="s">
        <v>8314</v>
      </c>
      <c r="U3501" t="s">
        <v>8315</v>
      </c>
      <c r="V3501" s="14">
        <f t="shared" si="330"/>
        <v>54.254803240743058</v>
      </c>
    </row>
    <row r="3502" spans="1:22" ht="57.6" x14ac:dyDescent="0.3">
      <c r="A3502" s="19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8218</v>
      </c>
      <c r="G3502" s="19" t="s">
        <v>8223</v>
      </c>
      <c r="H3502" s="19" t="s">
        <v>8245</v>
      </c>
      <c r="I3502">
        <v>1457326740</v>
      </c>
      <c r="J3502" s="10">
        <f t="shared" si="325"/>
        <v>42436.207638888889</v>
      </c>
      <c r="K3502">
        <v>1455919438</v>
      </c>
      <c r="L3502" s="10">
        <f t="shared" si="326"/>
        <v>42419.919421296298</v>
      </c>
      <c r="M3502" s="4">
        <f t="shared" si="327"/>
        <v>2016</v>
      </c>
      <c r="N3502" t="b">
        <v>0</v>
      </c>
      <c r="O3502">
        <v>42</v>
      </c>
      <c r="P3502" t="b">
        <v>1</v>
      </c>
      <c r="Q3502" t="s">
        <v>8269</v>
      </c>
      <c r="R3502" s="23">
        <f t="shared" si="328"/>
        <v>1.0629999999999999</v>
      </c>
      <c r="S3502" s="7">
        <f t="shared" si="329"/>
        <v>25.31</v>
      </c>
      <c r="T3502" t="s">
        <v>8314</v>
      </c>
      <c r="U3502" t="s">
        <v>8315</v>
      </c>
      <c r="V3502" s="14">
        <f t="shared" si="330"/>
        <v>16.288217592591536</v>
      </c>
    </row>
    <row r="3503" spans="1:22" ht="43.2" x14ac:dyDescent="0.3">
      <c r="A3503" s="19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8218</v>
      </c>
      <c r="G3503" s="19" t="s">
        <v>8224</v>
      </c>
      <c r="H3503" s="19" t="s">
        <v>8246</v>
      </c>
      <c r="I3503">
        <v>1441995595</v>
      </c>
      <c r="J3503" s="10">
        <f t="shared" si="325"/>
        <v>42258.763831018514</v>
      </c>
      <c r="K3503">
        <v>1439835595</v>
      </c>
      <c r="L3503" s="10">
        <f t="shared" si="326"/>
        <v>42233.763831018514</v>
      </c>
      <c r="M3503" s="4">
        <f t="shared" si="327"/>
        <v>2015</v>
      </c>
      <c r="N3503" t="b">
        <v>0</v>
      </c>
      <c r="O3503">
        <v>42</v>
      </c>
      <c r="P3503" t="b">
        <v>1</v>
      </c>
      <c r="Q3503" t="s">
        <v>8269</v>
      </c>
      <c r="R3503" s="23">
        <f t="shared" si="328"/>
        <v>1.0066666666666666</v>
      </c>
      <c r="S3503" s="7">
        <f t="shared" si="329"/>
        <v>35.950000000000003</v>
      </c>
      <c r="T3503" t="s">
        <v>8314</v>
      </c>
      <c r="U3503" t="s">
        <v>8315</v>
      </c>
      <c r="V3503" s="14">
        <f t="shared" si="330"/>
        <v>25</v>
      </c>
    </row>
    <row r="3504" spans="1:22" ht="43.2" x14ac:dyDescent="0.3">
      <c r="A3504" s="19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8218</v>
      </c>
      <c r="G3504" s="19" t="s">
        <v>8223</v>
      </c>
      <c r="H3504" s="19" t="s">
        <v>8245</v>
      </c>
      <c r="I3504">
        <v>1458100740</v>
      </c>
      <c r="J3504" s="10">
        <f t="shared" si="325"/>
        <v>42445.165972222225</v>
      </c>
      <c r="K3504">
        <v>1456862924</v>
      </c>
      <c r="L3504" s="10">
        <f t="shared" si="326"/>
        <v>42430.839398148149</v>
      </c>
      <c r="M3504" s="4">
        <f t="shared" si="327"/>
        <v>2016</v>
      </c>
      <c r="N3504" t="b">
        <v>0</v>
      </c>
      <c r="O3504">
        <v>31</v>
      </c>
      <c r="P3504" t="b">
        <v>1</v>
      </c>
      <c r="Q3504" t="s">
        <v>8269</v>
      </c>
      <c r="R3504" s="23">
        <f t="shared" si="328"/>
        <v>1.054</v>
      </c>
      <c r="S3504" s="7">
        <f t="shared" si="329"/>
        <v>136</v>
      </c>
      <c r="T3504" t="s">
        <v>8314</v>
      </c>
      <c r="U3504" t="s">
        <v>8315</v>
      </c>
      <c r="V3504" s="14">
        <f t="shared" si="330"/>
        <v>14.326574074075324</v>
      </c>
    </row>
    <row r="3505" spans="1:22" ht="43.2" x14ac:dyDescent="0.3">
      <c r="A3505" s="19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8218</v>
      </c>
      <c r="G3505" s="19" t="s">
        <v>8224</v>
      </c>
      <c r="H3505" s="19" t="s">
        <v>8246</v>
      </c>
      <c r="I3505">
        <v>1469359728</v>
      </c>
      <c r="J3505" s="10">
        <f t="shared" si="325"/>
        <v>42575.478333333333</v>
      </c>
      <c r="K3505">
        <v>1466767728</v>
      </c>
      <c r="L3505" s="10">
        <f t="shared" si="326"/>
        <v>42545.478333333333</v>
      </c>
      <c r="M3505" s="4">
        <f t="shared" si="327"/>
        <v>2016</v>
      </c>
      <c r="N3505" t="b">
        <v>0</v>
      </c>
      <c r="O3505">
        <v>38</v>
      </c>
      <c r="P3505" t="b">
        <v>1</v>
      </c>
      <c r="Q3505" t="s">
        <v>8269</v>
      </c>
      <c r="R3505" s="23">
        <f t="shared" si="328"/>
        <v>1.0755999999999999</v>
      </c>
      <c r="S3505" s="7">
        <f t="shared" si="329"/>
        <v>70.760000000000005</v>
      </c>
      <c r="T3505" t="s">
        <v>8314</v>
      </c>
      <c r="U3505" t="s">
        <v>8315</v>
      </c>
      <c r="V3505" s="14">
        <f t="shared" si="330"/>
        <v>30</v>
      </c>
    </row>
    <row r="3506" spans="1:22" ht="43.2" x14ac:dyDescent="0.3">
      <c r="A3506" s="19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8218</v>
      </c>
      <c r="G3506" s="19" t="s">
        <v>8223</v>
      </c>
      <c r="H3506" s="19" t="s">
        <v>8245</v>
      </c>
      <c r="I3506">
        <v>1447959491</v>
      </c>
      <c r="J3506" s="10">
        <f t="shared" si="325"/>
        <v>42327.790405092594</v>
      </c>
      <c r="K3506">
        <v>1445363891</v>
      </c>
      <c r="L3506" s="10">
        <f t="shared" si="326"/>
        <v>42297.748738425929</v>
      </c>
      <c r="M3506" s="4">
        <f t="shared" si="327"/>
        <v>2015</v>
      </c>
      <c r="N3506" t="b">
        <v>0</v>
      </c>
      <c r="O3506">
        <v>8</v>
      </c>
      <c r="P3506" t="b">
        <v>1</v>
      </c>
      <c r="Q3506" t="s">
        <v>8269</v>
      </c>
      <c r="R3506" s="23">
        <f t="shared" si="328"/>
        <v>1</v>
      </c>
      <c r="S3506" s="7">
        <f t="shared" si="329"/>
        <v>125</v>
      </c>
      <c r="T3506" t="s">
        <v>8314</v>
      </c>
      <c r="U3506" t="s">
        <v>8315</v>
      </c>
      <c r="V3506" s="14">
        <f t="shared" si="330"/>
        <v>30.041666666664241</v>
      </c>
    </row>
    <row r="3507" spans="1:22" ht="86.4" x14ac:dyDescent="0.3">
      <c r="A3507" s="19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8218</v>
      </c>
      <c r="G3507" s="19" t="s">
        <v>8223</v>
      </c>
      <c r="H3507" s="19" t="s">
        <v>8245</v>
      </c>
      <c r="I3507">
        <v>1399953600</v>
      </c>
      <c r="J3507" s="10">
        <f t="shared" si="325"/>
        <v>41772.166666666664</v>
      </c>
      <c r="K3507">
        <v>1398983245</v>
      </c>
      <c r="L3507" s="10">
        <f t="shared" si="326"/>
        <v>41760.935706018521</v>
      </c>
      <c r="M3507" s="4">
        <f t="shared" si="327"/>
        <v>2014</v>
      </c>
      <c r="N3507" t="b">
        <v>0</v>
      </c>
      <c r="O3507">
        <v>39</v>
      </c>
      <c r="P3507" t="b">
        <v>1</v>
      </c>
      <c r="Q3507" t="s">
        <v>8269</v>
      </c>
      <c r="R3507" s="23">
        <f t="shared" si="328"/>
        <v>1.0376000000000001</v>
      </c>
      <c r="S3507" s="7">
        <f t="shared" si="329"/>
        <v>66.510000000000005</v>
      </c>
      <c r="T3507" t="s">
        <v>8314</v>
      </c>
      <c r="U3507" t="s">
        <v>8315</v>
      </c>
      <c r="V3507" s="14">
        <f t="shared" si="330"/>
        <v>11.230960648143082</v>
      </c>
    </row>
    <row r="3508" spans="1:22" ht="43.2" x14ac:dyDescent="0.3">
      <c r="A3508" s="19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8218</v>
      </c>
      <c r="G3508" s="19" t="s">
        <v>8223</v>
      </c>
      <c r="H3508" s="19" t="s">
        <v>8245</v>
      </c>
      <c r="I3508">
        <v>1408815440</v>
      </c>
      <c r="J3508" s="10">
        <f t="shared" si="325"/>
        <v>41874.734259259261</v>
      </c>
      <c r="K3508">
        <v>1404927440</v>
      </c>
      <c r="L3508" s="10">
        <f t="shared" si="326"/>
        <v>41829.734259259261</v>
      </c>
      <c r="M3508" s="4">
        <f t="shared" si="327"/>
        <v>2014</v>
      </c>
      <c r="N3508" t="b">
        <v>0</v>
      </c>
      <c r="O3508">
        <v>29</v>
      </c>
      <c r="P3508" t="b">
        <v>1</v>
      </c>
      <c r="Q3508" t="s">
        <v>8269</v>
      </c>
      <c r="R3508" s="23">
        <f t="shared" si="328"/>
        <v>1.0149999999999999</v>
      </c>
      <c r="S3508" s="7">
        <f t="shared" si="329"/>
        <v>105</v>
      </c>
      <c r="T3508" t="s">
        <v>8314</v>
      </c>
      <c r="U3508" t="s">
        <v>8315</v>
      </c>
      <c r="V3508" s="14">
        <f t="shared" si="330"/>
        <v>45</v>
      </c>
    </row>
    <row r="3509" spans="1:22" ht="43.2" x14ac:dyDescent="0.3">
      <c r="A3509" s="1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8218</v>
      </c>
      <c r="G3509" s="19" t="s">
        <v>8223</v>
      </c>
      <c r="H3509" s="19" t="s">
        <v>8245</v>
      </c>
      <c r="I3509">
        <v>1464732537</v>
      </c>
      <c r="J3509" s="10">
        <f t="shared" si="325"/>
        <v>42521.92288194444</v>
      </c>
      <c r="K3509">
        <v>1462140537</v>
      </c>
      <c r="L3509" s="10">
        <f t="shared" si="326"/>
        <v>42491.92288194444</v>
      </c>
      <c r="M3509" s="4">
        <f t="shared" si="327"/>
        <v>2016</v>
      </c>
      <c r="N3509" t="b">
        <v>0</v>
      </c>
      <c r="O3509">
        <v>72</v>
      </c>
      <c r="P3509" t="b">
        <v>1</v>
      </c>
      <c r="Q3509" t="s">
        <v>8269</v>
      </c>
      <c r="R3509" s="23">
        <f t="shared" si="328"/>
        <v>1.044</v>
      </c>
      <c r="S3509" s="7">
        <f t="shared" si="329"/>
        <v>145</v>
      </c>
      <c r="T3509" t="s">
        <v>8314</v>
      </c>
      <c r="U3509" t="s">
        <v>8315</v>
      </c>
      <c r="V3509" s="14">
        <f t="shared" si="330"/>
        <v>30</v>
      </c>
    </row>
    <row r="3510" spans="1:22" ht="43.2" x14ac:dyDescent="0.3">
      <c r="A3510" s="19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8218</v>
      </c>
      <c r="G3510" s="19" t="s">
        <v>8224</v>
      </c>
      <c r="H3510" s="19" t="s">
        <v>8246</v>
      </c>
      <c r="I3510">
        <v>1462914000</v>
      </c>
      <c r="J3510" s="10">
        <f t="shared" si="325"/>
        <v>42500.875</v>
      </c>
      <c r="K3510">
        <v>1460914253</v>
      </c>
      <c r="L3510" s="10">
        <f t="shared" si="326"/>
        <v>42477.729780092588</v>
      </c>
      <c r="M3510" s="4">
        <f t="shared" si="327"/>
        <v>2016</v>
      </c>
      <c r="N3510" t="b">
        <v>0</v>
      </c>
      <c r="O3510">
        <v>15</v>
      </c>
      <c r="P3510" t="b">
        <v>1</v>
      </c>
      <c r="Q3510" t="s">
        <v>8269</v>
      </c>
      <c r="R3510" s="23">
        <f t="shared" si="328"/>
        <v>1.8</v>
      </c>
      <c r="S3510" s="7">
        <f t="shared" si="329"/>
        <v>12</v>
      </c>
      <c r="T3510" t="s">
        <v>8314</v>
      </c>
      <c r="U3510" t="s">
        <v>8315</v>
      </c>
      <c r="V3510" s="14">
        <f t="shared" si="330"/>
        <v>23.145219907411956</v>
      </c>
    </row>
    <row r="3511" spans="1:22" ht="43.2" x14ac:dyDescent="0.3">
      <c r="A3511" s="19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8218</v>
      </c>
      <c r="G3511" s="19" t="s">
        <v>8223</v>
      </c>
      <c r="H3511" s="19" t="s">
        <v>8245</v>
      </c>
      <c r="I3511">
        <v>1416545700</v>
      </c>
      <c r="J3511" s="10">
        <f t="shared" si="325"/>
        <v>41964.204861111109</v>
      </c>
      <c r="K3511">
        <v>1415392666</v>
      </c>
      <c r="L3511" s="10">
        <f t="shared" si="326"/>
        <v>41950.859560185185</v>
      </c>
      <c r="M3511" s="4">
        <f t="shared" si="327"/>
        <v>2014</v>
      </c>
      <c r="N3511" t="b">
        <v>0</v>
      </c>
      <c r="O3511">
        <v>33</v>
      </c>
      <c r="P3511" t="b">
        <v>1</v>
      </c>
      <c r="Q3511" t="s">
        <v>8269</v>
      </c>
      <c r="R3511" s="23">
        <f t="shared" si="328"/>
        <v>1.0633333333333332</v>
      </c>
      <c r="S3511" s="7">
        <f t="shared" si="329"/>
        <v>96.67</v>
      </c>
      <c r="T3511" t="s">
        <v>8314</v>
      </c>
      <c r="U3511" t="s">
        <v>8315</v>
      </c>
      <c r="V3511" s="14">
        <f t="shared" si="330"/>
        <v>13.345300925924676</v>
      </c>
    </row>
    <row r="3512" spans="1:22" ht="57.6" x14ac:dyDescent="0.3">
      <c r="A3512" s="19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8218</v>
      </c>
      <c r="G3512" s="19" t="s">
        <v>8223</v>
      </c>
      <c r="H3512" s="19" t="s">
        <v>8245</v>
      </c>
      <c r="I3512">
        <v>1404312846</v>
      </c>
      <c r="J3512" s="10">
        <f t="shared" si="325"/>
        <v>41822.62090277778</v>
      </c>
      <c r="K3512">
        <v>1402584846</v>
      </c>
      <c r="L3512" s="10">
        <f t="shared" si="326"/>
        <v>41802.62090277778</v>
      </c>
      <c r="M3512" s="4">
        <f t="shared" si="327"/>
        <v>2014</v>
      </c>
      <c r="N3512" t="b">
        <v>0</v>
      </c>
      <c r="O3512">
        <v>15</v>
      </c>
      <c r="P3512" t="b">
        <v>1</v>
      </c>
      <c r="Q3512" t="s">
        <v>8269</v>
      </c>
      <c r="R3512" s="23">
        <f t="shared" si="328"/>
        <v>1.0055555555555555</v>
      </c>
      <c r="S3512" s="7">
        <f t="shared" si="329"/>
        <v>60.33</v>
      </c>
      <c r="T3512" t="s">
        <v>8314</v>
      </c>
      <c r="U3512" t="s">
        <v>8315</v>
      </c>
      <c r="V3512" s="14">
        <f t="shared" si="330"/>
        <v>20</v>
      </c>
    </row>
    <row r="3513" spans="1:22" ht="43.2" x14ac:dyDescent="0.3">
      <c r="A3513" s="19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8218</v>
      </c>
      <c r="G3513" s="19" t="s">
        <v>8224</v>
      </c>
      <c r="H3513" s="19" t="s">
        <v>8246</v>
      </c>
      <c r="I3513">
        <v>1415385000</v>
      </c>
      <c r="J3513" s="10">
        <f t="shared" si="325"/>
        <v>41950.770833333336</v>
      </c>
      <c r="K3513">
        <v>1413406695</v>
      </c>
      <c r="L3513" s="10">
        <f t="shared" si="326"/>
        <v>41927.873784722222</v>
      </c>
      <c r="M3513" s="4">
        <f t="shared" si="327"/>
        <v>2014</v>
      </c>
      <c r="N3513" t="b">
        <v>0</v>
      </c>
      <c r="O3513">
        <v>19</v>
      </c>
      <c r="P3513" t="b">
        <v>1</v>
      </c>
      <c r="Q3513" t="s">
        <v>8269</v>
      </c>
      <c r="R3513" s="23">
        <f t="shared" si="328"/>
        <v>1.012</v>
      </c>
      <c r="S3513" s="7">
        <f t="shared" si="329"/>
        <v>79.89</v>
      </c>
      <c r="T3513" t="s">
        <v>8314</v>
      </c>
      <c r="U3513" t="s">
        <v>8315</v>
      </c>
      <c r="V3513" s="14">
        <f t="shared" si="330"/>
        <v>22.89704861111386</v>
      </c>
    </row>
    <row r="3514" spans="1:22" ht="43.2" x14ac:dyDescent="0.3">
      <c r="A3514" s="19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8218</v>
      </c>
      <c r="G3514" s="19" t="s">
        <v>8224</v>
      </c>
      <c r="H3514" s="19" t="s">
        <v>8246</v>
      </c>
      <c r="I3514">
        <v>1429789992</v>
      </c>
      <c r="J3514" s="10">
        <f t="shared" si="325"/>
        <v>42117.49527777778</v>
      </c>
      <c r="K3514">
        <v>1424609592</v>
      </c>
      <c r="L3514" s="10">
        <f t="shared" si="326"/>
        <v>42057.536944444444</v>
      </c>
      <c r="M3514" s="4">
        <f t="shared" si="327"/>
        <v>2015</v>
      </c>
      <c r="N3514" t="b">
        <v>0</v>
      </c>
      <c r="O3514">
        <v>17</v>
      </c>
      <c r="P3514" t="b">
        <v>1</v>
      </c>
      <c r="Q3514" t="s">
        <v>8269</v>
      </c>
      <c r="R3514" s="23">
        <f t="shared" si="328"/>
        <v>1</v>
      </c>
      <c r="S3514" s="7">
        <f t="shared" si="329"/>
        <v>58.82</v>
      </c>
      <c r="T3514" t="s">
        <v>8314</v>
      </c>
      <c r="U3514" t="s">
        <v>8315</v>
      </c>
      <c r="V3514" s="14">
        <f t="shared" si="330"/>
        <v>59.958333333335759</v>
      </c>
    </row>
    <row r="3515" spans="1:22" ht="43.2" x14ac:dyDescent="0.3">
      <c r="A3515" s="19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8218</v>
      </c>
      <c r="G3515" s="19" t="s">
        <v>8223</v>
      </c>
      <c r="H3515" s="19" t="s">
        <v>8245</v>
      </c>
      <c r="I3515">
        <v>1401857940</v>
      </c>
      <c r="J3515" s="10">
        <f t="shared" si="325"/>
        <v>41794.207638888889</v>
      </c>
      <c r="K3515">
        <v>1400725112</v>
      </c>
      <c r="L3515" s="10">
        <f t="shared" si="326"/>
        <v>41781.096203703702</v>
      </c>
      <c r="M3515" s="4">
        <f t="shared" si="327"/>
        <v>2014</v>
      </c>
      <c r="N3515" t="b">
        <v>0</v>
      </c>
      <c r="O3515">
        <v>44</v>
      </c>
      <c r="P3515" t="b">
        <v>1</v>
      </c>
      <c r="Q3515" t="s">
        <v>8269</v>
      </c>
      <c r="R3515" s="23">
        <f t="shared" si="328"/>
        <v>1.1839285714285714</v>
      </c>
      <c r="S3515" s="7">
        <f t="shared" si="329"/>
        <v>75.34</v>
      </c>
      <c r="T3515" t="s">
        <v>8314</v>
      </c>
      <c r="U3515" t="s">
        <v>8315</v>
      </c>
      <c r="V3515" s="14">
        <f t="shared" si="330"/>
        <v>13.111435185186565</v>
      </c>
    </row>
    <row r="3516" spans="1:22" ht="43.2" x14ac:dyDescent="0.3">
      <c r="A3516" s="19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8218</v>
      </c>
      <c r="G3516" s="19" t="s">
        <v>8223</v>
      </c>
      <c r="H3516" s="19" t="s">
        <v>8245</v>
      </c>
      <c r="I3516">
        <v>1422853140</v>
      </c>
      <c r="J3516" s="10">
        <f t="shared" si="325"/>
        <v>42037.207638888889</v>
      </c>
      <c r="K3516">
        <v>1421439552</v>
      </c>
      <c r="L3516" s="10">
        <f t="shared" si="326"/>
        <v>42020.846666666665</v>
      </c>
      <c r="M3516" s="4">
        <f t="shared" si="327"/>
        <v>2015</v>
      </c>
      <c r="N3516" t="b">
        <v>0</v>
      </c>
      <c r="O3516">
        <v>10</v>
      </c>
      <c r="P3516" t="b">
        <v>1</v>
      </c>
      <c r="Q3516" t="s">
        <v>8269</v>
      </c>
      <c r="R3516" s="23">
        <f t="shared" si="328"/>
        <v>1.1000000000000001</v>
      </c>
      <c r="S3516" s="7">
        <f t="shared" si="329"/>
        <v>55</v>
      </c>
      <c r="T3516" t="s">
        <v>8314</v>
      </c>
      <c r="U3516" t="s">
        <v>8315</v>
      </c>
      <c r="V3516" s="14">
        <f t="shared" si="330"/>
        <v>16.360972222224518</v>
      </c>
    </row>
    <row r="3517" spans="1:22" ht="43.2" x14ac:dyDescent="0.3">
      <c r="A3517" s="19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8218</v>
      </c>
      <c r="G3517" s="19" t="s">
        <v>8223</v>
      </c>
      <c r="H3517" s="19" t="s">
        <v>8245</v>
      </c>
      <c r="I3517">
        <v>1433097171</v>
      </c>
      <c r="J3517" s="10">
        <f t="shared" si="325"/>
        <v>42155.772812499999</v>
      </c>
      <c r="K3517">
        <v>1430505171</v>
      </c>
      <c r="L3517" s="10">
        <f t="shared" si="326"/>
        <v>42125.772812499999</v>
      </c>
      <c r="M3517" s="4">
        <f t="shared" si="327"/>
        <v>2015</v>
      </c>
      <c r="N3517" t="b">
        <v>0</v>
      </c>
      <c r="O3517">
        <v>46</v>
      </c>
      <c r="P3517" t="b">
        <v>1</v>
      </c>
      <c r="Q3517" t="s">
        <v>8269</v>
      </c>
      <c r="R3517" s="23">
        <f t="shared" si="328"/>
        <v>1.0266666666666666</v>
      </c>
      <c r="S3517" s="7">
        <f t="shared" si="329"/>
        <v>66.959999999999994</v>
      </c>
      <c r="T3517" t="s">
        <v>8314</v>
      </c>
      <c r="U3517" t="s">
        <v>8315</v>
      </c>
      <c r="V3517" s="14">
        <f t="shared" si="330"/>
        <v>30</v>
      </c>
    </row>
    <row r="3518" spans="1:22" ht="43.2" x14ac:dyDescent="0.3">
      <c r="A3518" s="19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8218</v>
      </c>
      <c r="G3518" s="19" t="s">
        <v>8223</v>
      </c>
      <c r="H3518" s="19" t="s">
        <v>8245</v>
      </c>
      <c r="I3518">
        <v>1410145200</v>
      </c>
      <c r="J3518" s="10">
        <f t="shared" si="325"/>
        <v>41890.125</v>
      </c>
      <c r="K3518">
        <v>1407197670</v>
      </c>
      <c r="L3518" s="10">
        <f t="shared" si="326"/>
        <v>41856.010069444441</v>
      </c>
      <c r="M3518" s="4">
        <f t="shared" si="327"/>
        <v>2014</v>
      </c>
      <c r="N3518" t="b">
        <v>0</v>
      </c>
      <c r="O3518">
        <v>11</v>
      </c>
      <c r="P3518" t="b">
        <v>1</v>
      </c>
      <c r="Q3518" t="s">
        <v>8269</v>
      </c>
      <c r="R3518" s="23">
        <f t="shared" si="328"/>
        <v>1</v>
      </c>
      <c r="S3518" s="7">
        <f t="shared" si="329"/>
        <v>227.27</v>
      </c>
      <c r="T3518" t="s">
        <v>8314</v>
      </c>
      <c r="U3518" t="s">
        <v>8315</v>
      </c>
      <c r="V3518" s="14">
        <f t="shared" si="330"/>
        <v>34.114930555559113</v>
      </c>
    </row>
    <row r="3519" spans="1:22" ht="43.2" x14ac:dyDescent="0.3">
      <c r="A3519" s="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8218</v>
      </c>
      <c r="G3519" s="19" t="s">
        <v>8224</v>
      </c>
      <c r="H3519" s="19" t="s">
        <v>8246</v>
      </c>
      <c r="I3519">
        <v>1404471600</v>
      </c>
      <c r="J3519" s="10">
        <f t="shared" si="325"/>
        <v>41824.458333333336</v>
      </c>
      <c r="K3519">
        <v>1401910634</v>
      </c>
      <c r="L3519" s="10">
        <f t="shared" si="326"/>
        <v>41794.817523148144</v>
      </c>
      <c r="M3519" s="4">
        <f t="shared" si="327"/>
        <v>2014</v>
      </c>
      <c r="N3519" t="b">
        <v>0</v>
      </c>
      <c r="O3519">
        <v>13</v>
      </c>
      <c r="P3519" t="b">
        <v>1</v>
      </c>
      <c r="Q3519" t="s">
        <v>8269</v>
      </c>
      <c r="R3519" s="23">
        <f t="shared" si="328"/>
        <v>1</v>
      </c>
      <c r="S3519" s="7">
        <f t="shared" si="329"/>
        <v>307.69</v>
      </c>
      <c r="T3519" t="s">
        <v>8314</v>
      </c>
      <c r="U3519" t="s">
        <v>8315</v>
      </c>
      <c r="V3519" s="14">
        <f t="shared" si="330"/>
        <v>29.640810185192095</v>
      </c>
    </row>
    <row r="3520" spans="1:22" ht="43.2" x14ac:dyDescent="0.3">
      <c r="A3520" s="19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8218</v>
      </c>
      <c r="G3520" s="19" t="s">
        <v>8223</v>
      </c>
      <c r="H3520" s="19" t="s">
        <v>8245</v>
      </c>
      <c r="I3520">
        <v>1412259660</v>
      </c>
      <c r="J3520" s="10">
        <f t="shared" si="325"/>
        <v>41914.597916666666</v>
      </c>
      <c r="K3520">
        <v>1410461299</v>
      </c>
      <c r="L3520" s="10">
        <f t="shared" si="326"/>
        <v>41893.783553240741</v>
      </c>
      <c r="M3520" s="4">
        <f t="shared" si="327"/>
        <v>2014</v>
      </c>
      <c r="N3520" t="b">
        <v>0</v>
      </c>
      <c r="O3520">
        <v>33</v>
      </c>
      <c r="P3520" t="b">
        <v>1</v>
      </c>
      <c r="Q3520" t="s">
        <v>8269</v>
      </c>
      <c r="R3520" s="23">
        <f t="shared" si="328"/>
        <v>1.10046</v>
      </c>
      <c r="S3520" s="7">
        <f t="shared" si="329"/>
        <v>50.02</v>
      </c>
      <c r="T3520" t="s">
        <v>8314</v>
      </c>
      <c r="U3520" t="s">
        <v>8315</v>
      </c>
      <c r="V3520" s="14">
        <f t="shared" si="330"/>
        <v>20.814363425924967</v>
      </c>
    </row>
    <row r="3521" spans="1:22" ht="43.2" x14ac:dyDescent="0.3">
      <c r="A3521" s="19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8218</v>
      </c>
      <c r="G3521" s="19" t="s">
        <v>8224</v>
      </c>
      <c r="H3521" s="19" t="s">
        <v>8246</v>
      </c>
      <c r="I3521">
        <v>1425478950</v>
      </c>
      <c r="J3521" s="10">
        <f t="shared" si="325"/>
        <v>42067.598958333328</v>
      </c>
      <c r="K3521">
        <v>1422886950</v>
      </c>
      <c r="L3521" s="10">
        <f t="shared" si="326"/>
        <v>42037.598958333328</v>
      </c>
      <c r="M3521" s="4">
        <f t="shared" si="327"/>
        <v>2015</v>
      </c>
      <c r="N3521" t="b">
        <v>0</v>
      </c>
      <c r="O3521">
        <v>28</v>
      </c>
      <c r="P3521" t="b">
        <v>1</v>
      </c>
      <c r="Q3521" t="s">
        <v>8269</v>
      </c>
      <c r="R3521" s="23">
        <f t="shared" si="328"/>
        <v>1.0135000000000001</v>
      </c>
      <c r="S3521" s="7">
        <f t="shared" si="329"/>
        <v>72.39</v>
      </c>
      <c r="T3521" t="s">
        <v>8314</v>
      </c>
      <c r="U3521" t="s">
        <v>8315</v>
      </c>
      <c r="V3521" s="14">
        <f t="shared" si="330"/>
        <v>30</v>
      </c>
    </row>
    <row r="3522" spans="1:22" ht="43.2" x14ac:dyDescent="0.3">
      <c r="A3522" s="19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8218</v>
      </c>
      <c r="G3522" s="19" t="s">
        <v>8224</v>
      </c>
      <c r="H3522" s="19" t="s">
        <v>8246</v>
      </c>
      <c r="I3522">
        <v>1441547220</v>
      </c>
      <c r="J3522" s="10">
        <f t="shared" si="325"/>
        <v>42253.57430555555</v>
      </c>
      <c r="K3522">
        <v>1439322412</v>
      </c>
      <c r="L3522" s="10">
        <f t="shared" si="326"/>
        <v>42227.824212962965</v>
      </c>
      <c r="M3522" s="4">
        <f t="shared" si="327"/>
        <v>2015</v>
      </c>
      <c r="N3522" t="b">
        <v>0</v>
      </c>
      <c r="O3522">
        <v>21</v>
      </c>
      <c r="P3522" t="b">
        <v>1</v>
      </c>
      <c r="Q3522" t="s">
        <v>8269</v>
      </c>
      <c r="R3522" s="23">
        <f t="shared" si="328"/>
        <v>1.0075000000000001</v>
      </c>
      <c r="S3522" s="7">
        <f t="shared" si="329"/>
        <v>95.95</v>
      </c>
      <c r="T3522" t="s">
        <v>8314</v>
      </c>
      <c r="U3522" t="s">
        <v>8315</v>
      </c>
      <c r="V3522" s="14">
        <f t="shared" si="330"/>
        <v>25.750092592585133</v>
      </c>
    </row>
    <row r="3523" spans="1:22" ht="57.6" x14ac:dyDescent="0.3">
      <c r="A3523" s="19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8218</v>
      </c>
      <c r="G3523" s="19" t="s">
        <v>8223</v>
      </c>
      <c r="H3523" s="19" t="s">
        <v>8245</v>
      </c>
      <c r="I3523">
        <v>1411980020</v>
      </c>
      <c r="J3523" s="10">
        <f t="shared" ref="J3523:J3586" si="331">(I3523/86400)+DATE(1970,1,1)</f>
        <v>41911.361342592594</v>
      </c>
      <c r="K3523">
        <v>1409388020</v>
      </c>
      <c r="L3523" s="10">
        <f t="shared" ref="L3523:L3586" si="332">(K3523/86400)+DATE(1970,1,1)</f>
        <v>41881.361342592594</v>
      </c>
      <c r="M3523" s="4">
        <f t="shared" ref="M3523:M3586" si="333">YEAR(L3523)</f>
        <v>2014</v>
      </c>
      <c r="N3523" t="b">
        <v>0</v>
      </c>
      <c r="O3523">
        <v>13</v>
      </c>
      <c r="P3523" t="b">
        <v>1</v>
      </c>
      <c r="Q3523" t="s">
        <v>8269</v>
      </c>
      <c r="R3523" s="23">
        <f t="shared" ref="R3523:R3586" si="334">(E3523/D3523)</f>
        <v>1.6942857142857144</v>
      </c>
      <c r="S3523" s="7">
        <f t="shared" ref="S3523:S3586" si="335">IFERROR(ROUND(E3523/O3523,2),0)</f>
        <v>45.62</v>
      </c>
      <c r="T3523" t="s">
        <v>8314</v>
      </c>
      <c r="U3523" t="s">
        <v>8315</v>
      </c>
      <c r="V3523" s="14">
        <f t="shared" ref="V3523:V3586" si="336">J3523-L3523</f>
        <v>30</v>
      </c>
    </row>
    <row r="3524" spans="1:22" ht="43.2" x14ac:dyDescent="0.3">
      <c r="A3524" s="19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8218</v>
      </c>
      <c r="G3524" s="19" t="s">
        <v>8224</v>
      </c>
      <c r="H3524" s="19" t="s">
        <v>8246</v>
      </c>
      <c r="I3524">
        <v>1442311560</v>
      </c>
      <c r="J3524" s="10">
        <f t="shared" si="331"/>
        <v>42262.420833333337</v>
      </c>
      <c r="K3524">
        <v>1439924246</v>
      </c>
      <c r="L3524" s="10">
        <f t="shared" si="332"/>
        <v>42234.789884259255</v>
      </c>
      <c r="M3524" s="4">
        <f t="shared" si="333"/>
        <v>2015</v>
      </c>
      <c r="N3524" t="b">
        <v>0</v>
      </c>
      <c r="O3524">
        <v>34</v>
      </c>
      <c r="P3524" t="b">
        <v>1</v>
      </c>
      <c r="Q3524" t="s">
        <v>8269</v>
      </c>
      <c r="R3524" s="23">
        <f t="shared" si="334"/>
        <v>1</v>
      </c>
      <c r="S3524" s="7">
        <f t="shared" si="335"/>
        <v>41.03</v>
      </c>
      <c r="T3524" t="s">
        <v>8314</v>
      </c>
      <c r="U3524" t="s">
        <v>8315</v>
      </c>
      <c r="V3524" s="14">
        <f t="shared" si="336"/>
        <v>27.630949074082309</v>
      </c>
    </row>
    <row r="3525" spans="1:22" ht="43.2" x14ac:dyDescent="0.3">
      <c r="A3525" s="19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8218</v>
      </c>
      <c r="G3525" s="19" t="s">
        <v>8224</v>
      </c>
      <c r="H3525" s="19" t="s">
        <v>8246</v>
      </c>
      <c r="I3525">
        <v>1474844400</v>
      </c>
      <c r="J3525" s="10">
        <f t="shared" si="331"/>
        <v>42638.958333333328</v>
      </c>
      <c r="K3525">
        <v>1469871148</v>
      </c>
      <c r="L3525" s="10">
        <f t="shared" si="332"/>
        <v>42581.397546296299</v>
      </c>
      <c r="M3525" s="4">
        <f t="shared" si="333"/>
        <v>2016</v>
      </c>
      <c r="N3525" t="b">
        <v>0</v>
      </c>
      <c r="O3525">
        <v>80</v>
      </c>
      <c r="P3525" t="b">
        <v>1</v>
      </c>
      <c r="Q3525" t="s">
        <v>8269</v>
      </c>
      <c r="R3525" s="23">
        <f t="shared" si="334"/>
        <v>1.1365000000000001</v>
      </c>
      <c r="S3525" s="7">
        <f t="shared" si="335"/>
        <v>56.83</v>
      </c>
      <c r="T3525" t="s">
        <v>8314</v>
      </c>
      <c r="U3525" t="s">
        <v>8315</v>
      </c>
      <c r="V3525" s="14">
        <f t="shared" si="336"/>
        <v>57.560787037029513</v>
      </c>
    </row>
    <row r="3526" spans="1:22" ht="43.2" x14ac:dyDescent="0.3">
      <c r="A3526" s="19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8218</v>
      </c>
      <c r="G3526" s="19" t="s">
        <v>8223</v>
      </c>
      <c r="H3526" s="19" t="s">
        <v>8245</v>
      </c>
      <c r="I3526">
        <v>1410580800</v>
      </c>
      <c r="J3526" s="10">
        <f t="shared" si="331"/>
        <v>41895.166666666664</v>
      </c>
      <c r="K3526">
        <v>1409336373</v>
      </c>
      <c r="L3526" s="10">
        <f t="shared" si="332"/>
        <v>41880.76357638889</v>
      </c>
      <c r="M3526" s="4">
        <f t="shared" si="333"/>
        <v>2014</v>
      </c>
      <c r="N3526" t="b">
        <v>0</v>
      </c>
      <c r="O3526">
        <v>74</v>
      </c>
      <c r="P3526" t="b">
        <v>1</v>
      </c>
      <c r="Q3526" t="s">
        <v>8269</v>
      </c>
      <c r="R3526" s="23">
        <f t="shared" si="334"/>
        <v>1.0156000000000001</v>
      </c>
      <c r="S3526" s="7">
        <f t="shared" si="335"/>
        <v>137.24</v>
      </c>
      <c r="T3526" t="s">
        <v>8314</v>
      </c>
      <c r="U3526" t="s">
        <v>8315</v>
      </c>
      <c r="V3526" s="14">
        <f t="shared" si="336"/>
        <v>14.403090277774027</v>
      </c>
    </row>
    <row r="3527" spans="1:22" ht="43.2" x14ac:dyDescent="0.3">
      <c r="A3527" s="19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8218</v>
      </c>
      <c r="G3527" s="19" t="s">
        <v>8223</v>
      </c>
      <c r="H3527" s="19" t="s">
        <v>8245</v>
      </c>
      <c r="I3527">
        <v>1439136000</v>
      </c>
      <c r="J3527" s="10">
        <f t="shared" si="331"/>
        <v>42225.666666666672</v>
      </c>
      <c r="K3527">
        <v>1438188106</v>
      </c>
      <c r="L3527" s="10">
        <f t="shared" si="332"/>
        <v>42214.6956712963</v>
      </c>
      <c r="M3527" s="4">
        <f t="shared" si="333"/>
        <v>2015</v>
      </c>
      <c r="N3527" t="b">
        <v>0</v>
      </c>
      <c r="O3527">
        <v>7</v>
      </c>
      <c r="P3527" t="b">
        <v>1</v>
      </c>
      <c r="Q3527" t="s">
        <v>8269</v>
      </c>
      <c r="R3527" s="23">
        <f t="shared" si="334"/>
        <v>1.06</v>
      </c>
      <c r="S3527" s="7">
        <f t="shared" si="335"/>
        <v>75.709999999999994</v>
      </c>
      <c r="T3527" t="s">
        <v>8314</v>
      </c>
      <c r="U3527" t="s">
        <v>8315</v>
      </c>
      <c r="V3527" s="14">
        <f t="shared" si="336"/>
        <v>10.970995370371384</v>
      </c>
    </row>
    <row r="3528" spans="1:22" ht="43.2" x14ac:dyDescent="0.3">
      <c r="A3528" s="19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8218</v>
      </c>
      <c r="G3528" s="19" t="s">
        <v>8223</v>
      </c>
      <c r="H3528" s="19" t="s">
        <v>8245</v>
      </c>
      <c r="I3528">
        <v>1461823140</v>
      </c>
      <c r="J3528" s="10">
        <f t="shared" si="331"/>
        <v>42488.249305555553</v>
      </c>
      <c r="K3528">
        <v>1459411371</v>
      </c>
      <c r="L3528" s="10">
        <f t="shared" si="332"/>
        <v>42460.335312499999</v>
      </c>
      <c r="M3528" s="4">
        <f t="shared" si="333"/>
        <v>2016</v>
      </c>
      <c r="N3528" t="b">
        <v>0</v>
      </c>
      <c r="O3528">
        <v>34</v>
      </c>
      <c r="P3528" t="b">
        <v>1</v>
      </c>
      <c r="Q3528" t="s">
        <v>8269</v>
      </c>
      <c r="R3528" s="23">
        <f t="shared" si="334"/>
        <v>1.02</v>
      </c>
      <c r="S3528" s="7">
        <f t="shared" si="335"/>
        <v>99</v>
      </c>
      <c r="T3528" t="s">
        <v>8314</v>
      </c>
      <c r="U3528" t="s">
        <v>8315</v>
      </c>
      <c r="V3528" s="14">
        <f t="shared" si="336"/>
        <v>27.913993055553874</v>
      </c>
    </row>
    <row r="3529" spans="1:22" ht="43.2" x14ac:dyDescent="0.3">
      <c r="A3529" s="1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8218</v>
      </c>
      <c r="G3529" s="19" t="s">
        <v>8223</v>
      </c>
      <c r="H3529" s="19" t="s">
        <v>8245</v>
      </c>
      <c r="I3529">
        <v>1436587140</v>
      </c>
      <c r="J3529" s="10">
        <f t="shared" si="331"/>
        <v>42196.165972222225</v>
      </c>
      <c r="K3529">
        <v>1434069205</v>
      </c>
      <c r="L3529" s="10">
        <f t="shared" si="332"/>
        <v>42167.023206018523</v>
      </c>
      <c r="M3529" s="4">
        <f t="shared" si="333"/>
        <v>2015</v>
      </c>
      <c r="N3529" t="b">
        <v>0</v>
      </c>
      <c r="O3529">
        <v>86</v>
      </c>
      <c r="P3529" t="b">
        <v>1</v>
      </c>
      <c r="Q3529" t="s">
        <v>8269</v>
      </c>
      <c r="R3529" s="23">
        <f t="shared" si="334"/>
        <v>1.1691666666666667</v>
      </c>
      <c r="S3529" s="7">
        <f t="shared" si="335"/>
        <v>81.569999999999993</v>
      </c>
      <c r="T3529" t="s">
        <v>8314</v>
      </c>
      <c r="U3529" t="s">
        <v>8315</v>
      </c>
      <c r="V3529" s="14">
        <f t="shared" si="336"/>
        <v>29.142766203702195</v>
      </c>
    </row>
    <row r="3530" spans="1:22" ht="43.2" x14ac:dyDescent="0.3">
      <c r="A3530" s="19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8218</v>
      </c>
      <c r="G3530" s="19" t="s">
        <v>8224</v>
      </c>
      <c r="H3530" s="19" t="s">
        <v>8246</v>
      </c>
      <c r="I3530">
        <v>1484740918</v>
      </c>
      <c r="J3530" s="10">
        <f t="shared" si="331"/>
        <v>42753.50136574074</v>
      </c>
      <c r="K3530">
        <v>1483012918</v>
      </c>
      <c r="L3530" s="10">
        <f t="shared" si="332"/>
        <v>42733.50136574074</v>
      </c>
      <c r="M3530" s="4">
        <f t="shared" si="333"/>
        <v>2016</v>
      </c>
      <c r="N3530" t="b">
        <v>0</v>
      </c>
      <c r="O3530">
        <v>37</v>
      </c>
      <c r="P3530" t="b">
        <v>1</v>
      </c>
      <c r="Q3530" t="s">
        <v>8269</v>
      </c>
      <c r="R3530" s="23">
        <f t="shared" si="334"/>
        <v>1.0115151515151515</v>
      </c>
      <c r="S3530" s="7">
        <f t="shared" si="335"/>
        <v>45.11</v>
      </c>
      <c r="T3530" t="s">
        <v>8314</v>
      </c>
      <c r="U3530" t="s">
        <v>8315</v>
      </c>
      <c r="V3530" s="14">
        <f t="shared" si="336"/>
        <v>20</v>
      </c>
    </row>
    <row r="3531" spans="1:22" ht="43.2" x14ac:dyDescent="0.3">
      <c r="A3531" s="19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8218</v>
      </c>
      <c r="G3531" s="19" t="s">
        <v>8223</v>
      </c>
      <c r="H3531" s="19" t="s">
        <v>8245</v>
      </c>
      <c r="I3531">
        <v>1436749200</v>
      </c>
      <c r="J3531" s="10">
        <f t="shared" si="331"/>
        <v>42198.041666666672</v>
      </c>
      <c r="K3531">
        <v>1434997018</v>
      </c>
      <c r="L3531" s="10">
        <f t="shared" si="332"/>
        <v>42177.761782407411</v>
      </c>
      <c r="M3531" s="4">
        <f t="shared" si="333"/>
        <v>2015</v>
      </c>
      <c r="N3531" t="b">
        <v>0</v>
      </c>
      <c r="O3531">
        <v>18</v>
      </c>
      <c r="P3531" t="b">
        <v>1</v>
      </c>
      <c r="Q3531" t="s">
        <v>8269</v>
      </c>
      <c r="R3531" s="23">
        <f t="shared" si="334"/>
        <v>1.32</v>
      </c>
      <c r="S3531" s="7">
        <f t="shared" si="335"/>
        <v>36.67</v>
      </c>
      <c r="T3531" t="s">
        <v>8314</v>
      </c>
      <c r="U3531" t="s">
        <v>8315</v>
      </c>
      <c r="V3531" s="14">
        <f t="shared" si="336"/>
        <v>20.279884259260143</v>
      </c>
    </row>
    <row r="3532" spans="1:22" ht="43.2" x14ac:dyDescent="0.3">
      <c r="A3532" s="19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8218</v>
      </c>
      <c r="G3532" s="19" t="s">
        <v>8224</v>
      </c>
      <c r="H3532" s="19" t="s">
        <v>8246</v>
      </c>
      <c r="I3532">
        <v>1460318400</v>
      </c>
      <c r="J3532" s="10">
        <f t="shared" si="331"/>
        <v>42470.833333333328</v>
      </c>
      <c r="K3532">
        <v>1457881057</v>
      </c>
      <c r="L3532" s="10">
        <f t="shared" si="332"/>
        <v>42442.623344907406</v>
      </c>
      <c r="M3532" s="4">
        <f t="shared" si="333"/>
        <v>2016</v>
      </c>
      <c r="N3532" t="b">
        <v>0</v>
      </c>
      <c r="O3532">
        <v>22</v>
      </c>
      <c r="P3532" t="b">
        <v>1</v>
      </c>
      <c r="Q3532" t="s">
        <v>8269</v>
      </c>
      <c r="R3532" s="23">
        <f t="shared" si="334"/>
        <v>1</v>
      </c>
      <c r="S3532" s="7">
        <f t="shared" si="335"/>
        <v>125</v>
      </c>
      <c r="T3532" t="s">
        <v>8314</v>
      </c>
      <c r="U3532" t="s">
        <v>8315</v>
      </c>
      <c r="V3532" s="14">
        <f t="shared" si="336"/>
        <v>28.209988425922347</v>
      </c>
    </row>
    <row r="3533" spans="1:22" x14ac:dyDescent="0.3">
      <c r="A3533" s="19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8218</v>
      </c>
      <c r="G3533" s="19" t="s">
        <v>8223</v>
      </c>
      <c r="H3533" s="19" t="s">
        <v>8245</v>
      </c>
      <c r="I3533">
        <v>1467301334</v>
      </c>
      <c r="J3533" s="10">
        <f t="shared" si="331"/>
        <v>42551.654328703706</v>
      </c>
      <c r="K3533">
        <v>1464709334</v>
      </c>
      <c r="L3533" s="10">
        <f t="shared" si="332"/>
        <v>42521.654328703706</v>
      </c>
      <c r="M3533" s="4">
        <f t="shared" si="333"/>
        <v>2016</v>
      </c>
      <c r="N3533" t="b">
        <v>0</v>
      </c>
      <c r="O3533">
        <v>26</v>
      </c>
      <c r="P3533" t="b">
        <v>1</v>
      </c>
      <c r="Q3533" t="s">
        <v>8269</v>
      </c>
      <c r="R3533" s="23">
        <f t="shared" si="334"/>
        <v>1.28</v>
      </c>
      <c r="S3533" s="7">
        <f t="shared" si="335"/>
        <v>49.23</v>
      </c>
      <c r="T3533" t="s">
        <v>8314</v>
      </c>
      <c r="U3533" t="s">
        <v>8315</v>
      </c>
      <c r="V3533" s="14">
        <f t="shared" si="336"/>
        <v>30</v>
      </c>
    </row>
    <row r="3534" spans="1:22" ht="57.6" x14ac:dyDescent="0.3">
      <c r="A3534" s="19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8218</v>
      </c>
      <c r="G3534" s="19" t="s">
        <v>8223</v>
      </c>
      <c r="H3534" s="19" t="s">
        <v>8245</v>
      </c>
      <c r="I3534">
        <v>1411012740</v>
      </c>
      <c r="J3534" s="10">
        <f t="shared" si="331"/>
        <v>41900.165972222225</v>
      </c>
      <c r="K3534">
        <v>1409667827</v>
      </c>
      <c r="L3534" s="10">
        <f t="shared" si="332"/>
        <v>41884.599849537037</v>
      </c>
      <c r="M3534" s="4">
        <f t="shared" si="333"/>
        <v>2014</v>
      </c>
      <c r="N3534" t="b">
        <v>0</v>
      </c>
      <c r="O3534">
        <v>27</v>
      </c>
      <c r="P3534" t="b">
        <v>1</v>
      </c>
      <c r="Q3534" t="s">
        <v>8269</v>
      </c>
      <c r="R3534" s="23">
        <f t="shared" si="334"/>
        <v>1.1895833333333334</v>
      </c>
      <c r="S3534" s="7">
        <f t="shared" si="335"/>
        <v>42.3</v>
      </c>
      <c r="T3534" t="s">
        <v>8314</v>
      </c>
      <c r="U3534" t="s">
        <v>8315</v>
      </c>
      <c r="V3534" s="14">
        <f t="shared" si="336"/>
        <v>15.56612268518802</v>
      </c>
    </row>
    <row r="3535" spans="1:22" ht="57.6" x14ac:dyDescent="0.3">
      <c r="A3535" s="19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8218</v>
      </c>
      <c r="G3535" s="19" t="s">
        <v>8223</v>
      </c>
      <c r="H3535" s="19" t="s">
        <v>8245</v>
      </c>
      <c r="I3535">
        <v>1447269367</v>
      </c>
      <c r="J3535" s="10">
        <f t="shared" si="331"/>
        <v>42319.802858796298</v>
      </c>
      <c r="K3535">
        <v>1444673767</v>
      </c>
      <c r="L3535" s="10">
        <f t="shared" si="332"/>
        <v>42289.761192129634</v>
      </c>
      <c r="M3535" s="4">
        <f t="shared" si="333"/>
        <v>2015</v>
      </c>
      <c r="N3535" t="b">
        <v>0</v>
      </c>
      <c r="O3535">
        <v>8</v>
      </c>
      <c r="P3535" t="b">
        <v>1</v>
      </c>
      <c r="Q3535" t="s">
        <v>8269</v>
      </c>
      <c r="R3535" s="23">
        <f t="shared" si="334"/>
        <v>1.262</v>
      </c>
      <c r="S3535" s="7">
        <f t="shared" si="335"/>
        <v>78.88</v>
      </c>
      <c r="T3535" t="s">
        <v>8314</v>
      </c>
      <c r="U3535" t="s">
        <v>8315</v>
      </c>
      <c r="V3535" s="14">
        <f t="shared" si="336"/>
        <v>30.041666666664241</v>
      </c>
    </row>
    <row r="3536" spans="1:22" ht="43.2" x14ac:dyDescent="0.3">
      <c r="A3536" s="19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8218</v>
      </c>
      <c r="G3536" s="19" t="s">
        <v>8223</v>
      </c>
      <c r="H3536" s="19" t="s">
        <v>8245</v>
      </c>
      <c r="I3536">
        <v>1443711623</v>
      </c>
      <c r="J3536" s="10">
        <f t="shared" si="331"/>
        <v>42278.6252662037</v>
      </c>
      <c r="K3536">
        <v>1440687623</v>
      </c>
      <c r="L3536" s="10">
        <f t="shared" si="332"/>
        <v>42243.6252662037</v>
      </c>
      <c r="M3536" s="4">
        <f t="shared" si="333"/>
        <v>2015</v>
      </c>
      <c r="N3536" t="b">
        <v>0</v>
      </c>
      <c r="O3536">
        <v>204</v>
      </c>
      <c r="P3536" t="b">
        <v>1</v>
      </c>
      <c r="Q3536" t="s">
        <v>8269</v>
      </c>
      <c r="R3536" s="23">
        <f t="shared" si="334"/>
        <v>1.5620000000000001</v>
      </c>
      <c r="S3536" s="7">
        <f t="shared" si="335"/>
        <v>38.28</v>
      </c>
      <c r="T3536" t="s">
        <v>8314</v>
      </c>
      <c r="U3536" t="s">
        <v>8315</v>
      </c>
      <c r="V3536" s="14">
        <f t="shared" si="336"/>
        <v>35</v>
      </c>
    </row>
    <row r="3537" spans="1:22" ht="43.2" x14ac:dyDescent="0.3">
      <c r="A3537" s="19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8218</v>
      </c>
      <c r="G3537" s="19" t="s">
        <v>8224</v>
      </c>
      <c r="H3537" s="19" t="s">
        <v>8246</v>
      </c>
      <c r="I3537">
        <v>1443808800</v>
      </c>
      <c r="J3537" s="10">
        <f t="shared" si="331"/>
        <v>42279.75</v>
      </c>
      <c r="K3537">
        <v>1441120910</v>
      </c>
      <c r="L3537" s="10">
        <f t="shared" si="332"/>
        <v>42248.640162037038</v>
      </c>
      <c r="M3537" s="4">
        <f t="shared" si="333"/>
        <v>2015</v>
      </c>
      <c r="N3537" t="b">
        <v>0</v>
      </c>
      <c r="O3537">
        <v>46</v>
      </c>
      <c r="P3537" t="b">
        <v>1</v>
      </c>
      <c r="Q3537" t="s">
        <v>8269</v>
      </c>
      <c r="R3537" s="23">
        <f t="shared" si="334"/>
        <v>1.0315000000000001</v>
      </c>
      <c r="S3537" s="7">
        <f t="shared" si="335"/>
        <v>44.85</v>
      </c>
      <c r="T3537" t="s">
        <v>8314</v>
      </c>
      <c r="U3537" t="s">
        <v>8315</v>
      </c>
      <c r="V3537" s="14">
        <f t="shared" si="336"/>
        <v>31.109837962962047</v>
      </c>
    </row>
    <row r="3538" spans="1:22" ht="43.2" x14ac:dyDescent="0.3">
      <c r="A3538" s="19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8218</v>
      </c>
      <c r="G3538" s="19" t="s">
        <v>8224</v>
      </c>
      <c r="H3538" s="19" t="s">
        <v>8246</v>
      </c>
      <c r="I3538">
        <v>1450612740</v>
      </c>
      <c r="J3538" s="10">
        <f t="shared" si="331"/>
        <v>42358.499305555553</v>
      </c>
      <c r="K3538">
        <v>1448040425</v>
      </c>
      <c r="L3538" s="10">
        <f t="shared" si="332"/>
        <v>42328.727141203708</v>
      </c>
      <c r="M3538" s="4">
        <f t="shared" si="333"/>
        <v>2015</v>
      </c>
      <c r="N3538" t="b">
        <v>0</v>
      </c>
      <c r="O3538">
        <v>17</v>
      </c>
      <c r="P3538" t="b">
        <v>1</v>
      </c>
      <c r="Q3538" t="s">
        <v>8269</v>
      </c>
      <c r="R3538" s="23">
        <f t="shared" si="334"/>
        <v>1.5333333333333334</v>
      </c>
      <c r="S3538" s="7">
        <f t="shared" si="335"/>
        <v>13.53</v>
      </c>
      <c r="T3538" t="s">
        <v>8314</v>
      </c>
      <c r="U3538" t="s">
        <v>8315</v>
      </c>
      <c r="V3538" s="14">
        <f t="shared" si="336"/>
        <v>29.772164351845277</v>
      </c>
    </row>
    <row r="3539" spans="1:22" ht="43.2" x14ac:dyDescent="0.3">
      <c r="A3539" s="1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8218</v>
      </c>
      <c r="G3539" s="19" t="s">
        <v>8228</v>
      </c>
      <c r="H3539" s="19" t="s">
        <v>8250</v>
      </c>
      <c r="I3539">
        <v>1416211140</v>
      </c>
      <c r="J3539" s="10">
        <f t="shared" si="331"/>
        <v>41960.332638888889</v>
      </c>
      <c r="K3539">
        <v>1413016216</v>
      </c>
      <c r="L3539" s="10">
        <f t="shared" si="332"/>
        <v>41923.354351851856</v>
      </c>
      <c r="M3539" s="4">
        <f t="shared" si="333"/>
        <v>2014</v>
      </c>
      <c r="N3539" t="b">
        <v>0</v>
      </c>
      <c r="O3539">
        <v>28</v>
      </c>
      <c r="P3539" t="b">
        <v>1</v>
      </c>
      <c r="Q3539" t="s">
        <v>8269</v>
      </c>
      <c r="R3539" s="23">
        <f t="shared" si="334"/>
        <v>1.8044444444444445</v>
      </c>
      <c r="S3539" s="7">
        <f t="shared" si="335"/>
        <v>43.5</v>
      </c>
      <c r="T3539" t="s">
        <v>8314</v>
      </c>
      <c r="U3539" t="s">
        <v>8315</v>
      </c>
      <c r="V3539" s="14">
        <f t="shared" si="336"/>
        <v>36.978287037032715</v>
      </c>
    </row>
    <row r="3540" spans="1:22" ht="43.2" x14ac:dyDescent="0.3">
      <c r="A3540" s="19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8218</v>
      </c>
      <c r="G3540" s="19" t="s">
        <v>8224</v>
      </c>
      <c r="H3540" s="19" t="s">
        <v>8246</v>
      </c>
      <c r="I3540">
        <v>1471428340</v>
      </c>
      <c r="J3540" s="10">
        <f t="shared" si="331"/>
        <v>42599.420601851853</v>
      </c>
      <c r="K3540">
        <v>1469009140</v>
      </c>
      <c r="L3540" s="10">
        <f t="shared" si="332"/>
        <v>42571.420601851853</v>
      </c>
      <c r="M3540" s="4">
        <f t="shared" si="333"/>
        <v>2016</v>
      </c>
      <c r="N3540" t="b">
        <v>0</v>
      </c>
      <c r="O3540">
        <v>83</v>
      </c>
      <c r="P3540" t="b">
        <v>1</v>
      </c>
      <c r="Q3540" t="s">
        <v>8269</v>
      </c>
      <c r="R3540" s="23">
        <f t="shared" si="334"/>
        <v>1.2845</v>
      </c>
      <c r="S3540" s="7">
        <f t="shared" si="335"/>
        <v>30.95</v>
      </c>
      <c r="T3540" t="s">
        <v>8314</v>
      </c>
      <c r="U3540" t="s">
        <v>8315</v>
      </c>
      <c r="V3540" s="14">
        <f t="shared" si="336"/>
        <v>28</v>
      </c>
    </row>
    <row r="3541" spans="1:22" ht="43.2" x14ac:dyDescent="0.3">
      <c r="A3541" s="19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8218</v>
      </c>
      <c r="G3541" s="19" t="s">
        <v>8223</v>
      </c>
      <c r="H3541" s="19" t="s">
        <v>8245</v>
      </c>
      <c r="I3541">
        <v>1473358122</v>
      </c>
      <c r="J3541" s="10">
        <f t="shared" si="331"/>
        <v>42621.756041666667</v>
      </c>
      <c r="K3541">
        <v>1471543722</v>
      </c>
      <c r="L3541" s="10">
        <f t="shared" si="332"/>
        <v>42600.756041666667</v>
      </c>
      <c r="M3541" s="4">
        <f t="shared" si="333"/>
        <v>2016</v>
      </c>
      <c r="N3541" t="b">
        <v>0</v>
      </c>
      <c r="O3541">
        <v>13</v>
      </c>
      <c r="P3541" t="b">
        <v>1</v>
      </c>
      <c r="Q3541" t="s">
        <v>8269</v>
      </c>
      <c r="R3541" s="23">
        <f t="shared" si="334"/>
        <v>1.1966666666666668</v>
      </c>
      <c r="S3541" s="7">
        <f t="shared" si="335"/>
        <v>55.23</v>
      </c>
      <c r="T3541" t="s">
        <v>8314</v>
      </c>
      <c r="U3541" t="s">
        <v>8315</v>
      </c>
      <c r="V3541" s="14">
        <f t="shared" si="336"/>
        <v>21</v>
      </c>
    </row>
    <row r="3542" spans="1:22" ht="57.6" x14ac:dyDescent="0.3">
      <c r="A3542" s="19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8218</v>
      </c>
      <c r="G3542" s="19" t="s">
        <v>8224</v>
      </c>
      <c r="H3542" s="19" t="s">
        <v>8246</v>
      </c>
      <c r="I3542">
        <v>1466899491</v>
      </c>
      <c r="J3542" s="10">
        <f t="shared" si="331"/>
        <v>42547.003368055557</v>
      </c>
      <c r="K3542">
        <v>1464307491</v>
      </c>
      <c r="L3542" s="10">
        <f t="shared" si="332"/>
        <v>42517.003368055557</v>
      </c>
      <c r="M3542" s="4">
        <f t="shared" si="333"/>
        <v>2016</v>
      </c>
      <c r="N3542" t="b">
        <v>0</v>
      </c>
      <c r="O3542">
        <v>8</v>
      </c>
      <c r="P3542" t="b">
        <v>1</v>
      </c>
      <c r="Q3542" t="s">
        <v>8269</v>
      </c>
      <c r="R3542" s="23">
        <f t="shared" si="334"/>
        <v>1.23</v>
      </c>
      <c r="S3542" s="7">
        <f t="shared" si="335"/>
        <v>46.13</v>
      </c>
      <c r="T3542" t="s">
        <v>8314</v>
      </c>
      <c r="U3542" t="s">
        <v>8315</v>
      </c>
      <c r="V3542" s="14">
        <f t="shared" si="336"/>
        <v>30</v>
      </c>
    </row>
    <row r="3543" spans="1:22" ht="43.2" x14ac:dyDescent="0.3">
      <c r="A3543" s="19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8218</v>
      </c>
      <c r="G3543" s="19" t="s">
        <v>8224</v>
      </c>
      <c r="H3543" s="19" t="s">
        <v>8246</v>
      </c>
      <c r="I3543">
        <v>1441042275</v>
      </c>
      <c r="J3543" s="10">
        <f t="shared" si="331"/>
        <v>42247.730034722219</v>
      </c>
      <c r="K3543">
        <v>1438882275</v>
      </c>
      <c r="L3543" s="10">
        <f t="shared" si="332"/>
        <v>42222.730034722219</v>
      </c>
      <c r="M3543" s="4">
        <f t="shared" si="333"/>
        <v>2015</v>
      </c>
      <c r="N3543" t="b">
        <v>0</v>
      </c>
      <c r="O3543">
        <v>32</v>
      </c>
      <c r="P3543" t="b">
        <v>1</v>
      </c>
      <c r="Q3543" t="s">
        <v>8269</v>
      </c>
      <c r="R3543" s="23">
        <f t="shared" si="334"/>
        <v>1.05</v>
      </c>
      <c r="S3543" s="7">
        <f t="shared" si="335"/>
        <v>39.380000000000003</v>
      </c>
      <c r="T3543" t="s">
        <v>8314</v>
      </c>
      <c r="U3543" t="s">
        <v>8315</v>
      </c>
      <c r="V3543" s="14">
        <f t="shared" si="336"/>
        <v>25</v>
      </c>
    </row>
    <row r="3544" spans="1:22" ht="43.2" x14ac:dyDescent="0.3">
      <c r="A3544" s="19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8218</v>
      </c>
      <c r="G3544" s="19" t="s">
        <v>8223</v>
      </c>
      <c r="H3544" s="19" t="s">
        <v>8245</v>
      </c>
      <c r="I3544">
        <v>1410099822</v>
      </c>
      <c r="J3544" s="10">
        <f t="shared" si="331"/>
        <v>41889.599791666667</v>
      </c>
      <c r="K3544">
        <v>1404915822</v>
      </c>
      <c r="L3544" s="10">
        <f t="shared" si="332"/>
        <v>41829.599791666667</v>
      </c>
      <c r="M3544" s="4">
        <f t="shared" si="333"/>
        <v>2014</v>
      </c>
      <c r="N3544" t="b">
        <v>0</v>
      </c>
      <c r="O3544">
        <v>85</v>
      </c>
      <c r="P3544" t="b">
        <v>1</v>
      </c>
      <c r="Q3544" t="s">
        <v>8269</v>
      </c>
      <c r="R3544" s="23">
        <f t="shared" si="334"/>
        <v>1.0223636363636364</v>
      </c>
      <c r="S3544" s="7">
        <f t="shared" si="335"/>
        <v>66.150000000000006</v>
      </c>
      <c r="T3544" t="s">
        <v>8314</v>
      </c>
      <c r="U3544" t="s">
        <v>8315</v>
      </c>
      <c r="V3544" s="14">
        <f t="shared" si="336"/>
        <v>60</v>
      </c>
    </row>
    <row r="3545" spans="1:22" ht="43.2" x14ac:dyDescent="0.3">
      <c r="A3545" s="19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8218</v>
      </c>
      <c r="G3545" s="19" t="s">
        <v>8235</v>
      </c>
      <c r="H3545" s="19" t="s">
        <v>8248</v>
      </c>
      <c r="I3545">
        <v>1435255659</v>
      </c>
      <c r="J3545" s="10">
        <f t="shared" si="331"/>
        <v>42180.755312499998</v>
      </c>
      <c r="K3545">
        <v>1432663659</v>
      </c>
      <c r="L3545" s="10">
        <f t="shared" si="332"/>
        <v>42150.755312499998</v>
      </c>
      <c r="M3545" s="4">
        <f t="shared" si="333"/>
        <v>2015</v>
      </c>
      <c r="N3545" t="b">
        <v>0</v>
      </c>
      <c r="O3545">
        <v>29</v>
      </c>
      <c r="P3545" t="b">
        <v>1</v>
      </c>
      <c r="Q3545" t="s">
        <v>8269</v>
      </c>
      <c r="R3545" s="23">
        <f t="shared" si="334"/>
        <v>1.0466666666666666</v>
      </c>
      <c r="S3545" s="7">
        <f t="shared" si="335"/>
        <v>54.14</v>
      </c>
      <c r="T3545" t="s">
        <v>8314</v>
      </c>
      <c r="U3545" t="s">
        <v>8315</v>
      </c>
      <c r="V3545" s="14">
        <f t="shared" si="336"/>
        <v>30</v>
      </c>
    </row>
    <row r="3546" spans="1:22" ht="28.8" x14ac:dyDescent="0.3">
      <c r="A3546" s="19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8218</v>
      </c>
      <c r="G3546" s="19" t="s">
        <v>8223</v>
      </c>
      <c r="H3546" s="19" t="s">
        <v>8245</v>
      </c>
      <c r="I3546">
        <v>1425758257</v>
      </c>
      <c r="J3546" s="10">
        <f t="shared" si="331"/>
        <v>42070.831678240742</v>
      </c>
      <c r="K3546">
        <v>1423166257</v>
      </c>
      <c r="L3546" s="10">
        <f t="shared" si="332"/>
        <v>42040.831678240742</v>
      </c>
      <c r="M3546" s="4">
        <f t="shared" si="333"/>
        <v>2015</v>
      </c>
      <c r="N3546" t="b">
        <v>0</v>
      </c>
      <c r="O3546">
        <v>24</v>
      </c>
      <c r="P3546" t="b">
        <v>1</v>
      </c>
      <c r="Q3546" t="s">
        <v>8269</v>
      </c>
      <c r="R3546" s="23">
        <f t="shared" si="334"/>
        <v>1</v>
      </c>
      <c r="S3546" s="7">
        <f t="shared" si="335"/>
        <v>104.17</v>
      </c>
      <c r="T3546" t="s">
        <v>8314</v>
      </c>
      <c r="U3546" t="s">
        <v>8315</v>
      </c>
      <c r="V3546" s="14">
        <f t="shared" si="336"/>
        <v>30</v>
      </c>
    </row>
    <row r="3547" spans="1:22" ht="43.2" x14ac:dyDescent="0.3">
      <c r="A3547" s="19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8218</v>
      </c>
      <c r="G3547" s="19" t="s">
        <v>8223</v>
      </c>
      <c r="H3547" s="19" t="s">
        <v>8245</v>
      </c>
      <c r="I3547">
        <v>1428780159</v>
      </c>
      <c r="J3547" s="10">
        <f t="shared" si="331"/>
        <v>42105.807395833333</v>
      </c>
      <c r="K3547">
        <v>1426188159</v>
      </c>
      <c r="L3547" s="10">
        <f t="shared" si="332"/>
        <v>42075.807395833333</v>
      </c>
      <c r="M3547" s="4">
        <f t="shared" si="333"/>
        <v>2015</v>
      </c>
      <c r="N3547" t="b">
        <v>0</v>
      </c>
      <c r="O3547">
        <v>8</v>
      </c>
      <c r="P3547" t="b">
        <v>1</v>
      </c>
      <c r="Q3547" t="s">
        <v>8269</v>
      </c>
      <c r="R3547" s="23">
        <f t="shared" si="334"/>
        <v>1.004</v>
      </c>
      <c r="S3547" s="7">
        <f t="shared" si="335"/>
        <v>31.38</v>
      </c>
      <c r="T3547" t="s">
        <v>8314</v>
      </c>
      <c r="U3547" t="s">
        <v>8315</v>
      </c>
      <c r="V3547" s="14">
        <f t="shared" si="336"/>
        <v>30</v>
      </c>
    </row>
    <row r="3548" spans="1:22" ht="43.2" x14ac:dyDescent="0.3">
      <c r="A3548" s="19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8218</v>
      </c>
      <c r="G3548" s="19" t="s">
        <v>8223</v>
      </c>
      <c r="H3548" s="19" t="s">
        <v>8245</v>
      </c>
      <c r="I3548">
        <v>1427860740</v>
      </c>
      <c r="J3548" s="10">
        <f t="shared" si="331"/>
        <v>42095.165972222225</v>
      </c>
      <c r="K3548">
        <v>1426002684</v>
      </c>
      <c r="L3548" s="10">
        <f t="shared" si="332"/>
        <v>42073.660694444443</v>
      </c>
      <c r="M3548" s="4">
        <f t="shared" si="333"/>
        <v>2015</v>
      </c>
      <c r="N3548" t="b">
        <v>0</v>
      </c>
      <c r="O3548">
        <v>19</v>
      </c>
      <c r="P3548" t="b">
        <v>1</v>
      </c>
      <c r="Q3548" t="s">
        <v>8269</v>
      </c>
      <c r="R3548" s="23">
        <f t="shared" si="334"/>
        <v>1.0227272727272727</v>
      </c>
      <c r="S3548" s="7">
        <f t="shared" si="335"/>
        <v>59.21</v>
      </c>
      <c r="T3548" t="s">
        <v>8314</v>
      </c>
      <c r="U3548" t="s">
        <v>8315</v>
      </c>
      <c r="V3548" s="14">
        <f t="shared" si="336"/>
        <v>21.505277777781885</v>
      </c>
    </row>
    <row r="3549" spans="1:22" ht="43.2" x14ac:dyDescent="0.3">
      <c r="A3549" s="1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8218</v>
      </c>
      <c r="G3549" s="19" t="s">
        <v>8223</v>
      </c>
      <c r="H3549" s="19" t="s">
        <v>8245</v>
      </c>
      <c r="I3549">
        <v>1463198340</v>
      </c>
      <c r="J3549" s="10">
        <f t="shared" si="331"/>
        <v>42504.165972222225</v>
      </c>
      <c r="K3549">
        <v>1461117201</v>
      </c>
      <c r="L3549" s="10">
        <f t="shared" si="332"/>
        <v>42480.078715277778</v>
      </c>
      <c r="M3549" s="4">
        <f t="shared" si="333"/>
        <v>2016</v>
      </c>
      <c r="N3549" t="b">
        <v>0</v>
      </c>
      <c r="O3549">
        <v>336</v>
      </c>
      <c r="P3549" t="b">
        <v>1</v>
      </c>
      <c r="Q3549" t="s">
        <v>8269</v>
      </c>
      <c r="R3549" s="23">
        <f t="shared" si="334"/>
        <v>1.1440928571428572</v>
      </c>
      <c r="S3549" s="7">
        <f t="shared" si="335"/>
        <v>119.18</v>
      </c>
      <c r="T3549" t="s">
        <v>8314</v>
      </c>
      <c r="U3549" t="s">
        <v>8315</v>
      </c>
      <c r="V3549" s="14">
        <f t="shared" si="336"/>
        <v>24.08725694444729</v>
      </c>
    </row>
    <row r="3550" spans="1:22" ht="43.2" x14ac:dyDescent="0.3">
      <c r="A3550" s="19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8218</v>
      </c>
      <c r="G3550" s="19" t="s">
        <v>8223</v>
      </c>
      <c r="H3550" s="19" t="s">
        <v>8245</v>
      </c>
      <c r="I3550">
        <v>1457139600</v>
      </c>
      <c r="J3550" s="10">
        <f t="shared" si="331"/>
        <v>42434.041666666672</v>
      </c>
      <c r="K3550">
        <v>1455230214</v>
      </c>
      <c r="L3550" s="10">
        <f t="shared" si="332"/>
        <v>42411.942291666666</v>
      </c>
      <c r="M3550" s="4">
        <f t="shared" si="333"/>
        <v>2016</v>
      </c>
      <c r="N3550" t="b">
        <v>0</v>
      </c>
      <c r="O3550">
        <v>13</v>
      </c>
      <c r="P3550" t="b">
        <v>1</v>
      </c>
      <c r="Q3550" t="s">
        <v>8269</v>
      </c>
      <c r="R3550" s="23">
        <f t="shared" si="334"/>
        <v>1.019047619047619</v>
      </c>
      <c r="S3550" s="7">
        <f t="shared" si="335"/>
        <v>164.62</v>
      </c>
      <c r="T3550" t="s">
        <v>8314</v>
      </c>
      <c r="U3550" t="s">
        <v>8315</v>
      </c>
      <c r="V3550" s="14">
        <f t="shared" si="336"/>
        <v>22.099375000005239</v>
      </c>
    </row>
    <row r="3551" spans="1:22" ht="43.2" x14ac:dyDescent="0.3">
      <c r="A3551" s="19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8218</v>
      </c>
      <c r="G3551" s="19" t="s">
        <v>8224</v>
      </c>
      <c r="H3551" s="19" t="s">
        <v>8246</v>
      </c>
      <c r="I3551">
        <v>1441358873</v>
      </c>
      <c r="J3551" s="10">
        <f t="shared" si="331"/>
        <v>42251.394363425927</v>
      </c>
      <c r="K3551">
        <v>1438939673</v>
      </c>
      <c r="L3551" s="10">
        <f t="shared" si="332"/>
        <v>42223.394363425927</v>
      </c>
      <c r="M3551" s="4">
        <f t="shared" si="333"/>
        <v>2015</v>
      </c>
      <c r="N3551" t="b">
        <v>0</v>
      </c>
      <c r="O3551">
        <v>42</v>
      </c>
      <c r="P3551" t="b">
        <v>1</v>
      </c>
      <c r="Q3551" t="s">
        <v>8269</v>
      </c>
      <c r="R3551" s="23">
        <f t="shared" si="334"/>
        <v>1.02</v>
      </c>
      <c r="S3551" s="7">
        <f t="shared" si="335"/>
        <v>24.29</v>
      </c>
      <c r="T3551" t="s">
        <v>8314</v>
      </c>
      <c r="U3551" t="s">
        <v>8315</v>
      </c>
      <c r="V3551" s="14">
        <f t="shared" si="336"/>
        <v>28</v>
      </c>
    </row>
    <row r="3552" spans="1:22" ht="43.2" x14ac:dyDescent="0.3">
      <c r="A3552" s="19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8218</v>
      </c>
      <c r="G3552" s="19" t="s">
        <v>8224</v>
      </c>
      <c r="H3552" s="19" t="s">
        <v>8246</v>
      </c>
      <c r="I3552">
        <v>1462224398</v>
      </c>
      <c r="J3552" s="10">
        <f t="shared" si="331"/>
        <v>42492.893495370372</v>
      </c>
      <c r="K3552">
        <v>1459632398</v>
      </c>
      <c r="L3552" s="10">
        <f t="shared" si="332"/>
        <v>42462.893495370372</v>
      </c>
      <c r="M3552" s="4">
        <f t="shared" si="333"/>
        <v>2016</v>
      </c>
      <c r="N3552" t="b">
        <v>0</v>
      </c>
      <c r="O3552">
        <v>64</v>
      </c>
      <c r="P3552" t="b">
        <v>1</v>
      </c>
      <c r="Q3552" t="s">
        <v>8269</v>
      </c>
      <c r="R3552" s="23">
        <f t="shared" si="334"/>
        <v>1.048</v>
      </c>
      <c r="S3552" s="7">
        <f t="shared" si="335"/>
        <v>40.94</v>
      </c>
      <c r="T3552" t="s">
        <v>8314</v>
      </c>
      <c r="U3552" t="s">
        <v>8315</v>
      </c>
      <c r="V3552" s="14">
        <f t="shared" si="336"/>
        <v>30</v>
      </c>
    </row>
    <row r="3553" spans="1:22" ht="43.2" x14ac:dyDescent="0.3">
      <c r="A3553" s="19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8218</v>
      </c>
      <c r="G3553" s="19" t="s">
        <v>8223</v>
      </c>
      <c r="H3553" s="19" t="s">
        <v>8245</v>
      </c>
      <c r="I3553">
        <v>1400796420</v>
      </c>
      <c r="J3553" s="10">
        <f t="shared" si="331"/>
        <v>41781.921527777777</v>
      </c>
      <c r="K3553">
        <v>1398342170</v>
      </c>
      <c r="L3553" s="10">
        <f t="shared" si="332"/>
        <v>41753.515856481477</v>
      </c>
      <c r="M3553" s="4">
        <f t="shared" si="333"/>
        <v>2014</v>
      </c>
      <c r="N3553" t="b">
        <v>0</v>
      </c>
      <c r="O3553">
        <v>25</v>
      </c>
      <c r="P3553" t="b">
        <v>1</v>
      </c>
      <c r="Q3553" t="s">
        <v>8269</v>
      </c>
      <c r="R3553" s="23">
        <f t="shared" si="334"/>
        <v>1.0183333333333333</v>
      </c>
      <c r="S3553" s="7">
        <f t="shared" si="335"/>
        <v>61.1</v>
      </c>
      <c r="T3553" t="s">
        <v>8314</v>
      </c>
      <c r="U3553" t="s">
        <v>8315</v>
      </c>
      <c r="V3553" s="14">
        <f t="shared" si="336"/>
        <v>28.405671296299261</v>
      </c>
    </row>
    <row r="3554" spans="1:22" ht="43.2" x14ac:dyDescent="0.3">
      <c r="A3554" s="19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8218</v>
      </c>
      <c r="G3554" s="19" t="s">
        <v>8224</v>
      </c>
      <c r="H3554" s="19" t="s">
        <v>8246</v>
      </c>
      <c r="I3554">
        <v>1403964324</v>
      </c>
      <c r="J3554" s="10">
        <f t="shared" si="331"/>
        <v>41818.587083333332</v>
      </c>
      <c r="K3554">
        <v>1401372324</v>
      </c>
      <c r="L3554" s="10">
        <f t="shared" si="332"/>
        <v>41788.587083333332</v>
      </c>
      <c r="M3554" s="4">
        <f t="shared" si="333"/>
        <v>2014</v>
      </c>
      <c r="N3554" t="b">
        <v>0</v>
      </c>
      <c r="O3554">
        <v>20</v>
      </c>
      <c r="P3554" t="b">
        <v>1</v>
      </c>
      <c r="Q3554" t="s">
        <v>8269</v>
      </c>
      <c r="R3554" s="23">
        <f t="shared" si="334"/>
        <v>1</v>
      </c>
      <c r="S3554" s="7">
        <f t="shared" si="335"/>
        <v>38.65</v>
      </c>
      <c r="T3554" t="s">
        <v>8314</v>
      </c>
      <c r="U3554" t="s">
        <v>8315</v>
      </c>
      <c r="V3554" s="14">
        <f t="shared" si="336"/>
        <v>30</v>
      </c>
    </row>
    <row r="3555" spans="1:22" ht="43.2" x14ac:dyDescent="0.3">
      <c r="A3555" s="19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8218</v>
      </c>
      <c r="G3555" s="19" t="s">
        <v>8223</v>
      </c>
      <c r="H3555" s="19" t="s">
        <v>8245</v>
      </c>
      <c r="I3555">
        <v>1439337600</v>
      </c>
      <c r="J3555" s="10">
        <f t="shared" si="331"/>
        <v>42228</v>
      </c>
      <c r="K3555">
        <v>1436575280</v>
      </c>
      <c r="L3555" s="10">
        <f t="shared" si="332"/>
        <v>42196.028703703705</v>
      </c>
      <c r="M3555" s="4">
        <f t="shared" si="333"/>
        <v>2015</v>
      </c>
      <c r="N3555" t="b">
        <v>0</v>
      </c>
      <c r="O3555">
        <v>104</v>
      </c>
      <c r="P3555" t="b">
        <v>1</v>
      </c>
      <c r="Q3555" t="s">
        <v>8269</v>
      </c>
      <c r="R3555" s="23">
        <f t="shared" si="334"/>
        <v>1.0627272727272727</v>
      </c>
      <c r="S3555" s="7">
        <f t="shared" si="335"/>
        <v>56.2</v>
      </c>
      <c r="T3555" t="s">
        <v>8314</v>
      </c>
      <c r="U3555" t="s">
        <v>8315</v>
      </c>
      <c r="V3555" s="14">
        <f t="shared" si="336"/>
        <v>31.971296296294895</v>
      </c>
    </row>
    <row r="3556" spans="1:22" ht="43.2" x14ac:dyDescent="0.3">
      <c r="A3556" s="19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8218</v>
      </c>
      <c r="G3556" s="19" t="s">
        <v>8223</v>
      </c>
      <c r="H3556" s="19" t="s">
        <v>8245</v>
      </c>
      <c r="I3556">
        <v>1423674000</v>
      </c>
      <c r="J3556" s="10">
        <f t="shared" si="331"/>
        <v>42046.708333333328</v>
      </c>
      <c r="K3556">
        <v>1421025159</v>
      </c>
      <c r="L3556" s="10">
        <f t="shared" si="332"/>
        <v>42016.050451388888</v>
      </c>
      <c r="M3556" s="4">
        <f t="shared" si="333"/>
        <v>2015</v>
      </c>
      <c r="N3556" t="b">
        <v>0</v>
      </c>
      <c r="O3556">
        <v>53</v>
      </c>
      <c r="P3556" t="b">
        <v>1</v>
      </c>
      <c r="Q3556" t="s">
        <v>8269</v>
      </c>
      <c r="R3556" s="23">
        <f t="shared" si="334"/>
        <v>1.1342219999999998</v>
      </c>
      <c r="S3556" s="7">
        <f t="shared" si="335"/>
        <v>107</v>
      </c>
      <c r="T3556" t="s">
        <v>8314</v>
      </c>
      <c r="U3556" t="s">
        <v>8315</v>
      </c>
      <c r="V3556" s="14">
        <f t="shared" si="336"/>
        <v>30.657881944440305</v>
      </c>
    </row>
    <row r="3557" spans="1:22" ht="43.2" x14ac:dyDescent="0.3">
      <c r="A3557" s="19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8218</v>
      </c>
      <c r="G3557" s="19" t="s">
        <v>8236</v>
      </c>
      <c r="H3557" s="19" t="s">
        <v>8248</v>
      </c>
      <c r="I3557">
        <v>1479382594</v>
      </c>
      <c r="J3557" s="10">
        <f t="shared" si="331"/>
        <v>42691.483726851853</v>
      </c>
      <c r="K3557">
        <v>1476786994</v>
      </c>
      <c r="L3557" s="10">
        <f t="shared" si="332"/>
        <v>42661.442060185189</v>
      </c>
      <c r="M3557" s="4">
        <f t="shared" si="333"/>
        <v>2016</v>
      </c>
      <c r="N3557" t="b">
        <v>0</v>
      </c>
      <c r="O3557">
        <v>14</v>
      </c>
      <c r="P3557" t="b">
        <v>1</v>
      </c>
      <c r="Q3557" t="s">
        <v>8269</v>
      </c>
      <c r="R3557" s="23">
        <f t="shared" si="334"/>
        <v>1</v>
      </c>
      <c r="S3557" s="7">
        <f t="shared" si="335"/>
        <v>171.43</v>
      </c>
      <c r="T3557" t="s">
        <v>8314</v>
      </c>
      <c r="U3557" t="s">
        <v>8315</v>
      </c>
      <c r="V3557" s="14">
        <f t="shared" si="336"/>
        <v>30.041666666664241</v>
      </c>
    </row>
    <row r="3558" spans="1:22" ht="43.2" x14ac:dyDescent="0.3">
      <c r="A3558" s="19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8218</v>
      </c>
      <c r="G3558" s="19" t="s">
        <v>8224</v>
      </c>
      <c r="H3558" s="19" t="s">
        <v>8246</v>
      </c>
      <c r="I3558">
        <v>1408289724</v>
      </c>
      <c r="J3558" s="10">
        <f t="shared" si="331"/>
        <v>41868.649583333332</v>
      </c>
      <c r="K3558">
        <v>1403105724</v>
      </c>
      <c r="L3558" s="10">
        <f t="shared" si="332"/>
        <v>41808.649583333332</v>
      </c>
      <c r="M3558" s="4">
        <f t="shared" si="333"/>
        <v>2014</v>
      </c>
      <c r="N3558" t="b">
        <v>0</v>
      </c>
      <c r="O3558">
        <v>20</v>
      </c>
      <c r="P3558" t="b">
        <v>1</v>
      </c>
      <c r="Q3558" t="s">
        <v>8269</v>
      </c>
      <c r="R3558" s="23">
        <f t="shared" si="334"/>
        <v>1.0045454545454546</v>
      </c>
      <c r="S3558" s="7">
        <f t="shared" si="335"/>
        <v>110.5</v>
      </c>
      <c r="T3558" t="s">
        <v>8314</v>
      </c>
      <c r="U3558" t="s">
        <v>8315</v>
      </c>
      <c r="V3558" s="14">
        <f t="shared" si="336"/>
        <v>60</v>
      </c>
    </row>
    <row r="3559" spans="1:22" ht="57.6" x14ac:dyDescent="0.3">
      <c r="A3559" s="1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8218</v>
      </c>
      <c r="G3559" s="19" t="s">
        <v>8223</v>
      </c>
      <c r="H3559" s="19" t="s">
        <v>8245</v>
      </c>
      <c r="I3559">
        <v>1399271911</v>
      </c>
      <c r="J3559" s="10">
        <f t="shared" si="331"/>
        <v>41764.276747685188</v>
      </c>
      <c r="K3559">
        <v>1396334311</v>
      </c>
      <c r="L3559" s="10">
        <f t="shared" si="332"/>
        <v>41730.276747685188</v>
      </c>
      <c r="M3559" s="4">
        <f t="shared" si="333"/>
        <v>2014</v>
      </c>
      <c r="N3559" t="b">
        <v>0</v>
      </c>
      <c r="O3559">
        <v>558</v>
      </c>
      <c r="P3559" t="b">
        <v>1</v>
      </c>
      <c r="Q3559" t="s">
        <v>8269</v>
      </c>
      <c r="R3559" s="23">
        <f t="shared" si="334"/>
        <v>1.0003599999999999</v>
      </c>
      <c r="S3559" s="7">
        <f t="shared" si="335"/>
        <v>179.28</v>
      </c>
      <c r="T3559" t="s">
        <v>8314</v>
      </c>
      <c r="U3559" t="s">
        <v>8315</v>
      </c>
      <c r="V3559" s="14">
        <f t="shared" si="336"/>
        <v>34</v>
      </c>
    </row>
    <row r="3560" spans="1:22" ht="43.2" x14ac:dyDescent="0.3">
      <c r="A3560" s="19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8218</v>
      </c>
      <c r="G3560" s="19" t="s">
        <v>8224</v>
      </c>
      <c r="H3560" s="19" t="s">
        <v>8246</v>
      </c>
      <c r="I3560">
        <v>1435352400</v>
      </c>
      <c r="J3560" s="10">
        <f t="shared" si="331"/>
        <v>42181.875</v>
      </c>
      <c r="K3560">
        <v>1431718575</v>
      </c>
      <c r="L3560" s="10">
        <f t="shared" si="332"/>
        <v>42139.816840277781</v>
      </c>
      <c r="M3560" s="4">
        <f t="shared" si="333"/>
        <v>2015</v>
      </c>
      <c r="N3560" t="b">
        <v>0</v>
      </c>
      <c r="O3560">
        <v>22</v>
      </c>
      <c r="P3560" t="b">
        <v>1</v>
      </c>
      <c r="Q3560" t="s">
        <v>8269</v>
      </c>
      <c r="R3560" s="23">
        <f t="shared" si="334"/>
        <v>1.44</v>
      </c>
      <c r="S3560" s="7">
        <f t="shared" si="335"/>
        <v>22.91</v>
      </c>
      <c r="T3560" t="s">
        <v>8314</v>
      </c>
      <c r="U3560" t="s">
        <v>8315</v>
      </c>
      <c r="V3560" s="14">
        <f t="shared" si="336"/>
        <v>42.058159722218988</v>
      </c>
    </row>
    <row r="3561" spans="1:22" ht="57.6" x14ac:dyDescent="0.3">
      <c r="A3561" s="19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8218</v>
      </c>
      <c r="G3561" s="19" t="s">
        <v>8225</v>
      </c>
      <c r="H3561" s="19" t="s">
        <v>8247</v>
      </c>
      <c r="I3561">
        <v>1438333080</v>
      </c>
      <c r="J3561" s="10">
        <f t="shared" si="331"/>
        <v>42216.373611111107</v>
      </c>
      <c r="K3561">
        <v>1436408308</v>
      </c>
      <c r="L3561" s="10">
        <f t="shared" si="332"/>
        <v>42194.096157407403</v>
      </c>
      <c r="M3561" s="4">
        <f t="shared" si="333"/>
        <v>2015</v>
      </c>
      <c r="N3561" t="b">
        <v>0</v>
      </c>
      <c r="O3561">
        <v>24</v>
      </c>
      <c r="P3561" t="b">
        <v>1</v>
      </c>
      <c r="Q3561" t="s">
        <v>8269</v>
      </c>
      <c r="R3561" s="23">
        <f t="shared" si="334"/>
        <v>1.0349999999999999</v>
      </c>
      <c r="S3561" s="7">
        <f t="shared" si="335"/>
        <v>43.13</v>
      </c>
      <c r="T3561" t="s">
        <v>8314</v>
      </c>
      <c r="U3561" t="s">
        <v>8315</v>
      </c>
      <c r="V3561" s="14">
        <f t="shared" si="336"/>
        <v>22.277453703703941</v>
      </c>
    </row>
    <row r="3562" spans="1:22" ht="43.2" x14ac:dyDescent="0.3">
      <c r="A3562" s="19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8218</v>
      </c>
      <c r="G3562" s="19" t="s">
        <v>8228</v>
      </c>
      <c r="H3562" s="19" t="s">
        <v>8250</v>
      </c>
      <c r="I3562">
        <v>1432694700</v>
      </c>
      <c r="J3562" s="10">
        <f t="shared" si="331"/>
        <v>42151.114583333328</v>
      </c>
      <c r="K3562">
        <v>1429651266</v>
      </c>
      <c r="L3562" s="10">
        <f t="shared" si="332"/>
        <v>42115.889652777776</v>
      </c>
      <c r="M3562" s="4">
        <f t="shared" si="333"/>
        <v>2015</v>
      </c>
      <c r="N3562" t="b">
        <v>0</v>
      </c>
      <c r="O3562">
        <v>74</v>
      </c>
      <c r="P3562" t="b">
        <v>1</v>
      </c>
      <c r="Q3562" t="s">
        <v>8269</v>
      </c>
      <c r="R3562" s="23">
        <f t="shared" si="334"/>
        <v>1.0843750000000001</v>
      </c>
      <c r="S3562" s="7">
        <f t="shared" si="335"/>
        <v>46.89</v>
      </c>
      <c r="T3562" t="s">
        <v>8314</v>
      </c>
      <c r="U3562" t="s">
        <v>8315</v>
      </c>
      <c r="V3562" s="14">
        <f t="shared" si="336"/>
        <v>35.224930555552419</v>
      </c>
    </row>
    <row r="3563" spans="1:22" ht="115.2" x14ac:dyDescent="0.3">
      <c r="A3563" s="19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8218</v>
      </c>
      <c r="G3563" s="19" t="s">
        <v>8223</v>
      </c>
      <c r="H3563" s="19" t="s">
        <v>8245</v>
      </c>
      <c r="I3563">
        <v>1438799760</v>
      </c>
      <c r="J3563" s="10">
        <f t="shared" si="331"/>
        <v>42221.775000000001</v>
      </c>
      <c r="K3563">
        <v>1437236378</v>
      </c>
      <c r="L3563" s="10">
        <f t="shared" si="332"/>
        <v>42203.680300925931</v>
      </c>
      <c r="M3563" s="4">
        <f t="shared" si="333"/>
        <v>2015</v>
      </c>
      <c r="N3563" t="b">
        <v>0</v>
      </c>
      <c r="O3563">
        <v>54</v>
      </c>
      <c r="P3563" t="b">
        <v>1</v>
      </c>
      <c r="Q3563" t="s">
        <v>8269</v>
      </c>
      <c r="R3563" s="23">
        <f t="shared" si="334"/>
        <v>1.024</v>
      </c>
      <c r="S3563" s="7">
        <f t="shared" si="335"/>
        <v>47.41</v>
      </c>
      <c r="T3563" t="s">
        <v>8314</v>
      </c>
      <c r="U3563" t="s">
        <v>8315</v>
      </c>
      <c r="V3563" s="14">
        <f t="shared" si="336"/>
        <v>18.094699074070377</v>
      </c>
    </row>
    <row r="3564" spans="1:22" ht="43.2" x14ac:dyDescent="0.3">
      <c r="A3564" s="19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8218</v>
      </c>
      <c r="G3564" s="19" t="s">
        <v>8224</v>
      </c>
      <c r="H3564" s="19" t="s">
        <v>8246</v>
      </c>
      <c r="I3564">
        <v>1457906400</v>
      </c>
      <c r="J3564" s="10">
        <f t="shared" si="331"/>
        <v>42442.916666666672</v>
      </c>
      <c r="K3564">
        <v>1457115427</v>
      </c>
      <c r="L3564" s="10">
        <f t="shared" si="332"/>
        <v>42433.761886574073</v>
      </c>
      <c r="M3564" s="4">
        <f t="shared" si="333"/>
        <v>2016</v>
      </c>
      <c r="N3564" t="b">
        <v>0</v>
      </c>
      <c r="O3564">
        <v>31</v>
      </c>
      <c r="P3564" t="b">
        <v>1</v>
      </c>
      <c r="Q3564" t="s">
        <v>8269</v>
      </c>
      <c r="R3564" s="23">
        <f t="shared" si="334"/>
        <v>1.4888888888888889</v>
      </c>
      <c r="S3564" s="7">
        <f t="shared" si="335"/>
        <v>15.13</v>
      </c>
      <c r="T3564" t="s">
        <v>8314</v>
      </c>
      <c r="U3564" t="s">
        <v>8315</v>
      </c>
      <c r="V3564" s="14">
        <f t="shared" si="336"/>
        <v>9.1547800925982301</v>
      </c>
    </row>
    <row r="3565" spans="1:22" ht="43.2" x14ac:dyDescent="0.3">
      <c r="A3565" s="19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8218</v>
      </c>
      <c r="G3565" s="19" t="s">
        <v>8224</v>
      </c>
      <c r="H3565" s="19" t="s">
        <v>8246</v>
      </c>
      <c r="I3565">
        <v>1470078000</v>
      </c>
      <c r="J3565" s="10">
        <f t="shared" si="331"/>
        <v>42583.791666666672</v>
      </c>
      <c r="K3565">
        <v>1467648456</v>
      </c>
      <c r="L3565" s="10">
        <f t="shared" si="332"/>
        <v>42555.671944444446</v>
      </c>
      <c r="M3565" s="4">
        <f t="shared" si="333"/>
        <v>2016</v>
      </c>
      <c r="N3565" t="b">
        <v>0</v>
      </c>
      <c r="O3565">
        <v>25</v>
      </c>
      <c r="P3565" t="b">
        <v>1</v>
      </c>
      <c r="Q3565" t="s">
        <v>8269</v>
      </c>
      <c r="R3565" s="23">
        <f t="shared" si="334"/>
        <v>1.0549000000000002</v>
      </c>
      <c r="S3565" s="7">
        <f t="shared" si="335"/>
        <v>21.1</v>
      </c>
      <c r="T3565" t="s">
        <v>8314</v>
      </c>
      <c r="U3565" t="s">
        <v>8315</v>
      </c>
      <c r="V3565" s="14">
        <f t="shared" si="336"/>
        <v>28.119722222225391</v>
      </c>
    </row>
    <row r="3566" spans="1:22" ht="28.8" x14ac:dyDescent="0.3">
      <c r="A3566" s="19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8218</v>
      </c>
      <c r="G3566" s="19" t="s">
        <v>8224</v>
      </c>
      <c r="H3566" s="19" t="s">
        <v>8246</v>
      </c>
      <c r="I3566">
        <v>1444060800</v>
      </c>
      <c r="J3566" s="10">
        <f t="shared" si="331"/>
        <v>42282.666666666672</v>
      </c>
      <c r="K3566">
        <v>1440082649</v>
      </c>
      <c r="L3566" s="10">
        <f t="shared" si="332"/>
        <v>42236.623252314814</v>
      </c>
      <c r="M3566" s="4">
        <f t="shared" si="333"/>
        <v>2015</v>
      </c>
      <c r="N3566" t="b">
        <v>0</v>
      </c>
      <c r="O3566">
        <v>17</v>
      </c>
      <c r="P3566" t="b">
        <v>1</v>
      </c>
      <c r="Q3566" t="s">
        <v>8269</v>
      </c>
      <c r="R3566" s="23">
        <f t="shared" si="334"/>
        <v>1.0049999999999999</v>
      </c>
      <c r="S3566" s="7">
        <f t="shared" si="335"/>
        <v>59.12</v>
      </c>
      <c r="T3566" t="s">
        <v>8314</v>
      </c>
      <c r="U3566" t="s">
        <v>8315</v>
      </c>
      <c r="V3566" s="14">
        <f t="shared" si="336"/>
        <v>46.043414351857791</v>
      </c>
    </row>
    <row r="3567" spans="1:22" ht="43.2" x14ac:dyDescent="0.3">
      <c r="A3567" s="19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8218</v>
      </c>
      <c r="G3567" s="19" t="s">
        <v>8223</v>
      </c>
      <c r="H3567" s="19" t="s">
        <v>8245</v>
      </c>
      <c r="I3567">
        <v>1420048208</v>
      </c>
      <c r="J3567" s="10">
        <f t="shared" si="331"/>
        <v>42004.743148148147</v>
      </c>
      <c r="K3567">
        <v>1417456208</v>
      </c>
      <c r="L3567" s="10">
        <f t="shared" si="332"/>
        <v>41974.743148148147</v>
      </c>
      <c r="M3567" s="4">
        <f t="shared" si="333"/>
        <v>2014</v>
      </c>
      <c r="N3567" t="b">
        <v>0</v>
      </c>
      <c r="O3567">
        <v>12</v>
      </c>
      <c r="P3567" t="b">
        <v>1</v>
      </c>
      <c r="Q3567" t="s">
        <v>8269</v>
      </c>
      <c r="R3567" s="23">
        <f t="shared" si="334"/>
        <v>1.3055555555555556</v>
      </c>
      <c r="S3567" s="7">
        <f t="shared" si="335"/>
        <v>97.92</v>
      </c>
      <c r="T3567" t="s">
        <v>8314</v>
      </c>
      <c r="U3567" t="s">
        <v>8315</v>
      </c>
      <c r="V3567" s="14">
        <f t="shared" si="336"/>
        <v>30</v>
      </c>
    </row>
    <row r="3568" spans="1:22" ht="43.2" x14ac:dyDescent="0.3">
      <c r="A3568" s="19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8218</v>
      </c>
      <c r="G3568" s="19" t="s">
        <v>8224</v>
      </c>
      <c r="H3568" s="19" t="s">
        <v>8246</v>
      </c>
      <c r="I3568">
        <v>1422015083</v>
      </c>
      <c r="J3568" s="10">
        <f t="shared" si="331"/>
        <v>42027.507905092592</v>
      </c>
      <c r="K3568">
        <v>1419423083</v>
      </c>
      <c r="L3568" s="10">
        <f t="shared" si="332"/>
        <v>41997.507905092592</v>
      </c>
      <c r="M3568" s="4">
        <f t="shared" si="333"/>
        <v>2014</v>
      </c>
      <c r="N3568" t="b">
        <v>0</v>
      </c>
      <c r="O3568">
        <v>38</v>
      </c>
      <c r="P3568" t="b">
        <v>1</v>
      </c>
      <c r="Q3568" t="s">
        <v>8269</v>
      </c>
      <c r="R3568" s="23">
        <f t="shared" si="334"/>
        <v>1.0475000000000001</v>
      </c>
      <c r="S3568" s="7">
        <f t="shared" si="335"/>
        <v>55.13</v>
      </c>
      <c r="T3568" t="s">
        <v>8314</v>
      </c>
      <c r="U3568" t="s">
        <v>8315</v>
      </c>
      <c r="V3568" s="14">
        <f t="shared" si="336"/>
        <v>30</v>
      </c>
    </row>
    <row r="3569" spans="1:22" ht="43.2" x14ac:dyDescent="0.3">
      <c r="A3569" s="1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8218</v>
      </c>
      <c r="G3569" s="19" t="s">
        <v>8224</v>
      </c>
      <c r="H3569" s="19" t="s">
        <v>8246</v>
      </c>
      <c r="I3569">
        <v>1433964444</v>
      </c>
      <c r="J3569" s="10">
        <f t="shared" si="331"/>
        <v>42165.810694444444</v>
      </c>
      <c r="K3569">
        <v>1431372444</v>
      </c>
      <c r="L3569" s="10">
        <f t="shared" si="332"/>
        <v>42135.810694444444</v>
      </c>
      <c r="M3569" s="4">
        <f t="shared" si="333"/>
        <v>2015</v>
      </c>
      <c r="N3569" t="b">
        <v>0</v>
      </c>
      <c r="O3569">
        <v>41</v>
      </c>
      <c r="P3569" t="b">
        <v>1</v>
      </c>
      <c r="Q3569" t="s">
        <v>8269</v>
      </c>
      <c r="R3569" s="23">
        <f t="shared" si="334"/>
        <v>1.0880000000000001</v>
      </c>
      <c r="S3569" s="7">
        <f t="shared" si="335"/>
        <v>26.54</v>
      </c>
      <c r="T3569" t="s">
        <v>8314</v>
      </c>
      <c r="U3569" t="s">
        <v>8315</v>
      </c>
      <c r="V3569" s="14">
        <f t="shared" si="336"/>
        <v>30</v>
      </c>
    </row>
    <row r="3570" spans="1:22" ht="43.2" x14ac:dyDescent="0.3">
      <c r="A3570" s="19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8218</v>
      </c>
      <c r="G3570" s="19" t="s">
        <v>8223</v>
      </c>
      <c r="H3570" s="19" t="s">
        <v>8245</v>
      </c>
      <c r="I3570">
        <v>1410975994</v>
      </c>
      <c r="J3570" s="10">
        <f t="shared" si="331"/>
        <v>41899.740671296298</v>
      </c>
      <c r="K3570">
        <v>1408383994</v>
      </c>
      <c r="L3570" s="10">
        <f t="shared" si="332"/>
        <v>41869.740671296298</v>
      </c>
      <c r="M3570" s="4">
        <f t="shared" si="333"/>
        <v>2014</v>
      </c>
      <c r="N3570" t="b">
        <v>0</v>
      </c>
      <c r="O3570">
        <v>19</v>
      </c>
      <c r="P3570" t="b">
        <v>1</v>
      </c>
      <c r="Q3570" t="s">
        <v>8269</v>
      </c>
      <c r="R3570" s="23">
        <f t="shared" si="334"/>
        <v>1.1100000000000001</v>
      </c>
      <c r="S3570" s="7">
        <f t="shared" si="335"/>
        <v>58.42</v>
      </c>
      <c r="T3570" t="s">
        <v>8314</v>
      </c>
      <c r="U3570" t="s">
        <v>8315</v>
      </c>
      <c r="V3570" s="14">
        <f t="shared" si="336"/>
        <v>30</v>
      </c>
    </row>
    <row r="3571" spans="1:22" ht="43.2" x14ac:dyDescent="0.3">
      <c r="A3571" s="19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8218</v>
      </c>
      <c r="G3571" s="19" t="s">
        <v>8223</v>
      </c>
      <c r="H3571" s="19" t="s">
        <v>8245</v>
      </c>
      <c r="I3571">
        <v>1420734696</v>
      </c>
      <c r="J3571" s="10">
        <f t="shared" si="331"/>
        <v>42012.688611111109</v>
      </c>
      <c r="K3571">
        <v>1418142696</v>
      </c>
      <c r="L3571" s="10">
        <f t="shared" si="332"/>
        <v>41982.688611111109</v>
      </c>
      <c r="M3571" s="4">
        <f t="shared" si="333"/>
        <v>2014</v>
      </c>
      <c r="N3571" t="b">
        <v>0</v>
      </c>
      <c r="O3571">
        <v>41</v>
      </c>
      <c r="P3571" t="b">
        <v>1</v>
      </c>
      <c r="Q3571" t="s">
        <v>8269</v>
      </c>
      <c r="R3571" s="23">
        <f t="shared" si="334"/>
        <v>1.0047999999999999</v>
      </c>
      <c r="S3571" s="7">
        <f t="shared" si="335"/>
        <v>122.54</v>
      </c>
      <c r="T3571" t="s">
        <v>8314</v>
      </c>
      <c r="U3571" t="s">
        <v>8315</v>
      </c>
      <c r="V3571" s="14">
        <f t="shared" si="336"/>
        <v>30</v>
      </c>
    </row>
    <row r="3572" spans="1:22" ht="43.2" x14ac:dyDescent="0.3">
      <c r="A3572" s="19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8218</v>
      </c>
      <c r="G3572" s="19" t="s">
        <v>8223</v>
      </c>
      <c r="H3572" s="19" t="s">
        <v>8245</v>
      </c>
      <c r="I3572">
        <v>1420009200</v>
      </c>
      <c r="J3572" s="10">
        <f t="shared" si="331"/>
        <v>42004.291666666672</v>
      </c>
      <c r="K3572">
        <v>1417593483</v>
      </c>
      <c r="L3572" s="10">
        <f t="shared" si="332"/>
        <v>41976.331979166665</v>
      </c>
      <c r="M3572" s="4">
        <f t="shared" si="333"/>
        <v>2014</v>
      </c>
      <c r="N3572" t="b">
        <v>0</v>
      </c>
      <c r="O3572">
        <v>26</v>
      </c>
      <c r="P3572" t="b">
        <v>1</v>
      </c>
      <c r="Q3572" t="s">
        <v>8269</v>
      </c>
      <c r="R3572" s="23">
        <f t="shared" si="334"/>
        <v>1.1435</v>
      </c>
      <c r="S3572" s="7">
        <f t="shared" si="335"/>
        <v>87.96</v>
      </c>
      <c r="T3572" t="s">
        <v>8314</v>
      </c>
      <c r="U3572" t="s">
        <v>8315</v>
      </c>
      <c r="V3572" s="14">
        <f t="shared" si="336"/>
        <v>27.959687500006112</v>
      </c>
    </row>
    <row r="3573" spans="1:22" ht="43.2" x14ac:dyDescent="0.3">
      <c r="A3573" s="19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8218</v>
      </c>
      <c r="G3573" s="19" t="s">
        <v>8224</v>
      </c>
      <c r="H3573" s="19" t="s">
        <v>8246</v>
      </c>
      <c r="I3573">
        <v>1414701413</v>
      </c>
      <c r="J3573" s="10">
        <f t="shared" si="331"/>
        <v>41942.858946759261</v>
      </c>
      <c r="K3573">
        <v>1412109413</v>
      </c>
      <c r="L3573" s="10">
        <f t="shared" si="332"/>
        <v>41912.858946759261</v>
      </c>
      <c r="M3573" s="4">
        <f t="shared" si="333"/>
        <v>2014</v>
      </c>
      <c r="N3573" t="b">
        <v>0</v>
      </c>
      <c r="O3573">
        <v>25</v>
      </c>
      <c r="P3573" t="b">
        <v>1</v>
      </c>
      <c r="Q3573" t="s">
        <v>8269</v>
      </c>
      <c r="R3573" s="23">
        <f t="shared" si="334"/>
        <v>1.2206666666666666</v>
      </c>
      <c r="S3573" s="7">
        <f t="shared" si="335"/>
        <v>73.239999999999995</v>
      </c>
      <c r="T3573" t="s">
        <v>8314</v>
      </c>
      <c r="U3573" t="s">
        <v>8315</v>
      </c>
      <c r="V3573" s="14">
        <f t="shared" si="336"/>
        <v>30</v>
      </c>
    </row>
    <row r="3574" spans="1:22" ht="28.8" x14ac:dyDescent="0.3">
      <c r="A3574" s="19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8218</v>
      </c>
      <c r="G3574" s="19" t="s">
        <v>8224</v>
      </c>
      <c r="H3574" s="19" t="s">
        <v>8246</v>
      </c>
      <c r="I3574">
        <v>1434894082</v>
      </c>
      <c r="J3574" s="10">
        <f t="shared" si="331"/>
        <v>42176.570393518516</v>
      </c>
      <c r="K3574">
        <v>1432302082</v>
      </c>
      <c r="L3574" s="10">
        <f t="shared" si="332"/>
        <v>42146.570393518516</v>
      </c>
      <c r="M3574" s="4">
        <f t="shared" si="333"/>
        <v>2015</v>
      </c>
      <c r="N3574" t="b">
        <v>0</v>
      </c>
      <c r="O3574">
        <v>9</v>
      </c>
      <c r="P3574" t="b">
        <v>1</v>
      </c>
      <c r="Q3574" t="s">
        <v>8269</v>
      </c>
      <c r="R3574" s="23">
        <f t="shared" si="334"/>
        <v>1</v>
      </c>
      <c r="S3574" s="7">
        <f t="shared" si="335"/>
        <v>55.56</v>
      </c>
      <c r="T3574" t="s">
        <v>8314</v>
      </c>
      <c r="U3574" t="s">
        <v>8315</v>
      </c>
      <c r="V3574" s="14">
        <f t="shared" si="336"/>
        <v>30</v>
      </c>
    </row>
    <row r="3575" spans="1:22" ht="43.2" x14ac:dyDescent="0.3">
      <c r="A3575" s="19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8218</v>
      </c>
      <c r="G3575" s="19" t="s">
        <v>8224</v>
      </c>
      <c r="H3575" s="19" t="s">
        <v>8246</v>
      </c>
      <c r="I3575">
        <v>1415440846</v>
      </c>
      <c r="J3575" s="10">
        <f t="shared" si="331"/>
        <v>41951.417199074072</v>
      </c>
      <c r="K3575">
        <v>1412845246</v>
      </c>
      <c r="L3575" s="10">
        <f t="shared" si="332"/>
        <v>41921.375532407408</v>
      </c>
      <c r="M3575" s="4">
        <f t="shared" si="333"/>
        <v>2014</v>
      </c>
      <c r="N3575" t="b">
        <v>0</v>
      </c>
      <c r="O3575">
        <v>78</v>
      </c>
      <c r="P3575" t="b">
        <v>1</v>
      </c>
      <c r="Q3575" t="s">
        <v>8269</v>
      </c>
      <c r="R3575" s="23">
        <f t="shared" si="334"/>
        <v>1.028</v>
      </c>
      <c r="S3575" s="7">
        <f t="shared" si="335"/>
        <v>39.54</v>
      </c>
      <c r="T3575" t="s">
        <v>8314</v>
      </c>
      <c r="U3575" t="s">
        <v>8315</v>
      </c>
      <c r="V3575" s="14">
        <f t="shared" si="336"/>
        <v>30.041666666664241</v>
      </c>
    </row>
    <row r="3576" spans="1:22" ht="43.2" x14ac:dyDescent="0.3">
      <c r="A3576" s="19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8218</v>
      </c>
      <c r="G3576" s="19" t="s">
        <v>8223</v>
      </c>
      <c r="H3576" s="19" t="s">
        <v>8245</v>
      </c>
      <c r="I3576">
        <v>1415921848</v>
      </c>
      <c r="J3576" s="10">
        <f t="shared" si="331"/>
        <v>41956.984351851846</v>
      </c>
      <c r="K3576">
        <v>1413326248</v>
      </c>
      <c r="L3576" s="10">
        <f t="shared" si="332"/>
        <v>41926.942685185189</v>
      </c>
      <c r="M3576" s="4">
        <f t="shared" si="333"/>
        <v>2014</v>
      </c>
      <c r="N3576" t="b">
        <v>0</v>
      </c>
      <c r="O3576">
        <v>45</v>
      </c>
      <c r="P3576" t="b">
        <v>1</v>
      </c>
      <c r="Q3576" t="s">
        <v>8269</v>
      </c>
      <c r="R3576" s="23">
        <f t="shared" si="334"/>
        <v>1.0612068965517241</v>
      </c>
      <c r="S3576" s="7">
        <f t="shared" si="335"/>
        <v>136.78</v>
      </c>
      <c r="T3576" t="s">
        <v>8314</v>
      </c>
      <c r="U3576" t="s">
        <v>8315</v>
      </c>
      <c r="V3576" s="14">
        <f t="shared" si="336"/>
        <v>30.041666666656965</v>
      </c>
    </row>
    <row r="3577" spans="1:22" ht="43.2" x14ac:dyDescent="0.3">
      <c r="A3577" s="19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8218</v>
      </c>
      <c r="G3577" s="19" t="s">
        <v>8223</v>
      </c>
      <c r="H3577" s="19" t="s">
        <v>8245</v>
      </c>
      <c r="I3577">
        <v>1470887940</v>
      </c>
      <c r="J3577" s="10">
        <f t="shared" si="331"/>
        <v>42593.165972222225</v>
      </c>
      <c r="K3577">
        <v>1468176527</v>
      </c>
      <c r="L3577" s="10">
        <f t="shared" si="332"/>
        <v>42561.783877314811</v>
      </c>
      <c r="M3577" s="4">
        <f t="shared" si="333"/>
        <v>2016</v>
      </c>
      <c r="N3577" t="b">
        <v>0</v>
      </c>
      <c r="O3577">
        <v>102</v>
      </c>
      <c r="P3577" t="b">
        <v>1</v>
      </c>
      <c r="Q3577" t="s">
        <v>8269</v>
      </c>
      <c r="R3577" s="23">
        <f t="shared" si="334"/>
        <v>1.0133000000000001</v>
      </c>
      <c r="S3577" s="7">
        <f t="shared" si="335"/>
        <v>99.34</v>
      </c>
      <c r="T3577" t="s">
        <v>8314</v>
      </c>
      <c r="U3577" t="s">
        <v>8315</v>
      </c>
      <c r="V3577" s="14">
        <f t="shared" si="336"/>
        <v>31.382094907414285</v>
      </c>
    </row>
    <row r="3578" spans="1:22" ht="43.2" x14ac:dyDescent="0.3">
      <c r="A3578" s="19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8218</v>
      </c>
      <c r="G3578" s="19" t="s">
        <v>8223</v>
      </c>
      <c r="H3578" s="19" t="s">
        <v>8245</v>
      </c>
      <c r="I3578">
        <v>1480947054</v>
      </c>
      <c r="J3578" s="10">
        <f t="shared" si="331"/>
        <v>42709.590902777782</v>
      </c>
      <c r="K3578">
        <v>1475759454</v>
      </c>
      <c r="L3578" s="10">
        <f t="shared" si="332"/>
        <v>42649.54923611111</v>
      </c>
      <c r="M3578" s="4">
        <f t="shared" si="333"/>
        <v>2016</v>
      </c>
      <c r="N3578" t="b">
        <v>0</v>
      </c>
      <c r="O3578">
        <v>5</v>
      </c>
      <c r="P3578" t="b">
        <v>1</v>
      </c>
      <c r="Q3578" t="s">
        <v>8269</v>
      </c>
      <c r="R3578" s="23">
        <f t="shared" si="334"/>
        <v>1</v>
      </c>
      <c r="S3578" s="7">
        <f t="shared" si="335"/>
        <v>20</v>
      </c>
      <c r="T3578" t="s">
        <v>8314</v>
      </c>
      <c r="U3578" t="s">
        <v>8315</v>
      </c>
      <c r="V3578" s="14">
        <f t="shared" si="336"/>
        <v>60.041666666671517</v>
      </c>
    </row>
    <row r="3579" spans="1:22" ht="43.2" x14ac:dyDescent="0.3">
      <c r="A3579" s="1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8218</v>
      </c>
      <c r="G3579" s="19" t="s">
        <v>8223</v>
      </c>
      <c r="H3579" s="19" t="s">
        <v>8245</v>
      </c>
      <c r="I3579">
        <v>1430029680</v>
      </c>
      <c r="J3579" s="10">
        <f t="shared" si="331"/>
        <v>42120.26944444445</v>
      </c>
      <c r="K3579">
        <v>1427741583</v>
      </c>
      <c r="L3579" s="10">
        <f t="shared" si="332"/>
        <v>42093.786840277782</v>
      </c>
      <c r="M3579" s="4">
        <f t="shared" si="333"/>
        <v>2015</v>
      </c>
      <c r="N3579" t="b">
        <v>0</v>
      </c>
      <c r="O3579">
        <v>27</v>
      </c>
      <c r="P3579" t="b">
        <v>1</v>
      </c>
      <c r="Q3579" t="s">
        <v>8269</v>
      </c>
      <c r="R3579" s="23">
        <f t="shared" si="334"/>
        <v>1.3</v>
      </c>
      <c r="S3579" s="7">
        <f t="shared" si="335"/>
        <v>28.89</v>
      </c>
      <c r="T3579" t="s">
        <v>8314</v>
      </c>
      <c r="U3579" t="s">
        <v>8315</v>
      </c>
      <c r="V3579" s="14">
        <f t="shared" si="336"/>
        <v>26.482604166667443</v>
      </c>
    </row>
    <row r="3580" spans="1:22" ht="43.2" x14ac:dyDescent="0.3">
      <c r="A3580" s="19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8218</v>
      </c>
      <c r="G3580" s="19" t="s">
        <v>8224</v>
      </c>
      <c r="H3580" s="19" t="s">
        <v>8246</v>
      </c>
      <c r="I3580">
        <v>1462037777</v>
      </c>
      <c r="J3580" s="10">
        <f t="shared" si="331"/>
        <v>42490.733530092592</v>
      </c>
      <c r="K3580">
        <v>1459445777</v>
      </c>
      <c r="L3580" s="10">
        <f t="shared" si="332"/>
        <v>42460.733530092592</v>
      </c>
      <c r="M3580" s="4">
        <f t="shared" si="333"/>
        <v>2016</v>
      </c>
      <c r="N3580" t="b">
        <v>0</v>
      </c>
      <c r="O3580">
        <v>37</v>
      </c>
      <c r="P3580" t="b">
        <v>1</v>
      </c>
      <c r="Q3580" t="s">
        <v>8269</v>
      </c>
      <c r="R3580" s="23">
        <f t="shared" si="334"/>
        <v>1.0001333333333333</v>
      </c>
      <c r="S3580" s="7">
        <f t="shared" si="335"/>
        <v>40.549999999999997</v>
      </c>
      <c r="T3580" t="s">
        <v>8314</v>
      </c>
      <c r="U3580" t="s">
        <v>8315</v>
      </c>
      <c r="V3580" s="14">
        <f t="shared" si="336"/>
        <v>30</v>
      </c>
    </row>
    <row r="3581" spans="1:22" ht="43.2" x14ac:dyDescent="0.3">
      <c r="A3581" s="19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8218</v>
      </c>
      <c r="G3581" s="19" t="s">
        <v>8224</v>
      </c>
      <c r="H3581" s="19" t="s">
        <v>8246</v>
      </c>
      <c r="I3581">
        <v>1459444656</v>
      </c>
      <c r="J3581" s="10">
        <f t="shared" si="331"/>
        <v>42460.720555555556</v>
      </c>
      <c r="K3581">
        <v>1456856256</v>
      </c>
      <c r="L3581" s="10">
        <f t="shared" si="332"/>
        <v>42430.762222222227</v>
      </c>
      <c r="M3581" s="4">
        <f t="shared" si="333"/>
        <v>2016</v>
      </c>
      <c r="N3581" t="b">
        <v>0</v>
      </c>
      <c r="O3581">
        <v>14</v>
      </c>
      <c r="P3581" t="b">
        <v>1</v>
      </c>
      <c r="Q3581" t="s">
        <v>8269</v>
      </c>
      <c r="R3581" s="23">
        <f t="shared" si="334"/>
        <v>1</v>
      </c>
      <c r="S3581" s="7">
        <f t="shared" si="335"/>
        <v>35.71</v>
      </c>
      <c r="T3581" t="s">
        <v>8314</v>
      </c>
      <c r="U3581" t="s">
        <v>8315</v>
      </c>
      <c r="V3581" s="14">
        <f t="shared" si="336"/>
        <v>29.958333333328483</v>
      </c>
    </row>
    <row r="3582" spans="1:22" ht="43.2" x14ac:dyDescent="0.3">
      <c r="A3582" s="19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8218</v>
      </c>
      <c r="G3582" s="19" t="s">
        <v>8223</v>
      </c>
      <c r="H3582" s="19" t="s">
        <v>8245</v>
      </c>
      <c r="I3582">
        <v>1425185940</v>
      </c>
      <c r="J3582" s="10">
        <f t="shared" si="331"/>
        <v>42064.207638888889</v>
      </c>
      <c r="K3582">
        <v>1421900022</v>
      </c>
      <c r="L3582" s="10">
        <f t="shared" si="332"/>
        <v>42026.176180555558</v>
      </c>
      <c r="M3582" s="4">
        <f t="shared" si="333"/>
        <v>2015</v>
      </c>
      <c r="N3582" t="b">
        <v>0</v>
      </c>
      <c r="O3582">
        <v>27</v>
      </c>
      <c r="P3582" t="b">
        <v>1</v>
      </c>
      <c r="Q3582" t="s">
        <v>8269</v>
      </c>
      <c r="R3582" s="23">
        <f t="shared" si="334"/>
        <v>1.1388888888888888</v>
      </c>
      <c r="S3582" s="7">
        <f t="shared" si="335"/>
        <v>37.96</v>
      </c>
      <c r="T3582" t="s">
        <v>8314</v>
      </c>
      <c r="U3582" t="s">
        <v>8315</v>
      </c>
      <c r="V3582" s="14">
        <f t="shared" si="336"/>
        <v>38.031458333331102</v>
      </c>
    </row>
    <row r="3583" spans="1:22" ht="43.2" x14ac:dyDescent="0.3">
      <c r="A3583" s="19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8218</v>
      </c>
      <c r="G3583" s="19" t="s">
        <v>8224</v>
      </c>
      <c r="H3583" s="19" t="s">
        <v>8246</v>
      </c>
      <c r="I3583">
        <v>1406719110</v>
      </c>
      <c r="J3583" s="10">
        <f t="shared" si="331"/>
        <v>41850.471180555556</v>
      </c>
      <c r="K3583">
        <v>1405509510</v>
      </c>
      <c r="L3583" s="10">
        <f t="shared" si="332"/>
        <v>41836.471180555556</v>
      </c>
      <c r="M3583" s="4">
        <f t="shared" si="333"/>
        <v>2014</v>
      </c>
      <c r="N3583" t="b">
        <v>0</v>
      </c>
      <c r="O3583">
        <v>45</v>
      </c>
      <c r="P3583" t="b">
        <v>1</v>
      </c>
      <c r="Q3583" t="s">
        <v>8269</v>
      </c>
      <c r="R3583" s="23">
        <f t="shared" si="334"/>
        <v>1</v>
      </c>
      <c r="S3583" s="7">
        <f t="shared" si="335"/>
        <v>33.33</v>
      </c>
      <c r="T3583" t="s">
        <v>8314</v>
      </c>
      <c r="U3583" t="s">
        <v>8315</v>
      </c>
      <c r="V3583" s="14">
        <f t="shared" si="336"/>
        <v>14</v>
      </c>
    </row>
    <row r="3584" spans="1:22" ht="43.2" x14ac:dyDescent="0.3">
      <c r="A3584" s="19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8218</v>
      </c>
      <c r="G3584" s="19" t="s">
        <v>8223</v>
      </c>
      <c r="H3584" s="19" t="s">
        <v>8245</v>
      </c>
      <c r="I3584">
        <v>1459822682</v>
      </c>
      <c r="J3584" s="10">
        <f t="shared" si="331"/>
        <v>42465.095856481479</v>
      </c>
      <c r="K3584">
        <v>1458613082</v>
      </c>
      <c r="L3584" s="10">
        <f t="shared" si="332"/>
        <v>42451.095856481479</v>
      </c>
      <c r="M3584" s="4">
        <f t="shared" si="333"/>
        <v>2016</v>
      </c>
      <c r="N3584" t="b">
        <v>0</v>
      </c>
      <c r="O3584">
        <v>49</v>
      </c>
      <c r="P3584" t="b">
        <v>1</v>
      </c>
      <c r="Q3584" t="s">
        <v>8269</v>
      </c>
      <c r="R3584" s="23">
        <f t="shared" si="334"/>
        <v>2.87</v>
      </c>
      <c r="S3584" s="7">
        <f t="shared" si="335"/>
        <v>58.57</v>
      </c>
      <c r="T3584" t="s">
        <v>8314</v>
      </c>
      <c r="U3584" t="s">
        <v>8315</v>
      </c>
      <c r="V3584" s="14">
        <f t="shared" si="336"/>
        <v>14</v>
      </c>
    </row>
    <row r="3585" spans="1:22" ht="43.2" x14ac:dyDescent="0.3">
      <c r="A3585" s="19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8218</v>
      </c>
      <c r="G3585" s="19" t="s">
        <v>8223</v>
      </c>
      <c r="H3585" s="19" t="s">
        <v>8245</v>
      </c>
      <c r="I3585">
        <v>1460970805</v>
      </c>
      <c r="J3585" s="10">
        <f t="shared" si="331"/>
        <v>42478.384317129632</v>
      </c>
      <c r="K3585">
        <v>1455790405</v>
      </c>
      <c r="L3585" s="10">
        <f t="shared" si="332"/>
        <v>42418.425983796296</v>
      </c>
      <c r="M3585" s="4">
        <f t="shared" si="333"/>
        <v>2016</v>
      </c>
      <c r="N3585" t="b">
        <v>0</v>
      </c>
      <c r="O3585">
        <v>24</v>
      </c>
      <c r="P3585" t="b">
        <v>1</v>
      </c>
      <c r="Q3585" t="s">
        <v>8269</v>
      </c>
      <c r="R3585" s="23">
        <f t="shared" si="334"/>
        <v>1.085</v>
      </c>
      <c r="S3585" s="7">
        <f t="shared" si="335"/>
        <v>135.63</v>
      </c>
      <c r="T3585" t="s">
        <v>8314</v>
      </c>
      <c r="U3585" t="s">
        <v>8315</v>
      </c>
      <c r="V3585" s="14">
        <f t="shared" si="336"/>
        <v>59.958333333335759</v>
      </c>
    </row>
    <row r="3586" spans="1:22" ht="86.4" x14ac:dyDescent="0.3">
      <c r="A3586" s="19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8218</v>
      </c>
      <c r="G3586" s="19" t="s">
        <v>8224</v>
      </c>
      <c r="H3586" s="19" t="s">
        <v>8246</v>
      </c>
      <c r="I3586">
        <v>1436772944</v>
      </c>
      <c r="J3586" s="10">
        <f t="shared" si="331"/>
        <v>42198.316481481481</v>
      </c>
      <c r="K3586">
        <v>1434180944</v>
      </c>
      <c r="L3586" s="10">
        <f t="shared" si="332"/>
        <v>42168.316481481481</v>
      </c>
      <c r="M3586" s="4">
        <f t="shared" si="333"/>
        <v>2015</v>
      </c>
      <c r="N3586" t="b">
        <v>0</v>
      </c>
      <c r="O3586">
        <v>112</v>
      </c>
      <c r="P3586" t="b">
        <v>1</v>
      </c>
      <c r="Q3586" t="s">
        <v>8269</v>
      </c>
      <c r="R3586" s="23">
        <f t="shared" si="334"/>
        <v>1.155</v>
      </c>
      <c r="S3586" s="7">
        <f t="shared" si="335"/>
        <v>30.94</v>
      </c>
      <c r="T3586" t="s">
        <v>8314</v>
      </c>
      <c r="U3586" t="s">
        <v>8315</v>
      </c>
      <c r="V3586" s="14">
        <f t="shared" si="336"/>
        <v>30</v>
      </c>
    </row>
    <row r="3587" spans="1:22" ht="43.2" x14ac:dyDescent="0.3">
      <c r="A3587" s="19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8218</v>
      </c>
      <c r="G3587" s="19" t="s">
        <v>8223</v>
      </c>
      <c r="H3587" s="19" t="s">
        <v>8245</v>
      </c>
      <c r="I3587">
        <v>1419181890</v>
      </c>
      <c r="J3587" s="10">
        <f t="shared" ref="J3587:J3650" si="337">(I3587/86400)+DATE(1970,1,1)</f>
        <v>41994.716319444444</v>
      </c>
      <c r="K3587">
        <v>1416589890</v>
      </c>
      <c r="L3587" s="10">
        <f t="shared" ref="L3587:L3650" si="338">(K3587/86400)+DATE(1970,1,1)</f>
        <v>41964.716319444444</v>
      </c>
      <c r="M3587" s="4">
        <f t="shared" ref="M3587:M3650" si="339">YEAR(L3587)</f>
        <v>2014</v>
      </c>
      <c r="N3587" t="b">
        <v>0</v>
      </c>
      <c r="O3587">
        <v>23</v>
      </c>
      <c r="P3587" t="b">
        <v>1</v>
      </c>
      <c r="Q3587" t="s">
        <v>8269</v>
      </c>
      <c r="R3587" s="23">
        <f t="shared" ref="R3587:R3650" si="340">(E3587/D3587)</f>
        <v>1.1911764705882353</v>
      </c>
      <c r="S3587" s="7">
        <f t="shared" ref="S3587:S3650" si="341">IFERROR(ROUND(E3587/O3587,2),0)</f>
        <v>176.09</v>
      </c>
      <c r="T3587" t="s">
        <v>8314</v>
      </c>
      <c r="U3587" t="s">
        <v>8315</v>
      </c>
      <c r="V3587" s="14">
        <f t="shared" ref="V3587:V3650" si="342">J3587-L3587</f>
        <v>30</v>
      </c>
    </row>
    <row r="3588" spans="1:22" x14ac:dyDescent="0.3">
      <c r="A3588" s="19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8218</v>
      </c>
      <c r="G3588" s="19" t="s">
        <v>8223</v>
      </c>
      <c r="H3588" s="19" t="s">
        <v>8245</v>
      </c>
      <c r="I3588">
        <v>1474649070</v>
      </c>
      <c r="J3588" s="10">
        <f t="shared" si="337"/>
        <v>42636.697569444441</v>
      </c>
      <c r="K3588">
        <v>1469465070</v>
      </c>
      <c r="L3588" s="10">
        <f t="shared" si="338"/>
        <v>42576.697569444441</v>
      </c>
      <c r="M3588" s="4">
        <f t="shared" si="339"/>
        <v>2016</v>
      </c>
      <c r="N3588" t="b">
        <v>0</v>
      </c>
      <c r="O3588">
        <v>54</v>
      </c>
      <c r="P3588" t="b">
        <v>1</v>
      </c>
      <c r="Q3588" t="s">
        <v>8269</v>
      </c>
      <c r="R3588" s="23">
        <f t="shared" si="340"/>
        <v>1.0942666666666667</v>
      </c>
      <c r="S3588" s="7">
        <f t="shared" si="341"/>
        <v>151.97999999999999</v>
      </c>
      <c r="T3588" t="s">
        <v>8314</v>
      </c>
      <c r="U3588" t="s">
        <v>8315</v>
      </c>
      <c r="V3588" s="14">
        <f t="shared" si="342"/>
        <v>60</v>
      </c>
    </row>
    <row r="3589" spans="1:22" ht="43.2" x14ac:dyDescent="0.3">
      <c r="A3589" s="1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8218</v>
      </c>
      <c r="G3589" s="19" t="s">
        <v>8224</v>
      </c>
      <c r="H3589" s="19" t="s">
        <v>8246</v>
      </c>
      <c r="I3589">
        <v>1467054000</v>
      </c>
      <c r="J3589" s="10">
        <f t="shared" si="337"/>
        <v>42548.791666666672</v>
      </c>
      <c r="K3589">
        <v>1463144254</v>
      </c>
      <c r="L3589" s="10">
        <f t="shared" si="338"/>
        <v>42503.539976851855</v>
      </c>
      <c r="M3589" s="4">
        <f t="shared" si="339"/>
        <v>2016</v>
      </c>
      <c r="N3589" t="b">
        <v>0</v>
      </c>
      <c r="O3589">
        <v>28</v>
      </c>
      <c r="P3589" t="b">
        <v>1</v>
      </c>
      <c r="Q3589" t="s">
        <v>8269</v>
      </c>
      <c r="R3589" s="23">
        <f t="shared" si="340"/>
        <v>1.266</v>
      </c>
      <c r="S3589" s="7">
        <f t="shared" si="341"/>
        <v>22.61</v>
      </c>
      <c r="T3589" t="s">
        <v>8314</v>
      </c>
      <c r="U3589" t="s">
        <v>8315</v>
      </c>
      <c r="V3589" s="14">
        <f t="shared" si="342"/>
        <v>45.251689814816928</v>
      </c>
    </row>
    <row r="3590" spans="1:22" ht="43.2" x14ac:dyDescent="0.3">
      <c r="A3590" s="19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8218</v>
      </c>
      <c r="G3590" s="19" t="s">
        <v>8224</v>
      </c>
      <c r="H3590" s="19" t="s">
        <v>8246</v>
      </c>
      <c r="I3590">
        <v>1430348400</v>
      </c>
      <c r="J3590" s="10">
        <f t="shared" si="337"/>
        <v>42123.958333333328</v>
      </c>
      <c r="K3590">
        <v>1428436410</v>
      </c>
      <c r="L3590" s="10">
        <f t="shared" si="338"/>
        <v>42101.828819444447</v>
      </c>
      <c r="M3590" s="4">
        <f t="shared" si="339"/>
        <v>2015</v>
      </c>
      <c r="N3590" t="b">
        <v>0</v>
      </c>
      <c r="O3590">
        <v>11</v>
      </c>
      <c r="P3590" t="b">
        <v>1</v>
      </c>
      <c r="Q3590" t="s">
        <v>8269</v>
      </c>
      <c r="R3590" s="23">
        <f t="shared" si="340"/>
        <v>1.0049999999999999</v>
      </c>
      <c r="S3590" s="7">
        <f t="shared" si="341"/>
        <v>18.27</v>
      </c>
      <c r="T3590" t="s">
        <v>8314</v>
      </c>
      <c r="U3590" t="s">
        <v>8315</v>
      </c>
      <c r="V3590" s="14">
        <f t="shared" si="342"/>
        <v>22.129513888881775</v>
      </c>
    </row>
    <row r="3591" spans="1:22" ht="43.2" x14ac:dyDescent="0.3">
      <c r="A3591" s="19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8218</v>
      </c>
      <c r="G3591" s="19" t="s">
        <v>8223</v>
      </c>
      <c r="H3591" s="19" t="s">
        <v>8245</v>
      </c>
      <c r="I3591">
        <v>1432654347</v>
      </c>
      <c r="J3591" s="10">
        <f t="shared" si="337"/>
        <v>42150.647534722222</v>
      </c>
      <c r="K3591">
        <v>1430494347</v>
      </c>
      <c r="L3591" s="10">
        <f t="shared" si="338"/>
        <v>42125.647534722222</v>
      </c>
      <c r="M3591" s="4">
        <f t="shared" si="339"/>
        <v>2015</v>
      </c>
      <c r="N3591" t="b">
        <v>0</v>
      </c>
      <c r="O3591">
        <v>62</v>
      </c>
      <c r="P3591" t="b">
        <v>1</v>
      </c>
      <c r="Q3591" t="s">
        <v>8269</v>
      </c>
      <c r="R3591" s="23">
        <f t="shared" si="340"/>
        <v>1.2749999999999999</v>
      </c>
      <c r="S3591" s="7">
        <f t="shared" si="341"/>
        <v>82.26</v>
      </c>
      <c r="T3591" t="s">
        <v>8314</v>
      </c>
      <c r="U3591" t="s">
        <v>8315</v>
      </c>
      <c r="V3591" s="14">
        <f t="shared" si="342"/>
        <v>25</v>
      </c>
    </row>
    <row r="3592" spans="1:22" ht="43.2" x14ac:dyDescent="0.3">
      <c r="A3592" s="19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8218</v>
      </c>
      <c r="G3592" s="19" t="s">
        <v>8224</v>
      </c>
      <c r="H3592" s="19" t="s">
        <v>8246</v>
      </c>
      <c r="I3592">
        <v>1413792034</v>
      </c>
      <c r="J3592" s="10">
        <f t="shared" si="337"/>
        <v>41932.333726851852</v>
      </c>
      <c r="K3592">
        <v>1411200034</v>
      </c>
      <c r="L3592" s="10">
        <f t="shared" si="338"/>
        <v>41902.333726851852</v>
      </c>
      <c r="M3592" s="4">
        <f t="shared" si="339"/>
        <v>2014</v>
      </c>
      <c r="N3592" t="b">
        <v>0</v>
      </c>
      <c r="O3592">
        <v>73</v>
      </c>
      <c r="P3592" t="b">
        <v>1</v>
      </c>
      <c r="Q3592" t="s">
        <v>8269</v>
      </c>
      <c r="R3592" s="23">
        <f t="shared" si="340"/>
        <v>1.0005999999999999</v>
      </c>
      <c r="S3592" s="7">
        <f t="shared" si="341"/>
        <v>68.53</v>
      </c>
      <c r="T3592" t="s">
        <v>8314</v>
      </c>
      <c r="U3592" t="s">
        <v>8315</v>
      </c>
      <c r="V3592" s="14">
        <f t="shared" si="342"/>
        <v>30</v>
      </c>
    </row>
    <row r="3593" spans="1:22" ht="43.2" x14ac:dyDescent="0.3">
      <c r="A3593" s="19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8218</v>
      </c>
      <c r="G3593" s="19" t="s">
        <v>8223</v>
      </c>
      <c r="H3593" s="19" t="s">
        <v>8245</v>
      </c>
      <c r="I3593">
        <v>1422075540</v>
      </c>
      <c r="J3593" s="10">
        <f t="shared" si="337"/>
        <v>42028.207638888889</v>
      </c>
      <c r="K3593">
        <v>1419979544</v>
      </c>
      <c r="L3593" s="10">
        <f t="shared" si="338"/>
        <v>42003.948425925926</v>
      </c>
      <c r="M3593" s="4">
        <f t="shared" si="339"/>
        <v>2014</v>
      </c>
      <c r="N3593" t="b">
        <v>0</v>
      </c>
      <c r="O3593">
        <v>18</v>
      </c>
      <c r="P3593" t="b">
        <v>1</v>
      </c>
      <c r="Q3593" t="s">
        <v>8269</v>
      </c>
      <c r="R3593" s="23">
        <f t="shared" si="340"/>
        <v>1.75</v>
      </c>
      <c r="S3593" s="7">
        <f t="shared" si="341"/>
        <v>68.06</v>
      </c>
      <c r="T3593" t="s">
        <v>8314</v>
      </c>
      <c r="U3593" t="s">
        <v>8315</v>
      </c>
      <c r="V3593" s="14">
        <f t="shared" si="342"/>
        <v>24.25921296296292</v>
      </c>
    </row>
    <row r="3594" spans="1:22" ht="43.2" x14ac:dyDescent="0.3">
      <c r="A3594" s="19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8218</v>
      </c>
      <c r="G3594" s="19" t="s">
        <v>8223</v>
      </c>
      <c r="H3594" s="19" t="s">
        <v>8245</v>
      </c>
      <c r="I3594">
        <v>1423630740</v>
      </c>
      <c r="J3594" s="10">
        <f t="shared" si="337"/>
        <v>42046.207638888889</v>
      </c>
      <c r="K3594">
        <v>1418673307</v>
      </c>
      <c r="L3594" s="10">
        <f t="shared" si="338"/>
        <v>41988.829942129625</v>
      </c>
      <c r="M3594" s="4">
        <f t="shared" si="339"/>
        <v>2014</v>
      </c>
      <c r="N3594" t="b">
        <v>0</v>
      </c>
      <c r="O3594">
        <v>35</v>
      </c>
      <c r="P3594" t="b">
        <v>1</v>
      </c>
      <c r="Q3594" t="s">
        <v>8269</v>
      </c>
      <c r="R3594" s="23">
        <f t="shared" si="340"/>
        <v>1.2725</v>
      </c>
      <c r="S3594" s="7">
        <f t="shared" si="341"/>
        <v>72.709999999999994</v>
      </c>
      <c r="T3594" t="s">
        <v>8314</v>
      </c>
      <c r="U3594" t="s">
        <v>8315</v>
      </c>
      <c r="V3594" s="14">
        <f t="shared" si="342"/>
        <v>57.377696759263927</v>
      </c>
    </row>
    <row r="3595" spans="1:22" ht="43.2" x14ac:dyDescent="0.3">
      <c r="A3595" s="19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8218</v>
      </c>
      <c r="G3595" s="19" t="s">
        <v>8223</v>
      </c>
      <c r="H3595" s="19" t="s">
        <v>8245</v>
      </c>
      <c r="I3595">
        <v>1420489560</v>
      </c>
      <c r="J3595" s="10">
        <f t="shared" si="337"/>
        <v>42009.851388888885</v>
      </c>
      <c r="K3595">
        <v>1417469639</v>
      </c>
      <c r="L3595" s="10">
        <f t="shared" si="338"/>
        <v>41974.898599537039</v>
      </c>
      <c r="M3595" s="4">
        <f t="shared" si="339"/>
        <v>2014</v>
      </c>
      <c r="N3595" t="b">
        <v>0</v>
      </c>
      <c r="O3595">
        <v>43</v>
      </c>
      <c r="P3595" t="b">
        <v>1</v>
      </c>
      <c r="Q3595" t="s">
        <v>8269</v>
      </c>
      <c r="R3595" s="23">
        <f t="shared" si="340"/>
        <v>1.1063333333333334</v>
      </c>
      <c r="S3595" s="7">
        <f t="shared" si="341"/>
        <v>77.19</v>
      </c>
      <c r="T3595" t="s">
        <v>8314</v>
      </c>
      <c r="U3595" t="s">
        <v>8315</v>
      </c>
      <c r="V3595" s="14">
        <f t="shared" si="342"/>
        <v>34.95278935184615</v>
      </c>
    </row>
    <row r="3596" spans="1:22" ht="43.2" x14ac:dyDescent="0.3">
      <c r="A3596" s="19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8218</v>
      </c>
      <c r="G3596" s="19" t="s">
        <v>8223</v>
      </c>
      <c r="H3596" s="19" t="s">
        <v>8245</v>
      </c>
      <c r="I3596">
        <v>1472952982</v>
      </c>
      <c r="J3596" s="10">
        <f t="shared" si="337"/>
        <v>42617.066921296297</v>
      </c>
      <c r="K3596">
        <v>1470792982</v>
      </c>
      <c r="L3596" s="10">
        <f t="shared" si="338"/>
        <v>42592.066921296297</v>
      </c>
      <c r="M3596" s="4">
        <f t="shared" si="339"/>
        <v>2016</v>
      </c>
      <c r="N3596" t="b">
        <v>0</v>
      </c>
      <c r="O3596">
        <v>36</v>
      </c>
      <c r="P3596" t="b">
        <v>1</v>
      </c>
      <c r="Q3596" t="s">
        <v>8269</v>
      </c>
      <c r="R3596" s="23">
        <f t="shared" si="340"/>
        <v>1.2593749999999999</v>
      </c>
      <c r="S3596" s="7">
        <f t="shared" si="341"/>
        <v>55.97</v>
      </c>
      <c r="T3596" t="s">
        <v>8314</v>
      </c>
      <c r="U3596" t="s">
        <v>8315</v>
      </c>
      <c r="V3596" s="14">
        <f t="shared" si="342"/>
        <v>25</v>
      </c>
    </row>
    <row r="3597" spans="1:22" ht="28.8" x14ac:dyDescent="0.3">
      <c r="A3597" s="19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8218</v>
      </c>
      <c r="G3597" s="19" t="s">
        <v>8223</v>
      </c>
      <c r="H3597" s="19" t="s">
        <v>8245</v>
      </c>
      <c r="I3597">
        <v>1426229940</v>
      </c>
      <c r="J3597" s="10">
        <f t="shared" si="337"/>
        <v>42076.290972222225</v>
      </c>
      <c r="K3597">
        <v>1423959123</v>
      </c>
      <c r="L3597" s="10">
        <f t="shared" si="338"/>
        <v>42050.008368055554</v>
      </c>
      <c r="M3597" s="4">
        <f t="shared" si="339"/>
        <v>2015</v>
      </c>
      <c r="N3597" t="b">
        <v>0</v>
      </c>
      <c r="O3597">
        <v>62</v>
      </c>
      <c r="P3597" t="b">
        <v>1</v>
      </c>
      <c r="Q3597" t="s">
        <v>8269</v>
      </c>
      <c r="R3597" s="23">
        <f t="shared" si="340"/>
        <v>1.1850000000000001</v>
      </c>
      <c r="S3597" s="7">
        <f t="shared" si="341"/>
        <v>49.69</v>
      </c>
      <c r="T3597" t="s">
        <v>8314</v>
      </c>
      <c r="U3597" t="s">
        <v>8315</v>
      </c>
      <c r="V3597" s="14">
        <f t="shared" si="342"/>
        <v>26.282604166670353</v>
      </c>
    </row>
    <row r="3598" spans="1:22" ht="43.2" x14ac:dyDescent="0.3">
      <c r="A3598" s="19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8218</v>
      </c>
      <c r="G3598" s="19" t="s">
        <v>8228</v>
      </c>
      <c r="H3598" s="19" t="s">
        <v>8250</v>
      </c>
      <c r="I3598">
        <v>1409072982</v>
      </c>
      <c r="J3598" s="10">
        <f t="shared" si="337"/>
        <v>41877.715069444443</v>
      </c>
      <c r="K3598">
        <v>1407258582</v>
      </c>
      <c r="L3598" s="10">
        <f t="shared" si="338"/>
        <v>41856.715069444443</v>
      </c>
      <c r="M3598" s="4">
        <f t="shared" si="339"/>
        <v>2014</v>
      </c>
      <c r="N3598" t="b">
        <v>0</v>
      </c>
      <c r="O3598">
        <v>15</v>
      </c>
      <c r="P3598" t="b">
        <v>1</v>
      </c>
      <c r="Q3598" t="s">
        <v>8269</v>
      </c>
      <c r="R3598" s="23">
        <f t="shared" si="340"/>
        <v>1.0772727272727274</v>
      </c>
      <c r="S3598" s="7">
        <f t="shared" si="341"/>
        <v>79</v>
      </c>
      <c r="T3598" t="s">
        <v>8314</v>
      </c>
      <c r="U3598" t="s">
        <v>8315</v>
      </c>
      <c r="V3598" s="14">
        <f t="shared" si="342"/>
        <v>21</v>
      </c>
    </row>
    <row r="3599" spans="1:22" ht="28.8" x14ac:dyDescent="0.3">
      <c r="A3599" s="1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8218</v>
      </c>
      <c r="G3599" s="19" t="s">
        <v>8223</v>
      </c>
      <c r="H3599" s="19" t="s">
        <v>8245</v>
      </c>
      <c r="I3599">
        <v>1456984740</v>
      </c>
      <c r="J3599" s="10">
        <f t="shared" si="337"/>
        <v>42432.249305555553</v>
      </c>
      <c r="K3599">
        <v>1455717790</v>
      </c>
      <c r="L3599" s="10">
        <f t="shared" si="338"/>
        <v>42417.585532407407</v>
      </c>
      <c r="M3599" s="4">
        <f t="shared" si="339"/>
        <v>2016</v>
      </c>
      <c r="N3599" t="b">
        <v>0</v>
      </c>
      <c r="O3599">
        <v>33</v>
      </c>
      <c r="P3599" t="b">
        <v>1</v>
      </c>
      <c r="Q3599" t="s">
        <v>8269</v>
      </c>
      <c r="R3599" s="23">
        <f t="shared" si="340"/>
        <v>1.026</v>
      </c>
      <c r="S3599" s="7">
        <f t="shared" si="341"/>
        <v>77.73</v>
      </c>
      <c r="T3599" t="s">
        <v>8314</v>
      </c>
      <c r="U3599" t="s">
        <v>8315</v>
      </c>
      <c r="V3599" s="14">
        <f t="shared" si="342"/>
        <v>14.663773148145992</v>
      </c>
    </row>
    <row r="3600" spans="1:22" ht="43.2" x14ac:dyDescent="0.3">
      <c r="A3600" s="19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8218</v>
      </c>
      <c r="G3600" s="19" t="s">
        <v>8223</v>
      </c>
      <c r="H3600" s="19" t="s">
        <v>8245</v>
      </c>
      <c r="I3600">
        <v>1409720340</v>
      </c>
      <c r="J3600" s="10">
        <f t="shared" si="337"/>
        <v>41885.207638888889</v>
      </c>
      <c r="K3600">
        <v>1408129822</v>
      </c>
      <c r="L3600" s="10">
        <f t="shared" si="338"/>
        <v>41866.79886574074</v>
      </c>
      <c r="M3600" s="4">
        <f t="shared" si="339"/>
        <v>2014</v>
      </c>
      <c r="N3600" t="b">
        <v>0</v>
      </c>
      <c r="O3600">
        <v>27</v>
      </c>
      <c r="P3600" t="b">
        <v>1</v>
      </c>
      <c r="Q3600" t="s">
        <v>8269</v>
      </c>
      <c r="R3600" s="23">
        <f t="shared" si="340"/>
        <v>1.101</v>
      </c>
      <c r="S3600" s="7">
        <f t="shared" si="341"/>
        <v>40.78</v>
      </c>
      <c r="T3600" t="s">
        <v>8314</v>
      </c>
      <c r="U3600" t="s">
        <v>8315</v>
      </c>
      <c r="V3600" s="14">
        <f t="shared" si="342"/>
        <v>18.408773148148612</v>
      </c>
    </row>
    <row r="3601" spans="1:22" ht="43.2" x14ac:dyDescent="0.3">
      <c r="A3601" s="19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8218</v>
      </c>
      <c r="G3601" s="19" t="s">
        <v>8223</v>
      </c>
      <c r="H3601" s="19" t="s">
        <v>8245</v>
      </c>
      <c r="I3601">
        <v>1440892800</v>
      </c>
      <c r="J3601" s="10">
        <f t="shared" si="337"/>
        <v>42246</v>
      </c>
      <c r="K3601">
        <v>1438715077</v>
      </c>
      <c r="L3601" s="10">
        <f t="shared" si="338"/>
        <v>42220.79487268519</v>
      </c>
      <c r="M3601" s="4">
        <f t="shared" si="339"/>
        <v>2015</v>
      </c>
      <c r="N3601" t="b">
        <v>0</v>
      </c>
      <c r="O3601">
        <v>17</v>
      </c>
      <c r="P3601" t="b">
        <v>1</v>
      </c>
      <c r="Q3601" t="s">
        <v>8269</v>
      </c>
      <c r="R3601" s="23">
        <f t="shared" si="340"/>
        <v>2.02</v>
      </c>
      <c r="S3601" s="7">
        <f t="shared" si="341"/>
        <v>59.41</v>
      </c>
      <c r="T3601" t="s">
        <v>8314</v>
      </c>
      <c r="U3601" t="s">
        <v>8315</v>
      </c>
      <c r="V3601" s="14">
        <f t="shared" si="342"/>
        <v>25.205127314809943</v>
      </c>
    </row>
    <row r="3602" spans="1:22" ht="28.8" x14ac:dyDescent="0.3">
      <c r="A3602" s="19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8218</v>
      </c>
      <c r="G3602" s="19" t="s">
        <v>8223</v>
      </c>
      <c r="H3602" s="19" t="s">
        <v>8245</v>
      </c>
      <c r="I3602">
        <v>1476390164</v>
      </c>
      <c r="J3602" s="10">
        <f t="shared" si="337"/>
        <v>42656.849120370374</v>
      </c>
      <c r="K3602">
        <v>1473970964</v>
      </c>
      <c r="L3602" s="10">
        <f t="shared" si="338"/>
        <v>42628.849120370374</v>
      </c>
      <c r="M3602" s="4">
        <f t="shared" si="339"/>
        <v>2016</v>
      </c>
      <c r="N3602" t="b">
        <v>0</v>
      </c>
      <c r="O3602">
        <v>4</v>
      </c>
      <c r="P3602" t="b">
        <v>1</v>
      </c>
      <c r="Q3602" t="s">
        <v>8269</v>
      </c>
      <c r="R3602" s="23">
        <f t="shared" si="340"/>
        <v>1.3</v>
      </c>
      <c r="S3602" s="7">
        <f t="shared" si="341"/>
        <v>3.25</v>
      </c>
      <c r="T3602" t="s">
        <v>8314</v>
      </c>
      <c r="U3602" t="s">
        <v>8315</v>
      </c>
      <c r="V3602" s="14">
        <f t="shared" si="342"/>
        <v>28</v>
      </c>
    </row>
    <row r="3603" spans="1:22" ht="43.2" x14ac:dyDescent="0.3">
      <c r="A3603" s="19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8218</v>
      </c>
      <c r="G3603" s="19" t="s">
        <v>8224</v>
      </c>
      <c r="H3603" s="19" t="s">
        <v>8246</v>
      </c>
      <c r="I3603">
        <v>1421452682</v>
      </c>
      <c r="J3603" s="10">
        <f t="shared" si="337"/>
        <v>42020.99863425926</v>
      </c>
      <c r="K3603">
        <v>1418860682</v>
      </c>
      <c r="L3603" s="10">
        <f t="shared" si="338"/>
        <v>41990.99863425926</v>
      </c>
      <c r="M3603" s="4">
        <f t="shared" si="339"/>
        <v>2014</v>
      </c>
      <c r="N3603" t="b">
        <v>0</v>
      </c>
      <c r="O3603">
        <v>53</v>
      </c>
      <c r="P3603" t="b">
        <v>1</v>
      </c>
      <c r="Q3603" t="s">
        <v>8269</v>
      </c>
      <c r="R3603" s="23">
        <f t="shared" si="340"/>
        <v>1.0435000000000001</v>
      </c>
      <c r="S3603" s="7">
        <f t="shared" si="341"/>
        <v>39.380000000000003</v>
      </c>
      <c r="T3603" t="s">
        <v>8314</v>
      </c>
      <c r="U3603" t="s">
        <v>8315</v>
      </c>
      <c r="V3603" s="14">
        <f t="shared" si="342"/>
        <v>30</v>
      </c>
    </row>
    <row r="3604" spans="1:22" ht="57.6" x14ac:dyDescent="0.3">
      <c r="A3604" s="19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8218</v>
      </c>
      <c r="G3604" s="19" t="s">
        <v>8223</v>
      </c>
      <c r="H3604" s="19" t="s">
        <v>8245</v>
      </c>
      <c r="I3604">
        <v>1463520479</v>
      </c>
      <c r="J3604" s="10">
        <f t="shared" si="337"/>
        <v>42507.894432870366</v>
      </c>
      <c r="K3604">
        <v>1458336479</v>
      </c>
      <c r="L3604" s="10">
        <f t="shared" si="338"/>
        <v>42447.894432870366</v>
      </c>
      <c r="M3604" s="4">
        <f t="shared" si="339"/>
        <v>2016</v>
      </c>
      <c r="N3604" t="b">
        <v>0</v>
      </c>
      <c r="O3604">
        <v>49</v>
      </c>
      <c r="P3604" t="b">
        <v>1</v>
      </c>
      <c r="Q3604" t="s">
        <v>8269</v>
      </c>
      <c r="R3604" s="23">
        <f t="shared" si="340"/>
        <v>1.0004999999999999</v>
      </c>
      <c r="S3604" s="7">
        <f t="shared" si="341"/>
        <v>81.67</v>
      </c>
      <c r="T3604" t="s">
        <v>8314</v>
      </c>
      <c r="U3604" t="s">
        <v>8315</v>
      </c>
      <c r="V3604" s="14">
        <f t="shared" si="342"/>
        <v>60</v>
      </c>
    </row>
    <row r="3605" spans="1:22" ht="43.2" x14ac:dyDescent="0.3">
      <c r="A3605" s="19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8218</v>
      </c>
      <c r="G3605" s="19" t="s">
        <v>8223</v>
      </c>
      <c r="H3605" s="19" t="s">
        <v>8245</v>
      </c>
      <c r="I3605">
        <v>1446759880</v>
      </c>
      <c r="J3605" s="10">
        <f t="shared" si="337"/>
        <v>42313.906018518523</v>
      </c>
      <c r="K3605">
        <v>1444164280</v>
      </c>
      <c r="L3605" s="10">
        <f t="shared" si="338"/>
        <v>42283.864351851851</v>
      </c>
      <c r="M3605" s="4">
        <f t="shared" si="339"/>
        <v>2015</v>
      </c>
      <c r="N3605" t="b">
        <v>0</v>
      </c>
      <c r="O3605">
        <v>57</v>
      </c>
      <c r="P3605" t="b">
        <v>1</v>
      </c>
      <c r="Q3605" t="s">
        <v>8269</v>
      </c>
      <c r="R3605" s="23">
        <f t="shared" si="340"/>
        <v>1.7066666666666668</v>
      </c>
      <c r="S3605" s="7">
        <f t="shared" si="341"/>
        <v>44.91</v>
      </c>
      <c r="T3605" t="s">
        <v>8314</v>
      </c>
      <c r="U3605" t="s">
        <v>8315</v>
      </c>
      <c r="V3605" s="14">
        <f t="shared" si="342"/>
        <v>30.041666666671517</v>
      </c>
    </row>
    <row r="3606" spans="1:22" ht="43.2" x14ac:dyDescent="0.3">
      <c r="A3606" s="19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8218</v>
      </c>
      <c r="G3606" s="19" t="s">
        <v>8223</v>
      </c>
      <c r="H3606" s="19" t="s">
        <v>8245</v>
      </c>
      <c r="I3606">
        <v>1461913140</v>
      </c>
      <c r="J3606" s="10">
        <f t="shared" si="337"/>
        <v>42489.290972222225</v>
      </c>
      <c r="K3606">
        <v>1461370956</v>
      </c>
      <c r="L3606" s="10">
        <f t="shared" si="338"/>
        <v>42483.015694444446</v>
      </c>
      <c r="M3606" s="4">
        <f t="shared" si="339"/>
        <v>2016</v>
      </c>
      <c r="N3606" t="b">
        <v>0</v>
      </c>
      <c r="O3606">
        <v>69</v>
      </c>
      <c r="P3606" t="b">
        <v>1</v>
      </c>
      <c r="Q3606" t="s">
        <v>8269</v>
      </c>
      <c r="R3606" s="23">
        <f t="shared" si="340"/>
        <v>1.1283333333333334</v>
      </c>
      <c r="S3606" s="7">
        <f t="shared" si="341"/>
        <v>49.06</v>
      </c>
      <c r="T3606" t="s">
        <v>8314</v>
      </c>
      <c r="U3606" t="s">
        <v>8315</v>
      </c>
      <c r="V3606" s="14">
        <f t="shared" si="342"/>
        <v>6.2752777777786832</v>
      </c>
    </row>
    <row r="3607" spans="1:22" ht="57.6" x14ac:dyDescent="0.3">
      <c r="A3607" s="19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8218</v>
      </c>
      <c r="G3607" s="19" t="s">
        <v>8224</v>
      </c>
      <c r="H3607" s="19" t="s">
        <v>8246</v>
      </c>
      <c r="I3607">
        <v>1455390126</v>
      </c>
      <c r="J3607" s="10">
        <f t="shared" si="337"/>
        <v>42413.793124999997</v>
      </c>
      <c r="K3607">
        <v>1452798126</v>
      </c>
      <c r="L3607" s="10">
        <f t="shared" si="338"/>
        <v>42383.793124999997</v>
      </c>
      <c r="M3607" s="4">
        <f t="shared" si="339"/>
        <v>2016</v>
      </c>
      <c r="N3607" t="b">
        <v>0</v>
      </c>
      <c r="O3607">
        <v>15</v>
      </c>
      <c r="P3607" t="b">
        <v>1</v>
      </c>
      <c r="Q3607" t="s">
        <v>8269</v>
      </c>
      <c r="R3607" s="23">
        <f t="shared" si="340"/>
        <v>1.84</v>
      </c>
      <c r="S3607" s="7">
        <f t="shared" si="341"/>
        <v>30.67</v>
      </c>
      <c r="T3607" t="s">
        <v>8314</v>
      </c>
      <c r="U3607" t="s">
        <v>8315</v>
      </c>
      <c r="V3607" s="14">
        <f t="shared" si="342"/>
        <v>30</v>
      </c>
    </row>
    <row r="3608" spans="1:22" ht="43.2" x14ac:dyDescent="0.3">
      <c r="A3608" s="19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8218</v>
      </c>
      <c r="G3608" s="19" t="s">
        <v>8224</v>
      </c>
      <c r="H3608" s="19" t="s">
        <v>8246</v>
      </c>
      <c r="I3608">
        <v>1471185057</v>
      </c>
      <c r="J3608" s="10">
        <f t="shared" si="337"/>
        <v>42596.604826388888</v>
      </c>
      <c r="K3608">
        <v>1468593057</v>
      </c>
      <c r="L3608" s="10">
        <f t="shared" si="338"/>
        <v>42566.604826388888</v>
      </c>
      <c r="M3608" s="4">
        <f t="shared" si="339"/>
        <v>2016</v>
      </c>
      <c r="N3608" t="b">
        <v>0</v>
      </c>
      <c r="O3608">
        <v>64</v>
      </c>
      <c r="P3608" t="b">
        <v>1</v>
      </c>
      <c r="Q3608" t="s">
        <v>8269</v>
      </c>
      <c r="R3608" s="23">
        <f t="shared" si="340"/>
        <v>1.3026666666666666</v>
      </c>
      <c r="S3608" s="7">
        <f t="shared" si="341"/>
        <v>61.06</v>
      </c>
      <c r="T3608" t="s">
        <v>8314</v>
      </c>
      <c r="U3608" t="s">
        <v>8315</v>
      </c>
      <c r="V3608" s="14">
        <f t="shared" si="342"/>
        <v>30</v>
      </c>
    </row>
    <row r="3609" spans="1:22" ht="28.8" x14ac:dyDescent="0.3">
      <c r="A3609" s="1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8218</v>
      </c>
      <c r="G3609" s="19" t="s">
        <v>8224</v>
      </c>
      <c r="H3609" s="19" t="s">
        <v>8246</v>
      </c>
      <c r="I3609">
        <v>1450137600</v>
      </c>
      <c r="J3609" s="10">
        <f t="shared" si="337"/>
        <v>42353</v>
      </c>
      <c r="K3609">
        <v>1448924882</v>
      </c>
      <c r="L3609" s="10">
        <f t="shared" si="338"/>
        <v>42338.963912037041</v>
      </c>
      <c r="M3609" s="4">
        <f t="shared" si="339"/>
        <v>2015</v>
      </c>
      <c r="N3609" t="b">
        <v>0</v>
      </c>
      <c r="O3609">
        <v>20</v>
      </c>
      <c r="P3609" t="b">
        <v>1</v>
      </c>
      <c r="Q3609" t="s">
        <v>8269</v>
      </c>
      <c r="R3609" s="23">
        <f t="shared" si="340"/>
        <v>1.0545454545454545</v>
      </c>
      <c r="S3609" s="7">
        <f t="shared" si="341"/>
        <v>29</v>
      </c>
      <c r="T3609" t="s">
        <v>8314</v>
      </c>
      <c r="U3609" t="s">
        <v>8315</v>
      </c>
      <c r="V3609" s="14">
        <f t="shared" si="342"/>
        <v>14.036087962958845</v>
      </c>
    </row>
    <row r="3610" spans="1:22" ht="43.2" x14ac:dyDescent="0.3">
      <c r="A3610" s="19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8218</v>
      </c>
      <c r="G3610" s="19" t="s">
        <v>8224</v>
      </c>
      <c r="H3610" s="19" t="s">
        <v>8246</v>
      </c>
      <c r="I3610">
        <v>1466172000</v>
      </c>
      <c r="J3610" s="10">
        <f t="shared" si="337"/>
        <v>42538.583333333328</v>
      </c>
      <c r="K3610">
        <v>1463418090</v>
      </c>
      <c r="L3610" s="10">
        <f t="shared" si="338"/>
        <v>42506.709374999999</v>
      </c>
      <c r="M3610" s="4">
        <f t="shared" si="339"/>
        <v>2016</v>
      </c>
      <c r="N3610" t="b">
        <v>0</v>
      </c>
      <c r="O3610">
        <v>27</v>
      </c>
      <c r="P3610" t="b">
        <v>1</v>
      </c>
      <c r="Q3610" t="s">
        <v>8269</v>
      </c>
      <c r="R3610" s="23">
        <f t="shared" si="340"/>
        <v>1</v>
      </c>
      <c r="S3610" s="7">
        <f t="shared" si="341"/>
        <v>29.63</v>
      </c>
      <c r="T3610" t="s">
        <v>8314</v>
      </c>
      <c r="U3610" t="s">
        <v>8315</v>
      </c>
      <c r="V3610" s="14">
        <f t="shared" si="342"/>
        <v>31.873958333329938</v>
      </c>
    </row>
    <row r="3611" spans="1:22" ht="43.2" x14ac:dyDescent="0.3">
      <c r="A3611" s="19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8218</v>
      </c>
      <c r="G3611" s="19" t="s">
        <v>8224</v>
      </c>
      <c r="H3611" s="19" t="s">
        <v>8246</v>
      </c>
      <c r="I3611">
        <v>1459378085</v>
      </c>
      <c r="J3611" s="10">
        <f t="shared" si="337"/>
        <v>42459.950057870374</v>
      </c>
      <c r="K3611">
        <v>1456789685</v>
      </c>
      <c r="L3611" s="10">
        <f t="shared" si="338"/>
        <v>42429.991724537038</v>
      </c>
      <c r="M3611" s="4">
        <f t="shared" si="339"/>
        <v>2016</v>
      </c>
      <c r="N3611" t="b">
        <v>0</v>
      </c>
      <c r="O3611">
        <v>21</v>
      </c>
      <c r="P3611" t="b">
        <v>1</v>
      </c>
      <c r="Q3611" t="s">
        <v>8269</v>
      </c>
      <c r="R3611" s="23">
        <f t="shared" si="340"/>
        <v>1.5331632653061225</v>
      </c>
      <c r="S3611" s="7">
        <f t="shared" si="341"/>
        <v>143.1</v>
      </c>
      <c r="T3611" t="s">
        <v>8314</v>
      </c>
      <c r="U3611" t="s">
        <v>8315</v>
      </c>
      <c r="V3611" s="14">
        <f t="shared" si="342"/>
        <v>29.958333333335759</v>
      </c>
    </row>
    <row r="3612" spans="1:22" ht="43.2" x14ac:dyDescent="0.3">
      <c r="A3612" s="19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8218</v>
      </c>
      <c r="G3612" s="19" t="s">
        <v>8224</v>
      </c>
      <c r="H3612" s="19" t="s">
        <v>8246</v>
      </c>
      <c r="I3612">
        <v>1439806936</v>
      </c>
      <c r="J3612" s="10">
        <f t="shared" si="337"/>
        <v>42233.432129629626</v>
      </c>
      <c r="K3612">
        <v>1437214936</v>
      </c>
      <c r="L3612" s="10">
        <f t="shared" si="338"/>
        <v>42203.432129629626</v>
      </c>
      <c r="M3612" s="4">
        <f t="shared" si="339"/>
        <v>2015</v>
      </c>
      <c r="N3612" t="b">
        <v>0</v>
      </c>
      <c r="O3612">
        <v>31</v>
      </c>
      <c r="P3612" t="b">
        <v>1</v>
      </c>
      <c r="Q3612" t="s">
        <v>8269</v>
      </c>
      <c r="R3612" s="23">
        <f t="shared" si="340"/>
        <v>1.623</v>
      </c>
      <c r="S3612" s="7">
        <f t="shared" si="341"/>
        <v>52.35</v>
      </c>
      <c r="T3612" t="s">
        <v>8314</v>
      </c>
      <c r="U3612" t="s">
        <v>8315</v>
      </c>
      <c r="V3612" s="14">
        <f t="shared" si="342"/>
        <v>30</v>
      </c>
    </row>
    <row r="3613" spans="1:22" ht="43.2" x14ac:dyDescent="0.3">
      <c r="A3613" s="19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8218</v>
      </c>
      <c r="G3613" s="19" t="s">
        <v>8224</v>
      </c>
      <c r="H3613" s="19" t="s">
        <v>8246</v>
      </c>
      <c r="I3613">
        <v>1428483201</v>
      </c>
      <c r="J3613" s="10">
        <f t="shared" si="337"/>
        <v>42102.370381944449</v>
      </c>
      <c r="K3613">
        <v>1425891201</v>
      </c>
      <c r="L3613" s="10">
        <f t="shared" si="338"/>
        <v>42072.370381944449</v>
      </c>
      <c r="M3613" s="4">
        <f t="shared" si="339"/>
        <v>2015</v>
      </c>
      <c r="N3613" t="b">
        <v>0</v>
      </c>
      <c r="O3613">
        <v>51</v>
      </c>
      <c r="P3613" t="b">
        <v>1</v>
      </c>
      <c r="Q3613" t="s">
        <v>8269</v>
      </c>
      <c r="R3613" s="23">
        <f t="shared" si="340"/>
        <v>1.36</v>
      </c>
      <c r="S3613" s="7">
        <f t="shared" si="341"/>
        <v>66.67</v>
      </c>
      <c r="T3613" t="s">
        <v>8314</v>
      </c>
      <c r="U3613" t="s">
        <v>8315</v>
      </c>
      <c r="V3613" s="14">
        <f t="shared" si="342"/>
        <v>30</v>
      </c>
    </row>
    <row r="3614" spans="1:22" ht="43.2" x14ac:dyDescent="0.3">
      <c r="A3614" s="19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8218</v>
      </c>
      <c r="G3614" s="19" t="s">
        <v>8228</v>
      </c>
      <c r="H3614" s="19" t="s">
        <v>8250</v>
      </c>
      <c r="I3614">
        <v>1402334811</v>
      </c>
      <c r="J3614" s="10">
        <f t="shared" si="337"/>
        <v>41799.726979166662</v>
      </c>
      <c r="K3614">
        <v>1401470811</v>
      </c>
      <c r="L3614" s="10">
        <f t="shared" si="338"/>
        <v>41789.726979166662</v>
      </c>
      <c r="M3614" s="4">
        <f t="shared" si="339"/>
        <v>2014</v>
      </c>
      <c r="N3614" t="b">
        <v>0</v>
      </c>
      <c r="O3614">
        <v>57</v>
      </c>
      <c r="P3614" t="b">
        <v>1</v>
      </c>
      <c r="Q3614" t="s">
        <v>8269</v>
      </c>
      <c r="R3614" s="23">
        <f t="shared" si="340"/>
        <v>1.444</v>
      </c>
      <c r="S3614" s="7">
        <f t="shared" si="341"/>
        <v>126.67</v>
      </c>
      <c r="T3614" t="s">
        <v>8314</v>
      </c>
      <c r="U3614" t="s">
        <v>8315</v>
      </c>
      <c r="V3614" s="14">
        <f t="shared" si="342"/>
        <v>10</v>
      </c>
    </row>
    <row r="3615" spans="1:22" ht="43.2" x14ac:dyDescent="0.3">
      <c r="A3615" s="19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8218</v>
      </c>
      <c r="G3615" s="19" t="s">
        <v>8223</v>
      </c>
      <c r="H3615" s="19" t="s">
        <v>8245</v>
      </c>
      <c r="I3615">
        <v>1403964574</v>
      </c>
      <c r="J3615" s="10">
        <f t="shared" si="337"/>
        <v>41818.58997685185</v>
      </c>
      <c r="K3615">
        <v>1401372574</v>
      </c>
      <c r="L3615" s="10">
        <f t="shared" si="338"/>
        <v>41788.58997685185</v>
      </c>
      <c r="M3615" s="4">
        <f t="shared" si="339"/>
        <v>2014</v>
      </c>
      <c r="N3615" t="b">
        <v>0</v>
      </c>
      <c r="O3615">
        <v>20</v>
      </c>
      <c r="P3615" t="b">
        <v>1</v>
      </c>
      <c r="Q3615" t="s">
        <v>8269</v>
      </c>
      <c r="R3615" s="23">
        <f t="shared" si="340"/>
        <v>1</v>
      </c>
      <c r="S3615" s="7">
        <f t="shared" si="341"/>
        <v>62.5</v>
      </c>
      <c r="T3615" t="s">
        <v>8314</v>
      </c>
      <c r="U3615" t="s">
        <v>8315</v>
      </c>
      <c r="V3615" s="14">
        <f t="shared" si="342"/>
        <v>30</v>
      </c>
    </row>
    <row r="3616" spans="1:22" ht="43.2" x14ac:dyDescent="0.3">
      <c r="A3616" s="19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8218</v>
      </c>
      <c r="G3616" s="19" t="s">
        <v>8223</v>
      </c>
      <c r="H3616" s="19" t="s">
        <v>8245</v>
      </c>
      <c r="I3616">
        <v>1434675616</v>
      </c>
      <c r="J3616" s="10">
        <f t="shared" si="337"/>
        <v>42174.041851851856</v>
      </c>
      <c r="K3616">
        <v>1432083616</v>
      </c>
      <c r="L3616" s="10">
        <f t="shared" si="338"/>
        <v>42144.041851851856</v>
      </c>
      <c r="M3616" s="4">
        <f t="shared" si="339"/>
        <v>2015</v>
      </c>
      <c r="N3616" t="b">
        <v>0</v>
      </c>
      <c r="O3616">
        <v>71</v>
      </c>
      <c r="P3616" t="b">
        <v>1</v>
      </c>
      <c r="Q3616" t="s">
        <v>8269</v>
      </c>
      <c r="R3616" s="23">
        <f t="shared" si="340"/>
        <v>1.008</v>
      </c>
      <c r="S3616" s="7">
        <f t="shared" si="341"/>
        <v>35.49</v>
      </c>
      <c r="T3616" t="s">
        <v>8314</v>
      </c>
      <c r="U3616" t="s">
        <v>8315</v>
      </c>
      <c r="V3616" s="14">
        <f t="shared" si="342"/>
        <v>30</v>
      </c>
    </row>
    <row r="3617" spans="1:22" ht="43.2" x14ac:dyDescent="0.3">
      <c r="A3617" s="19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8218</v>
      </c>
      <c r="G3617" s="19" t="s">
        <v>8224</v>
      </c>
      <c r="H3617" s="19" t="s">
        <v>8246</v>
      </c>
      <c r="I3617">
        <v>1449756896</v>
      </c>
      <c r="J3617" s="10">
        <f t="shared" si="337"/>
        <v>42348.593703703707</v>
      </c>
      <c r="K3617">
        <v>1447164896</v>
      </c>
      <c r="L3617" s="10">
        <f t="shared" si="338"/>
        <v>42318.593703703707</v>
      </c>
      <c r="M3617" s="4">
        <f t="shared" si="339"/>
        <v>2015</v>
      </c>
      <c r="N3617" t="b">
        <v>0</v>
      </c>
      <c r="O3617">
        <v>72</v>
      </c>
      <c r="P3617" t="b">
        <v>1</v>
      </c>
      <c r="Q3617" t="s">
        <v>8269</v>
      </c>
      <c r="R3617" s="23">
        <f t="shared" si="340"/>
        <v>1.0680000000000001</v>
      </c>
      <c r="S3617" s="7">
        <f t="shared" si="341"/>
        <v>37.08</v>
      </c>
      <c r="T3617" t="s">
        <v>8314</v>
      </c>
      <c r="U3617" t="s">
        <v>8315</v>
      </c>
      <c r="V3617" s="14">
        <f t="shared" si="342"/>
        <v>30</v>
      </c>
    </row>
    <row r="3618" spans="1:22" ht="43.2" x14ac:dyDescent="0.3">
      <c r="A3618" s="19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8218</v>
      </c>
      <c r="G3618" s="19" t="s">
        <v>8224</v>
      </c>
      <c r="H3618" s="19" t="s">
        <v>8246</v>
      </c>
      <c r="I3618">
        <v>1426801664</v>
      </c>
      <c r="J3618" s="10">
        <f t="shared" si="337"/>
        <v>42082.908148148148</v>
      </c>
      <c r="K3618">
        <v>1424213264</v>
      </c>
      <c r="L3618" s="10">
        <f t="shared" si="338"/>
        <v>42052.949814814812</v>
      </c>
      <c r="M3618" s="4">
        <f t="shared" si="339"/>
        <v>2015</v>
      </c>
      <c r="N3618" t="b">
        <v>0</v>
      </c>
      <c r="O3618">
        <v>45</v>
      </c>
      <c r="P3618" t="b">
        <v>1</v>
      </c>
      <c r="Q3618" t="s">
        <v>8269</v>
      </c>
      <c r="R3618" s="23">
        <f t="shared" si="340"/>
        <v>1.248</v>
      </c>
      <c r="S3618" s="7">
        <f t="shared" si="341"/>
        <v>69.33</v>
      </c>
      <c r="T3618" t="s">
        <v>8314</v>
      </c>
      <c r="U3618" t="s">
        <v>8315</v>
      </c>
      <c r="V3618" s="14">
        <f t="shared" si="342"/>
        <v>29.958333333335759</v>
      </c>
    </row>
    <row r="3619" spans="1:22" ht="43.2" x14ac:dyDescent="0.3">
      <c r="A3619" s="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8218</v>
      </c>
      <c r="G3619" s="19" t="s">
        <v>8224</v>
      </c>
      <c r="H3619" s="19" t="s">
        <v>8246</v>
      </c>
      <c r="I3619">
        <v>1488240000</v>
      </c>
      <c r="J3619" s="10">
        <f t="shared" si="337"/>
        <v>42794</v>
      </c>
      <c r="K3619">
        <v>1486996729</v>
      </c>
      <c r="L3619" s="10">
        <f t="shared" si="338"/>
        <v>42779.610289351855</v>
      </c>
      <c r="M3619" s="4">
        <f t="shared" si="339"/>
        <v>2017</v>
      </c>
      <c r="N3619" t="b">
        <v>0</v>
      </c>
      <c r="O3619">
        <v>51</v>
      </c>
      <c r="P3619" t="b">
        <v>1</v>
      </c>
      <c r="Q3619" t="s">
        <v>8269</v>
      </c>
      <c r="R3619" s="23">
        <f t="shared" si="340"/>
        <v>1.1891891891891893</v>
      </c>
      <c r="S3619" s="7">
        <f t="shared" si="341"/>
        <v>17.25</v>
      </c>
      <c r="T3619" t="s">
        <v>8314</v>
      </c>
      <c r="U3619" t="s">
        <v>8315</v>
      </c>
      <c r="V3619" s="14">
        <f t="shared" si="342"/>
        <v>14.38971064814541</v>
      </c>
    </row>
    <row r="3620" spans="1:22" ht="43.2" x14ac:dyDescent="0.3">
      <c r="A3620" s="19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8218</v>
      </c>
      <c r="G3620" s="19" t="s">
        <v>8224</v>
      </c>
      <c r="H3620" s="19" t="s">
        <v>8246</v>
      </c>
      <c r="I3620">
        <v>1433343850</v>
      </c>
      <c r="J3620" s="10">
        <f t="shared" si="337"/>
        <v>42158.627893518518</v>
      </c>
      <c r="K3620">
        <v>1430751850</v>
      </c>
      <c r="L3620" s="10">
        <f t="shared" si="338"/>
        <v>42128.627893518518</v>
      </c>
      <c r="M3620" s="4">
        <f t="shared" si="339"/>
        <v>2015</v>
      </c>
      <c r="N3620" t="b">
        <v>0</v>
      </c>
      <c r="O3620">
        <v>56</v>
      </c>
      <c r="P3620" t="b">
        <v>1</v>
      </c>
      <c r="Q3620" t="s">
        <v>8269</v>
      </c>
      <c r="R3620" s="23">
        <f t="shared" si="340"/>
        <v>1.01</v>
      </c>
      <c r="S3620" s="7">
        <f t="shared" si="341"/>
        <v>36.07</v>
      </c>
      <c r="T3620" t="s">
        <v>8314</v>
      </c>
      <c r="U3620" t="s">
        <v>8315</v>
      </c>
      <c r="V3620" s="14">
        <f t="shared" si="342"/>
        <v>30</v>
      </c>
    </row>
    <row r="3621" spans="1:22" ht="43.2" x14ac:dyDescent="0.3">
      <c r="A3621" s="19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8218</v>
      </c>
      <c r="G3621" s="19" t="s">
        <v>8223</v>
      </c>
      <c r="H3621" s="19" t="s">
        <v>8245</v>
      </c>
      <c r="I3621">
        <v>1479592800</v>
      </c>
      <c r="J3621" s="10">
        <f t="shared" si="337"/>
        <v>42693.916666666672</v>
      </c>
      <c r="K3621">
        <v>1476760226</v>
      </c>
      <c r="L3621" s="10">
        <f t="shared" si="338"/>
        <v>42661.132245370369</v>
      </c>
      <c r="M3621" s="4">
        <f t="shared" si="339"/>
        <v>2016</v>
      </c>
      <c r="N3621" t="b">
        <v>0</v>
      </c>
      <c r="O3621">
        <v>17</v>
      </c>
      <c r="P3621" t="b">
        <v>1</v>
      </c>
      <c r="Q3621" t="s">
        <v>8269</v>
      </c>
      <c r="R3621" s="23">
        <f t="shared" si="340"/>
        <v>1.1299999999999999</v>
      </c>
      <c r="S3621" s="7">
        <f t="shared" si="341"/>
        <v>66.47</v>
      </c>
      <c r="T3621" t="s">
        <v>8314</v>
      </c>
      <c r="U3621" t="s">
        <v>8315</v>
      </c>
      <c r="V3621" s="14">
        <f t="shared" si="342"/>
        <v>32.784421296302753</v>
      </c>
    </row>
    <row r="3622" spans="1:22" ht="43.2" x14ac:dyDescent="0.3">
      <c r="A3622" s="19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8218</v>
      </c>
      <c r="G3622" s="19" t="s">
        <v>8223</v>
      </c>
      <c r="H3622" s="19" t="s">
        <v>8245</v>
      </c>
      <c r="I3622">
        <v>1425528000</v>
      </c>
      <c r="J3622" s="10">
        <f t="shared" si="337"/>
        <v>42068.166666666672</v>
      </c>
      <c r="K3622">
        <v>1422916261</v>
      </c>
      <c r="L3622" s="10">
        <f t="shared" si="338"/>
        <v>42037.938206018516</v>
      </c>
      <c r="M3622" s="4">
        <f t="shared" si="339"/>
        <v>2015</v>
      </c>
      <c r="N3622" t="b">
        <v>0</v>
      </c>
      <c r="O3622">
        <v>197</v>
      </c>
      <c r="P3622" t="b">
        <v>1</v>
      </c>
      <c r="Q3622" t="s">
        <v>8269</v>
      </c>
      <c r="R3622" s="23">
        <f t="shared" si="340"/>
        <v>1.0519047619047619</v>
      </c>
      <c r="S3622" s="7">
        <f t="shared" si="341"/>
        <v>56.07</v>
      </c>
      <c r="T3622" t="s">
        <v>8314</v>
      </c>
      <c r="U3622" t="s">
        <v>8315</v>
      </c>
      <c r="V3622" s="14">
        <f t="shared" si="342"/>
        <v>30.228460648155306</v>
      </c>
    </row>
    <row r="3623" spans="1:22" ht="43.2" x14ac:dyDescent="0.3">
      <c r="A3623" s="19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8218</v>
      </c>
      <c r="G3623" s="19" t="s">
        <v>8223</v>
      </c>
      <c r="H3623" s="19" t="s">
        <v>8245</v>
      </c>
      <c r="I3623">
        <v>1475269200</v>
      </c>
      <c r="J3623" s="10">
        <f t="shared" si="337"/>
        <v>42643.875</v>
      </c>
      <c r="K3623">
        <v>1473200844</v>
      </c>
      <c r="L3623" s="10">
        <f t="shared" si="338"/>
        <v>42619.935694444444</v>
      </c>
      <c r="M3623" s="4">
        <f t="shared" si="339"/>
        <v>2016</v>
      </c>
      <c r="N3623" t="b">
        <v>0</v>
      </c>
      <c r="O3623">
        <v>70</v>
      </c>
      <c r="P3623" t="b">
        <v>1</v>
      </c>
      <c r="Q3623" t="s">
        <v>8269</v>
      </c>
      <c r="R3623" s="23">
        <f t="shared" si="340"/>
        <v>1.0973333333333333</v>
      </c>
      <c r="S3623" s="7">
        <f t="shared" si="341"/>
        <v>47.03</v>
      </c>
      <c r="T3623" t="s">
        <v>8314</v>
      </c>
      <c r="U3623" t="s">
        <v>8315</v>
      </c>
      <c r="V3623" s="14">
        <f t="shared" si="342"/>
        <v>23.93930555555562</v>
      </c>
    </row>
    <row r="3624" spans="1:22" ht="28.8" x14ac:dyDescent="0.3">
      <c r="A3624" s="19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8218</v>
      </c>
      <c r="G3624" s="19" t="s">
        <v>8223</v>
      </c>
      <c r="H3624" s="19" t="s">
        <v>8245</v>
      </c>
      <c r="I3624">
        <v>1411874580</v>
      </c>
      <c r="J3624" s="10">
        <f t="shared" si="337"/>
        <v>41910.140972222223</v>
      </c>
      <c r="K3624">
        <v>1409030371</v>
      </c>
      <c r="L3624" s="10">
        <f t="shared" si="338"/>
        <v>41877.221886574072</v>
      </c>
      <c r="M3624" s="4">
        <f t="shared" si="339"/>
        <v>2014</v>
      </c>
      <c r="N3624" t="b">
        <v>0</v>
      </c>
      <c r="O3624">
        <v>21</v>
      </c>
      <c r="P3624" t="b">
        <v>1</v>
      </c>
      <c r="Q3624" t="s">
        <v>8269</v>
      </c>
      <c r="R3624" s="23">
        <f t="shared" si="340"/>
        <v>1.00099</v>
      </c>
      <c r="S3624" s="7">
        <f t="shared" si="341"/>
        <v>47.67</v>
      </c>
      <c r="T3624" t="s">
        <v>8314</v>
      </c>
      <c r="U3624" t="s">
        <v>8315</v>
      </c>
      <c r="V3624" s="14">
        <f t="shared" si="342"/>
        <v>32.91908564815094</v>
      </c>
    </row>
    <row r="3625" spans="1:22" ht="28.8" x14ac:dyDescent="0.3">
      <c r="A3625" s="19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8218</v>
      </c>
      <c r="G3625" s="19" t="s">
        <v>8223</v>
      </c>
      <c r="H3625" s="19" t="s">
        <v>8245</v>
      </c>
      <c r="I3625">
        <v>1406358000</v>
      </c>
      <c r="J3625" s="10">
        <f t="shared" si="337"/>
        <v>41846.291666666664</v>
      </c>
      <c r="K3625">
        <v>1404841270</v>
      </c>
      <c r="L3625" s="10">
        <f t="shared" si="338"/>
        <v>41828.736921296295</v>
      </c>
      <c r="M3625" s="4">
        <f t="shared" si="339"/>
        <v>2014</v>
      </c>
      <c r="N3625" t="b">
        <v>0</v>
      </c>
      <c r="O3625">
        <v>34</v>
      </c>
      <c r="P3625" t="b">
        <v>1</v>
      </c>
      <c r="Q3625" t="s">
        <v>8269</v>
      </c>
      <c r="R3625" s="23">
        <f t="shared" si="340"/>
        <v>1.2</v>
      </c>
      <c r="S3625" s="7">
        <f t="shared" si="341"/>
        <v>88.24</v>
      </c>
      <c r="T3625" t="s">
        <v>8314</v>
      </c>
      <c r="U3625" t="s">
        <v>8315</v>
      </c>
      <c r="V3625" s="14">
        <f t="shared" si="342"/>
        <v>17.554745370369346</v>
      </c>
    </row>
    <row r="3626" spans="1:22" ht="72" x14ac:dyDescent="0.3">
      <c r="A3626" s="19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8218</v>
      </c>
      <c r="G3626" s="19" t="s">
        <v>8223</v>
      </c>
      <c r="H3626" s="19" t="s">
        <v>8245</v>
      </c>
      <c r="I3626">
        <v>1471977290</v>
      </c>
      <c r="J3626" s="10">
        <f t="shared" si="337"/>
        <v>42605.774189814816</v>
      </c>
      <c r="K3626">
        <v>1466793290</v>
      </c>
      <c r="L3626" s="10">
        <f t="shared" si="338"/>
        <v>42545.774189814816</v>
      </c>
      <c r="M3626" s="4">
        <f t="shared" si="339"/>
        <v>2016</v>
      </c>
      <c r="N3626" t="b">
        <v>0</v>
      </c>
      <c r="O3626">
        <v>39</v>
      </c>
      <c r="P3626" t="b">
        <v>1</v>
      </c>
      <c r="Q3626" t="s">
        <v>8269</v>
      </c>
      <c r="R3626" s="23">
        <f t="shared" si="340"/>
        <v>1.0493333333333332</v>
      </c>
      <c r="S3626" s="7">
        <f t="shared" si="341"/>
        <v>80.72</v>
      </c>
      <c r="T3626" t="s">
        <v>8314</v>
      </c>
      <c r="U3626" t="s">
        <v>8315</v>
      </c>
      <c r="V3626" s="14">
        <f t="shared" si="342"/>
        <v>60</v>
      </c>
    </row>
    <row r="3627" spans="1:22" ht="57.6" x14ac:dyDescent="0.3">
      <c r="A3627" s="19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8218</v>
      </c>
      <c r="G3627" s="19" t="s">
        <v>8224</v>
      </c>
      <c r="H3627" s="19" t="s">
        <v>8246</v>
      </c>
      <c r="I3627">
        <v>1435851577</v>
      </c>
      <c r="J3627" s="10">
        <f t="shared" si="337"/>
        <v>42187.652511574073</v>
      </c>
      <c r="K3627">
        <v>1433259577</v>
      </c>
      <c r="L3627" s="10">
        <f t="shared" si="338"/>
        <v>42157.652511574073</v>
      </c>
      <c r="M3627" s="4">
        <f t="shared" si="339"/>
        <v>2015</v>
      </c>
      <c r="N3627" t="b">
        <v>0</v>
      </c>
      <c r="O3627">
        <v>78</v>
      </c>
      <c r="P3627" t="b">
        <v>1</v>
      </c>
      <c r="Q3627" t="s">
        <v>8269</v>
      </c>
      <c r="R3627" s="23">
        <f t="shared" si="340"/>
        <v>1.0266666666666666</v>
      </c>
      <c r="S3627" s="7">
        <f t="shared" si="341"/>
        <v>39.49</v>
      </c>
      <c r="T3627" t="s">
        <v>8314</v>
      </c>
      <c r="U3627" t="s">
        <v>8315</v>
      </c>
      <c r="V3627" s="14">
        <f t="shared" si="342"/>
        <v>30</v>
      </c>
    </row>
    <row r="3628" spans="1:22" ht="43.2" x14ac:dyDescent="0.3">
      <c r="A3628" s="19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8218</v>
      </c>
      <c r="G3628" s="19" t="s">
        <v>8224</v>
      </c>
      <c r="H3628" s="19" t="s">
        <v>8246</v>
      </c>
      <c r="I3628">
        <v>1408204857</v>
      </c>
      <c r="J3628" s="10">
        <f t="shared" si="337"/>
        <v>41867.667326388888</v>
      </c>
      <c r="K3628">
        <v>1406390457</v>
      </c>
      <c r="L3628" s="10">
        <f t="shared" si="338"/>
        <v>41846.667326388888</v>
      </c>
      <c r="M3628" s="4">
        <f t="shared" si="339"/>
        <v>2014</v>
      </c>
      <c r="N3628" t="b">
        <v>0</v>
      </c>
      <c r="O3628">
        <v>48</v>
      </c>
      <c r="P3628" t="b">
        <v>1</v>
      </c>
      <c r="Q3628" t="s">
        <v>8269</v>
      </c>
      <c r="R3628" s="23">
        <f t="shared" si="340"/>
        <v>1.0182500000000001</v>
      </c>
      <c r="S3628" s="7">
        <f t="shared" si="341"/>
        <v>84.85</v>
      </c>
      <c r="T3628" t="s">
        <v>8314</v>
      </c>
      <c r="U3628" t="s">
        <v>8315</v>
      </c>
      <c r="V3628" s="14">
        <f t="shared" si="342"/>
        <v>21</v>
      </c>
    </row>
    <row r="3629" spans="1:22" ht="43.2" x14ac:dyDescent="0.3">
      <c r="A3629" s="1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8218</v>
      </c>
      <c r="G3629" s="19" t="s">
        <v>8223</v>
      </c>
      <c r="H3629" s="19" t="s">
        <v>8245</v>
      </c>
      <c r="I3629">
        <v>1463803140</v>
      </c>
      <c r="J3629" s="10">
        <f t="shared" si="337"/>
        <v>42511.165972222225</v>
      </c>
      <c r="K3629">
        <v>1459446487</v>
      </c>
      <c r="L3629" s="10">
        <f t="shared" si="338"/>
        <v>42460.741747685184</v>
      </c>
      <c r="M3629" s="4">
        <f t="shared" si="339"/>
        <v>2016</v>
      </c>
      <c r="N3629" t="b">
        <v>0</v>
      </c>
      <c r="O3629">
        <v>29</v>
      </c>
      <c r="P3629" t="b">
        <v>1</v>
      </c>
      <c r="Q3629" t="s">
        <v>8269</v>
      </c>
      <c r="R3629" s="23">
        <f t="shared" si="340"/>
        <v>1</v>
      </c>
      <c r="S3629" s="7">
        <f t="shared" si="341"/>
        <v>68.97</v>
      </c>
      <c r="T3629" t="s">
        <v>8314</v>
      </c>
      <c r="U3629" t="s">
        <v>8315</v>
      </c>
      <c r="V3629" s="14">
        <f t="shared" si="342"/>
        <v>50.424224537040573</v>
      </c>
    </row>
    <row r="3630" spans="1:22" ht="43.2" x14ac:dyDescent="0.3">
      <c r="A3630" s="19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8220</v>
      </c>
      <c r="G3630" s="19" t="s">
        <v>8223</v>
      </c>
      <c r="H3630" s="19" t="s">
        <v>8245</v>
      </c>
      <c r="I3630">
        <v>1450040396</v>
      </c>
      <c r="J3630" s="10">
        <f t="shared" si="337"/>
        <v>42351.874953703707</v>
      </c>
      <c r="K3630">
        <v>1444852796</v>
      </c>
      <c r="L3630" s="10">
        <f t="shared" si="338"/>
        <v>42291.833287037036</v>
      </c>
      <c r="M3630" s="4">
        <f t="shared" si="339"/>
        <v>2015</v>
      </c>
      <c r="N3630" t="b">
        <v>0</v>
      </c>
      <c r="O3630">
        <v>0</v>
      </c>
      <c r="P3630" t="b">
        <v>0</v>
      </c>
      <c r="Q3630" t="s">
        <v>8303</v>
      </c>
      <c r="R3630" s="23">
        <f t="shared" si="340"/>
        <v>0</v>
      </c>
      <c r="S3630" s="7">
        <f t="shared" si="341"/>
        <v>0</v>
      </c>
      <c r="T3630" t="s">
        <v>8314</v>
      </c>
      <c r="U3630" t="s">
        <v>8356</v>
      </c>
      <c r="V3630" s="14">
        <f t="shared" si="342"/>
        <v>60.041666666671517</v>
      </c>
    </row>
    <row r="3631" spans="1:22" ht="57.6" x14ac:dyDescent="0.3">
      <c r="A3631" s="19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8220</v>
      </c>
      <c r="G3631" s="19" t="s">
        <v>8223</v>
      </c>
      <c r="H3631" s="19" t="s">
        <v>8245</v>
      </c>
      <c r="I3631">
        <v>1462467600</v>
      </c>
      <c r="J3631" s="10">
        <f t="shared" si="337"/>
        <v>42495.708333333328</v>
      </c>
      <c r="K3631">
        <v>1457403364</v>
      </c>
      <c r="L3631" s="10">
        <f t="shared" si="338"/>
        <v>42437.094490740739</v>
      </c>
      <c r="M3631" s="4">
        <f t="shared" si="339"/>
        <v>2016</v>
      </c>
      <c r="N3631" t="b">
        <v>0</v>
      </c>
      <c r="O3631">
        <v>2</v>
      </c>
      <c r="P3631" t="b">
        <v>0</v>
      </c>
      <c r="Q3631" t="s">
        <v>8303</v>
      </c>
      <c r="R3631" s="23">
        <f t="shared" si="340"/>
        <v>1.9999999999999999E-6</v>
      </c>
      <c r="S3631" s="7">
        <f t="shared" si="341"/>
        <v>1</v>
      </c>
      <c r="T3631" t="s">
        <v>8314</v>
      </c>
      <c r="U3631" t="s">
        <v>8356</v>
      </c>
      <c r="V3631" s="14">
        <f t="shared" si="342"/>
        <v>58.613842592589208</v>
      </c>
    </row>
    <row r="3632" spans="1:22" ht="43.2" x14ac:dyDescent="0.3">
      <c r="A3632" s="19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8220</v>
      </c>
      <c r="G3632" s="19" t="s">
        <v>8224</v>
      </c>
      <c r="H3632" s="19" t="s">
        <v>8246</v>
      </c>
      <c r="I3632">
        <v>1417295990</v>
      </c>
      <c r="J3632" s="10">
        <f t="shared" si="337"/>
        <v>41972.888773148152</v>
      </c>
      <c r="K3632">
        <v>1414700390</v>
      </c>
      <c r="L3632" s="10">
        <f t="shared" si="338"/>
        <v>41942.84710648148</v>
      </c>
      <c r="M3632" s="4">
        <f t="shared" si="339"/>
        <v>2014</v>
      </c>
      <c r="N3632" t="b">
        <v>0</v>
      </c>
      <c r="O3632">
        <v>1</v>
      </c>
      <c r="P3632" t="b">
        <v>0</v>
      </c>
      <c r="Q3632" t="s">
        <v>8303</v>
      </c>
      <c r="R3632" s="23">
        <f t="shared" si="340"/>
        <v>3.3333333333333332E-4</v>
      </c>
      <c r="S3632" s="7">
        <f t="shared" si="341"/>
        <v>1</v>
      </c>
      <c r="T3632" t="s">
        <v>8314</v>
      </c>
      <c r="U3632" t="s">
        <v>8356</v>
      </c>
      <c r="V3632" s="14">
        <f t="shared" si="342"/>
        <v>30.041666666671517</v>
      </c>
    </row>
    <row r="3633" spans="1:22" ht="57.6" x14ac:dyDescent="0.3">
      <c r="A3633" s="19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8220</v>
      </c>
      <c r="G3633" s="19" t="s">
        <v>8223</v>
      </c>
      <c r="H3633" s="19" t="s">
        <v>8245</v>
      </c>
      <c r="I3633">
        <v>1411444740</v>
      </c>
      <c r="J3633" s="10">
        <f t="shared" si="337"/>
        <v>41905.165972222225</v>
      </c>
      <c r="K3633">
        <v>1409335497</v>
      </c>
      <c r="L3633" s="10">
        <f t="shared" si="338"/>
        <v>41880.753437499996</v>
      </c>
      <c r="M3633" s="4">
        <f t="shared" si="339"/>
        <v>2014</v>
      </c>
      <c r="N3633" t="b">
        <v>0</v>
      </c>
      <c r="O3633">
        <v>59</v>
      </c>
      <c r="P3633" t="b">
        <v>0</v>
      </c>
      <c r="Q3633" t="s">
        <v>8303</v>
      </c>
      <c r="R3633" s="23">
        <f t="shared" si="340"/>
        <v>0.51023391812865493</v>
      </c>
      <c r="S3633" s="7">
        <f t="shared" si="341"/>
        <v>147.88</v>
      </c>
      <c r="T3633" t="s">
        <v>8314</v>
      </c>
      <c r="U3633" t="s">
        <v>8356</v>
      </c>
      <c r="V3633" s="14">
        <f t="shared" si="342"/>
        <v>24.412534722228884</v>
      </c>
    </row>
    <row r="3634" spans="1:22" ht="43.2" x14ac:dyDescent="0.3">
      <c r="A3634" s="19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8220</v>
      </c>
      <c r="G3634" s="19" t="s">
        <v>8224</v>
      </c>
      <c r="H3634" s="19" t="s">
        <v>8246</v>
      </c>
      <c r="I3634">
        <v>1416781749</v>
      </c>
      <c r="J3634" s="10">
        <f t="shared" si="337"/>
        <v>41966.936909722222</v>
      </c>
      <c r="K3634">
        <v>1415053749</v>
      </c>
      <c r="L3634" s="10">
        <f t="shared" si="338"/>
        <v>41946.936909722222</v>
      </c>
      <c r="M3634" s="4">
        <f t="shared" si="339"/>
        <v>2014</v>
      </c>
      <c r="N3634" t="b">
        <v>0</v>
      </c>
      <c r="O3634">
        <v>1</v>
      </c>
      <c r="P3634" t="b">
        <v>0</v>
      </c>
      <c r="Q3634" t="s">
        <v>8303</v>
      </c>
      <c r="R3634" s="23">
        <f t="shared" si="340"/>
        <v>0.2</v>
      </c>
      <c r="S3634" s="7">
        <f t="shared" si="341"/>
        <v>100</v>
      </c>
      <c r="T3634" t="s">
        <v>8314</v>
      </c>
      <c r="U3634" t="s">
        <v>8356</v>
      </c>
      <c r="V3634" s="14">
        <f t="shared" si="342"/>
        <v>20</v>
      </c>
    </row>
    <row r="3635" spans="1:22" ht="43.2" x14ac:dyDescent="0.3">
      <c r="A3635" s="19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8220</v>
      </c>
      <c r="G3635" s="19" t="s">
        <v>8223</v>
      </c>
      <c r="H3635" s="19" t="s">
        <v>8245</v>
      </c>
      <c r="I3635">
        <v>1479517200</v>
      </c>
      <c r="J3635" s="10">
        <f t="shared" si="337"/>
        <v>42693.041666666672</v>
      </c>
      <c r="K3635">
        <v>1475765867</v>
      </c>
      <c r="L3635" s="10">
        <f t="shared" si="338"/>
        <v>42649.623460648145</v>
      </c>
      <c r="M3635" s="4">
        <f t="shared" si="339"/>
        <v>2016</v>
      </c>
      <c r="N3635" t="b">
        <v>0</v>
      </c>
      <c r="O3635">
        <v>31</v>
      </c>
      <c r="P3635" t="b">
        <v>0</v>
      </c>
      <c r="Q3635" t="s">
        <v>8303</v>
      </c>
      <c r="R3635" s="23">
        <f t="shared" si="340"/>
        <v>0.35239999999999999</v>
      </c>
      <c r="S3635" s="7">
        <f t="shared" si="341"/>
        <v>56.84</v>
      </c>
      <c r="T3635" t="s">
        <v>8314</v>
      </c>
      <c r="U3635" t="s">
        <v>8356</v>
      </c>
      <c r="V3635" s="14">
        <f t="shared" si="342"/>
        <v>43.418206018526689</v>
      </c>
    </row>
    <row r="3636" spans="1:22" ht="43.2" x14ac:dyDescent="0.3">
      <c r="A3636" s="19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8220</v>
      </c>
      <c r="G3636" s="19" t="s">
        <v>8228</v>
      </c>
      <c r="H3636" s="19" t="s">
        <v>8250</v>
      </c>
      <c r="I3636">
        <v>1484366340</v>
      </c>
      <c r="J3636" s="10">
        <f t="shared" si="337"/>
        <v>42749.165972222225</v>
      </c>
      <c r="K3636">
        <v>1480219174</v>
      </c>
      <c r="L3636" s="10">
        <f t="shared" si="338"/>
        <v>42701.166365740741</v>
      </c>
      <c r="M3636" s="4">
        <f t="shared" si="339"/>
        <v>2016</v>
      </c>
      <c r="N3636" t="b">
        <v>0</v>
      </c>
      <c r="O3636">
        <v>18</v>
      </c>
      <c r="P3636" t="b">
        <v>0</v>
      </c>
      <c r="Q3636" t="s">
        <v>8303</v>
      </c>
      <c r="R3636" s="23">
        <f t="shared" si="340"/>
        <v>4.2466666666666666E-2</v>
      </c>
      <c r="S3636" s="7">
        <f t="shared" si="341"/>
        <v>176.94</v>
      </c>
      <c r="T3636" t="s">
        <v>8314</v>
      </c>
      <c r="U3636" t="s">
        <v>8356</v>
      </c>
      <c r="V3636" s="14">
        <f t="shared" si="342"/>
        <v>47.999606481484079</v>
      </c>
    </row>
    <row r="3637" spans="1:22" ht="28.8" x14ac:dyDescent="0.3">
      <c r="A3637" s="19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8220</v>
      </c>
      <c r="G3637" s="19" t="s">
        <v>8223</v>
      </c>
      <c r="H3637" s="19" t="s">
        <v>8245</v>
      </c>
      <c r="I3637">
        <v>1461186676</v>
      </c>
      <c r="J3637" s="10">
        <f t="shared" si="337"/>
        <v>42480.88282407407</v>
      </c>
      <c r="K3637">
        <v>1458594676</v>
      </c>
      <c r="L3637" s="10">
        <f t="shared" si="338"/>
        <v>42450.88282407407</v>
      </c>
      <c r="M3637" s="4">
        <f t="shared" si="339"/>
        <v>2016</v>
      </c>
      <c r="N3637" t="b">
        <v>0</v>
      </c>
      <c r="O3637">
        <v>10</v>
      </c>
      <c r="P3637" t="b">
        <v>0</v>
      </c>
      <c r="Q3637" t="s">
        <v>8303</v>
      </c>
      <c r="R3637" s="23">
        <f t="shared" si="340"/>
        <v>0.36457142857142855</v>
      </c>
      <c r="S3637" s="7">
        <f t="shared" si="341"/>
        <v>127.6</v>
      </c>
      <c r="T3637" t="s">
        <v>8314</v>
      </c>
      <c r="U3637" t="s">
        <v>8356</v>
      </c>
      <c r="V3637" s="14">
        <f t="shared" si="342"/>
        <v>30</v>
      </c>
    </row>
    <row r="3638" spans="1:22" ht="43.2" x14ac:dyDescent="0.3">
      <c r="A3638" s="19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8220</v>
      </c>
      <c r="G3638" s="19" t="s">
        <v>8223</v>
      </c>
      <c r="H3638" s="19" t="s">
        <v>8245</v>
      </c>
      <c r="I3638">
        <v>1442248829</v>
      </c>
      <c r="J3638" s="10">
        <f t="shared" si="337"/>
        <v>42261.694780092592</v>
      </c>
      <c r="K3638">
        <v>1439224829</v>
      </c>
      <c r="L3638" s="10">
        <f t="shared" si="338"/>
        <v>42226.694780092592</v>
      </c>
      <c r="M3638" s="4">
        <f t="shared" si="339"/>
        <v>2015</v>
      </c>
      <c r="N3638" t="b">
        <v>0</v>
      </c>
      <c r="O3638">
        <v>0</v>
      </c>
      <c r="P3638" t="b">
        <v>0</v>
      </c>
      <c r="Q3638" t="s">
        <v>8303</v>
      </c>
      <c r="R3638" s="23">
        <f t="shared" si="340"/>
        <v>0</v>
      </c>
      <c r="S3638" s="7">
        <f t="shared" si="341"/>
        <v>0</v>
      </c>
      <c r="T3638" t="s">
        <v>8314</v>
      </c>
      <c r="U3638" t="s">
        <v>8356</v>
      </c>
      <c r="V3638" s="14">
        <f t="shared" si="342"/>
        <v>35</v>
      </c>
    </row>
    <row r="3639" spans="1:22" ht="57.6" x14ac:dyDescent="0.3">
      <c r="A3639" s="1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8220</v>
      </c>
      <c r="G3639" s="19" t="s">
        <v>8223</v>
      </c>
      <c r="H3639" s="19" t="s">
        <v>8245</v>
      </c>
      <c r="I3639">
        <v>1420130935</v>
      </c>
      <c r="J3639" s="10">
        <f t="shared" si="337"/>
        <v>42005.700636574074</v>
      </c>
      <c r="K3639">
        <v>1417538935</v>
      </c>
      <c r="L3639" s="10">
        <f t="shared" si="338"/>
        <v>41975.700636574074</v>
      </c>
      <c r="M3639" s="4">
        <f t="shared" si="339"/>
        <v>2014</v>
      </c>
      <c r="N3639" t="b">
        <v>0</v>
      </c>
      <c r="O3639">
        <v>14</v>
      </c>
      <c r="P3639" t="b">
        <v>0</v>
      </c>
      <c r="Q3639" t="s">
        <v>8303</v>
      </c>
      <c r="R3639" s="23">
        <f t="shared" si="340"/>
        <v>0.30866666666666664</v>
      </c>
      <c r="S3639" s="7">
        <f t="shared" si="341"/>
        <v>66.14</v>
      </c>
      <c r="T3639" t="s">
        <v>8314</v>
      </c>
      <c r="U3639" t="s">
        <v>8356</v>
      </c>
      <c r="V3639" s="14">
        <f t="shared" si="342"/>
        <v>30</v>
      </c>
    </row>
    <row r="3640" spans="1:22" ht="28.8" x14ac:dyDescent="0.3">
      <c r="A3640" s="19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8220</v>
      </c>
      <c r="G3640" s="19" t="s">
        <v>8228</v>
      </c>
      <c r="H3640" s="19" t="s">
        <v>8250</v>
      </c>
      <c r="I3640">
        <v>1429456132</v>
      </c>
      <c r="J3640" s="10">
        <f t="shared" si="337"/>
        <v>42113.631157407406</v>
      </c>
      <c r="K3640">
        <v>1424275732</v>
      </c>
      <c r="L3640" s="10">
        <f t="shared" si="338"/>
        <v>42053.672824074078</v>
      </c>
      <c r="M3640" s="4">
        <f t="shared" si="339"/>
        <v>2015</v>
      </c>
      <c r="N3640" t="b">
        <v>0</v>
      </c>
      <c r="O3640">
        <v>2</v>
      </c>
      <c r="P3640" t="b">
        <v>0</v>
      </c>
      <c r="Q3640" t="s">
        <v>8303</v>
      </c>
      <c r="R3640" s="23">
        <f t="shared" si="340"/>
        <v>6.545454545454546E-2</v>
      </c>
      <c r="S3640" s="7">
        <f t="shared" si="341"/>
        <v>108</v>
      </c>
      <c r="T3640" t="s">
        <v>8314</v>
      </c>
      <c r="U3640" t="s">
        <v>8356</v>
      </c>
      <c r="V3640" s="14">
        <f t="shared" si="342"/>
        <v>59.958333333328483</v>
      </c>
    </row>
    <row r="3641" spans="1:22" ht="43.2" x14ac:dyDescent="0.3">
      <c r="A3641" s="19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8220</v>
      </c>
      <c r="G3641" s="19" t="s">
        <v>8223</v>
      </c>
      <c r="H3641" s="19" t="s">
        <v>8245</v>
      </c>
      <c r="I3641">
        <v>1475853060</v>
      </c>
      <c r="J3641" s="10">
        <f t="shared" si="337"/>
        <v>42650.632638888885</v>
      </c>
      <c r="K3641">
        <v>1470672906</v>
      </c>
      <c r="L3641" s="10">
        <f t="shared" si="338"/>
        <v>42590.677152777775</v>
      </c>
      <c r="M3641" s="4">
        <f t="shared" si="339"/>
        <v>2016</v>
      </c>
      <c r="N3641" t="b">
        <v>0</v>
      </c>
      <c r="O3641">
        <v>1</v>
      </c>
      <c r="P3641" t="b">
        <v>0</v>
      </c>
      <c r="Q3641" t="s">
        <v>8303</v>
      </c>
      <c r="R3641" s="23">
        <f t="shared" si="340"/>
        <v>4.0000000000000003E-5</v>
      </c>
      <c r="S3641" s="7">
        <f t="shared" si="341"/>
        <v>1</v>
      </c>
      <c r="T3641" t="s">
        <v>8314</v>
      </c>
      <c r="U3641" t="s">
        <v>8356</v>
      </c>
      <c r="V3641" s="14">
        <f t="shared" si="342"/>
        <v>59.955486111110076</v>
      </c>
    </row>
    <row r="3642" spans="1:22" ht="72" x14ac:dyDescent="0.3">
      <c r="A3642" s="19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8220</v>
      </c>
      <c r="G3642" s="19" t="s">
        <v>8223</v>
      </c>
      <c r="H3642" s="19" t="s">
        <v>8245</v>
      </c>
      <c r="I3642">
        <v>1431283530</v>
      </c>
      <c r="J3642" s="10">
        <f t="shared" si="337"/>
        <v>42134.781597222223</v>
      </c>
      <c r="K3642">
        <v>1428691530</v>
      </c>
      <c r="L3642" s="10">
        <f t="shared" si="338"/>
        <v>42104.781597222223</v>
      </c>
      <c r="M3642" s="4">
        <f t="shared" si="339"/>
        <v>2015</v>
      </c>
      <c r="N3642" t="b">
        <v>0</v>
      </c>
      <c r="O3642">
        <v>3</v>
      </c>
      <c r="P3642" t="b">
        <v>0</v>
      </c>
      <c r="Q3642" t="s">
        <v>8303</v>
      </c>
      <c r="R3642" s="23">
        <f t="shared" si="340"/>
        <v>5.5E-2</v>
      </c>
      <c r="S3642" s="7">
        <f t="shared" si="341"/>
        <v>18.329999999999998</v>
      </c>
      <c r="T3642" t="s">
        <v>8314</v>
      </c>
      <c r="U3642" t="s">
        <v>8356</v>
      </c>
      <c r="V3642" s="14">
        <f t="shared" si="342"/>
        <v>30</v>
      </c>
    </row>
    <row r="3643" spans="1:22" ht="43.2" x14ac:dyDescent="0.3">
      <c r="A3643" s="19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8220</v>
      </c>
      <c r="G3643" s="19" t="s">
        <v>8223</v>
      </c>
      <c r="H3643" s="19" t="s">
        <v>8245</v>
      </c>
      <c r="I3643">
        <v>1412485200</v>
      </c>
      <c r="J3643" s="10">
        <f t="shared" si="337"/>
        <v>41917.208333333336</v>
      </c>
      <c r="K3643">
        <v>1410966179</v>
      </c>
      <c r="L3643" s="10">
        <f t="shared" si="338"/>
        <v>41899.627071759256</v>
      </c>
      <c r="M3643" s="4">
        <f t="shared" si="339"/>
        <v>2014</v>
      </c>
      <c r="N3643" t="b">
        <v>0</v>
      </c>
      <c r="O3643">
        <v>0</v>
      </c>
      <c r="P3643" t="b">
        <v>0</v>
      </c>
      <c r="Q3643" t="s">
        <v>8303</v>
      </c>
      <c r="R3643" s="23">
        <f t="shared" si="340"/>
        <v>0</v>
      </c>
      <c r="S3643" s="7">
        <f t="shared" si="341"/>
        <v>0</v>
      </c>
      <c r="T3643" t="s">
        <v>8314</v>
      </c>
      <c r="U3643" t="s">
        <v>8356</v>
      </c>
      <c r="V3643" s="14">
        <f t="shared" si="342"/>
        <v>17.58126157407969</v>
      </c>
    </row>
    <row r="3644" spans="1:22" ht="57.6" x14ac:dyDescent="0.3">
      <c r="A3644" s="19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8220</v>
      </c>
      <c r="G3644" s="19" t="s">
        <v>8235</v>
      </c>
      <c r="H3644" s="19" t="s">
        <v>8248</v>
      </c>
      <c r="I3644">
        <v>1448902800</v>
      </c>
      <c r="J3644" s="10">
        <f t="shared" si="337"/>
        <v>42338.708333333328</v>
      </c>
      <c r="K3644">
        <v>1445369727</v>
      </c>
      <c r="L3644" s="10">
        <f t="shared" si="338"/>
        <v>42297.816284722227</v>
      </c>
      <c r="M3644" s="4">
        <f t="shared" si="339"/>
        <v>2015</v>
      </c>
      <c r="N3644" t="b">
        <v>0</v>
      </c>
      <c r="O3644">
        <v>2</v>
      </c>
      <c r="P3644" t="b">
        <v>0</v>
      </c>
      <c r="Q3644" t="s">
        <v>8303</v>
      </c>
      <c r="R3644" s="23">
        <f t="shared" si="340"/>
        <v>2.1428571428571429E-2</v>
      </c>
      <c r="S3644" s="7">
        <f t="shared" si="341"/>
        <v>7.5</v>
      </c>
      <c r="T3644" t="s">
        <v>8314</v>
      </c>
      <c r="U3644" t="s">
        <v>8356</v>
      </c>
      <c r="V3644" s="14">
        <f t="shared" si="342"/>
        <v>40.892048611101927</v>
      </c>
    </row>
    <row r="3645" spans="1:22" ht="43.2" x14ac:dyDescent="0.3">
      <c r="A3645" s="19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8220</v>
      </c>
      <c r="G3645" s="19" t="s">
        <v>8223</v>
      </c>
      <c r="H3645" s="19" t="s">
        <v>8245</v>
      </c>
      <c r="I3645">
        <v>1447734439</v>
      </c>
      <c r="J3645" s="10">
        <f t="shared" si="337"/>
        <v>42325.185636574075</v>
      </c>
      <c r="K3645">
        <v>1444274839</v>
      </c>
      <c r="L3645" s="10">
        <f t="shared" si="338"/>
        <v>42285.143969907411</v>
      </c>
      <c r="M3645" s="4">
        <f t="shared" si="339"/>
        <v>2015</v>
      </c>
      <c r="N3645" t="b">
        <v>0</v>
      </c>
      <c r="O3645">
        <v>0</v>
      </c>
      <c r="P3645" t="b">
        <v>0</v>
      </c>
      <c r="Q3645" t="s">
        <v>8303</v>
      </c>
      <c r="R3645" s="23">
        <f t="shared" si="340"/>
        <v>0</v>
      </c>
      <c r="S3645" s="7">
        <f t="shared" si="341"/>
        <v>0</v>
      </c>
      <c r="T3645" t="s">
        <v>8314</v>
      </c>
      <c r="U3645" t="s">
        <v>8356</v>
      </c>
      <c r="V3645" s="14">
        <f t="shared" si="342"/>
        <v>40.041666666664241</v>
      </c>
    </row>
    <row r="3646" spans="1:22" ht="43.2" x14ac:dyDescent="0.3">
      <c r="A3646" s="19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8220</v>
      </c>
      <c r="G3646" s="19" t="s">
        <v>8223</v>
      </c>
      <c r="H3646" s="19" t="s">
        <v>8245</v>
      </c>
      <c r="I3646">
        <v>1457413140</v>
      </c>
      <c r="J3646" s="10">
        <f t="shared" si="337"/>
        <v>42437.207638888889</v>
      </c>
      <c r="K3646">
        <v>1454996887</v>
      </c>
      <c r="L3646" s="10">
        <f t="shared" si="338"/>
        <v>42409.241747685184</v>
      </c>
      <c r="M3646" s="4">
        <f t="shared" si="339"/>
        <v>2016</v>
      </c>
      <c r="N3646" t="b">
        <v>0</v>
      </c>
      <c r="O3646">
        <v>12</v>
      </c>
      <c r="P3646" t="b">
        <v>0</v>
      </c>
      <c r="Q3646" t="s">
        <v>8303</v>
      </c>
      <c r="R3646" s="23">
        <f t="shared" si="340"/>
        <v>0.16420000000000001</v>
      </c>
      <c r="S3646" s="7">
        <f t="shared" si="341"/>
        <v>68.42</v>
      </c>
      <c r="T3646" t="s">
        <v>8314</v>
      </c>
      <c r="U3646" t="s">
        <v>8356</v>
      </c>
      <c r="V3646" s="14">
        <f t="shared" si="342"/>
        <v>27.965891203704814</v>
      </c>
    </row>
    <row r="3647" spans="1:22" ht="43.2" x14ac:dyDescent="0.3">
      <c r="A3647" s="19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8220</v>
      </c>
      <c r="G3647" s="19" t="s">
        <v>8228</v>
      </c>
      <c r="H3647" s="19" t="s">
        <v>8250</v>
      </c>
      <c r="I3647">
        <v>1479773838</v>
      </c>
      <c r="J3647" s="10">
        <f t="shared" si="337"/>
        <v>42696.012013888889</v>
      </c>
      <c r="K3647">
        <v>1477178238</v>
      </c>
      <c r="L3647" s="10">
        <f t="shared" si="338"/>
        <v>42665.970347222217</v>
      </c>
      <c r="M3647" s="4">
        <f t="shared" si="339"/>
        <v>2016</v>
      </c>
      <c r="N3647" t="b">
        <v>0</v>
      </c>
      <c r="O3647">
        <v>1</v>
      </c>
      <c r="P3647" t="b">
        <v>0</v>
      </c>
      <c r="Q3647" t="s">
        <v>8303</v>
      </c>
      <c r="R3647" s="23">
        <f t="shared" si="340"/>
        <v>1E-3</v>
      </c>
      <c r="S3647" s="7">
        <f t="shared" si="341"/>
        <v>1</v>
      </c>
      <c r="T3647" t="s">
        <v>8314</v>
      </c>
      <c r="U3647" t="s">
        <v>8356</v>
      </c>
      <c r="V3647" s="14">
        <f t="shared" si="342"/>
        <v>30.041666666671517</v>
      </c>
    </row>
    <row r="3648" spans="1:22" ht="43.2" x14ac:dyDescent="0.3">
      <c r="A3648" s="19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8220</v>
      </c>
      <c r="G3648" s="19" t="s">
        <v>8223</v>
      </c>
      <c r="H3648" s="19" t="s">
        <v>8245</v>
      </c>
      <c r="I3648">
        <v>1434497400</v>
      </c>
      <c r="J3648" s="10">
        <f t="shared" si="337"/>
        <v>42171.979166666672</v>
      </c>
      <c r="K3648">
        <v>1431770802</v>
      </c>
      <c r="L3648" s="10">
        <f t="shared" si="338"/>
        <v>42140.421319444446</v>
      </c>
      <c r="M3648" s="4">
        <f t="shared" si="339"/>
        <v>2015</v>
      </c>
      <c r="N3648" t="b">
        <v>0</v>
      </c>
      <c r="O3648">
        <v>8</v>
      </c>
      <c r="P3648" t="b">
        <v>0</v>
      </c>
      <c r="Q3648" t="s">
        <v>8303</v>
      </c>
      <c r="R3648" s="23">
        <f t="shared" si="340"/>
        <v>4.8099999999999997E-2</v>
      </c>
      <c r="S3648" s="7">
        <f t="shared" si="341"/>
        <v>60.13</v>
      </c>
      <c r="T3648" t="s">
        <v>8314</v>
      </c>
      <c r="U3648" t="s">
        <v>8356</v>
      </c>
      <c r="V3648" s="14">
        <f t="shared" si="342"/>
        <v>31.557847222225973</v>
      </c>
    </row>
    <row r="3649" spans="1:22" ht="43.2" x14ac:dyDescent="0.3">
      <c r="A3649" s="1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8220</v>
      </c>
      <c r="G3649" s="19" t="s">
        <v>8224</v>
      </c>
      <c r="H3649" s="19" t="s">
        <v>8246</v>
      </c>
      <c r="I3649">
        <v>1475258327</v>
      </c>
      <c r="J3649" s="10">
        <f t="shared" si="337"/>
        <v>42643.749155092592</v>
      </c>
      <c r="K3649">
        <v>1471370327</v>
      </c>
      <c r="L3649" s="10">
        <f t="shared" si="338"/>
        <v>42598.749155092592</v>
      </c>
      <c r="M3649" s="4">
        <f t="shared" si="339"/>
        <v>2016</v>
      </c>
      <c r="N3649" t="b">
        <v>0</v>
      </c>
      <c r="O3649">
        <v>2</v>
      </c>
      <c r="P3649" t="b">
        <v>0</v>
      </c>
      <c r="Q3649" t="s">
        <v>8303</v>
      </c>
      <c r="R3649" s="23">
        <f t="shared" si="340"/>
        <v>0.06</v>
      </c>
      <c r="S3649" s="7">
        <f t="shared" si="341"/>
        <v>15</v>
      </c>
      <c r="T3649" t="s">
        <v>8314</v>
      </c>
      <c r="U3649" t="s">
        <v>8356</v>
      </c>
      <c r="V3649" s="14">
        <f t="shared" si="342"/>
        <v>45</v>
      </c>
    </row>
    <row r="3650" spans="1:22" ht="28.8" x14ac:dyDescent="0.3">
      <c r="A3650" s="19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8218</v>
      </c>
      <c r="G3650" s="19" t="s">
        <v>8223</v>
      </c>
      <c r="H3650" s="19" t="s">
        <v>8245</v>
      </c>
      <c r="I3650">
        <v>1412492445</v>
      </c>
      <c r="J3650" s="10">
        <f t="shared" si="337"/>
        <v>41917.292187500003</v>
      </c>
      <c r="K3650">
        <v>1409900445</v>
      </c>
      <c r="L3650" s="10">
        <f t="shared" si="338"/>
        <v>41887.292187500003</v>
      </c>
      <c r="M3650" s="4">
        <f t="shared" si="339"/>
        <v>2014</v>
      </c>
      <c r="N3650" t="b">
        <v>0</v>
      </c>
      <c r="O3650">
        <v>73</v>
      </c>
      <c r="P3650" t="b">
        <v>1</v>
      </c>
      <c r="Q3650" t="s">
        <v>8269</v>
      </c>
      <c r="R3650" s="23">
        <f t="shared" si="340"/>
        <v>1.003825</v>
      </c>
      <c r="S3650" s="7">
        <f t="shared" si="341"/>
        <v>550.04</v>
      </c>
      <c r="T3650" t="s">
        <v>8314</v>
      </c>
      <c r="U3650" t="s">
        <v>8315</v>
      </c>
      <c r="V3650" s="14">
        <f t="shared" si="342"/>
        <v>30</v>
      </c>
    </row>
    <row r="3651" spans="1:22" ht="43.2" x14ac:dyDescent="0.3">
      <c r="A3651" s="19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8218</v>
      </c>
      <c r="G3651" s="19" t="s">
        <v>8228</v>
      </c>
      <c r="H3651" s="19" t="s">
        <v>8250</v>
      </c>
      <c r="I3651">
        <v>1402938394</v>
      </c>
      <c r="J3651" s="10">
        <f t="shared" ref="J3651:J3714" si="343">(I3651/86400)+DATE(1970,1,1)</f>
        <v>41806.712893518517</v>
      </c>
      <c r="K3651">
        <v>1400691994</v>
      </c>
      <c r="L3651" s="10">
        <f t="shared" ref="L3651:L3714" si="344">(K3651/86400)+DATE(1970,1,1)</f>
        <v>41780.712893518517</v>
      </c>
      <c r="M3651" s="4">
        <f t="shared" ref="M3651:M3714" si="345">YEAR(L3651)</f>
        <v>2014</v>
      </c>
      <c r="N3651" t="b">
        <v>0</v>
      </c>
      <c r="O3651">
        <v>8</v>
      </c>
      <c r="P3651" t="b">
        <v>1</v>
      </c>
      <c r="Q3651" t="s">
        <v>8269</v>
      </c>
      <c r="R3651" s="23">
        <f t="shared" ref="R3651:R3714" si="346">(E3651/D3651)</f>
        <v>1.04</v>
      </c>
      <c r="S3651" s="7">
        <f t="shared" ref="S3651:S3714" si="347">IFERROR(ROUND(E3651/O3651,2),0)</f>
        <v>97.5</v>
      </c>
      <c r="T3651" t="s">
        <v>8314</v>
      </c>
      <c r="U3651" t="s">
        <v>8315</v>
      </c>
      <c r="V3651" s="14">
        <f t="shared" ref="V3651:V3714" si="348">J3651-L3651</f>
        <v>26</v>
      </c>
    </row>
    <row r="3652" spans="1:22" ht="43.2" x14ac:dyDescent="0.3">
      <c r="A3652" s="19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8218</v>
      </c>
      <c r="G3652" s="19" t="s">
        <v>8224</v>
      </c>
      <c r="H3652" s="19" t="s">
        <v>8246</v>
      </c>
      <c r="I3652">
        <v>1454412584</v>
      </c>
      <c r="J3652" s="10">
        <f t="shared" si="343"/>
        <v>42402.478981481487</v>
      </c>
      <c r="K3652">
        <v>1452598184</v>
      </c>
      <c r="L3652" s="10">
        <f t="shared" si="344"/>
        <v>42381.478981481487</v>
      </c>
      <c r="M3652" s="4">
        <f t="shared" si="345"/>
        <v>2016</v>
      </c>
      <c r="N3652" t="b">
        <v>0</v>
      </c>
      <c r="O3652">
        <v>17</v>
      </c>
      <c r="P3652" t="b">
        <v>1</v>
      </c>
      <c r="Q3652" t="s">
        <v>8269</v>
      </c>
      <c r="R3652" s="23">
        <f t="shared" si="346"/>
        <v>1</v>
      </c>
      <c r="S3652" s="7">
        <f t="shared" si="347"/>
        <v>29.41</v>
      </c>
      <c r="T3652" t="s">
        <v>8314</v>
      </c>
      <c r="U3652" t="s">
        <v>8315</v>
      </c>
      <c r="V3652" s="14">
        <f t="shared" si="348"/>
        <v>21</v>
      </c>
    </row>
    <row r="3653" spans="1:22" ht="43.2" x14ac:dyDescent="0.3">
      <c r="A3653" s="19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8218</v>
      </c>
      <c r="G3653" s="19" t="s">
        <v>8223</v>
      </c>
      <c r="H3653" s="19" t="s">
        <v>8245</v>
      </c>
      <c r="I3653">
        <v>1407686340</v>
      </c>
      <c r="J3653" s="10">
        <f t="shared" si="343"/>
        <v>41861.665972222225</v>
      </c>
      <c r="K3653">
        <v>1404833442</v>
      </c>
      <c r="L3653" s="10">
        <f t="shared" si="344"/>
        <v>41828.646319444444</v>
      </c>
      <c r="M3653" s="4">
        <f t="shared" si="345"/>
        <v>2014</v>
      </c>
      <c r="N3653" t="b">
        <v>0</v>
      </c>
      <c r="O3653">
        <v>9</v>
      </c>
      <c r="P3653" t="b">
        <v>1</v>
      </c>
      <c r="Q3653" t="s">
        <v>8269</v>
      </c>
      <c r="R3653" s="23">
        <f t="shared" si="346"/>
        <v>1.04</v>
      </c>
      <c r="S3653" s="7">
        <f t="shared" si="347"/>
        <v>57.78</v>
      </c>
      <c r="T3653" t="s">
        <v>8314</v>
      </c>
      <c r="U3653" t="s">
        <v>8315</v>
      </c>
      <c r="V3653" s="14">
        <f t="shared" si="348"/>
        <v>33.01965277778072</v>
      </c>
    </row>
    <row r="3654" spans="1:22" ht="43.2" x14ac:dyDescent="0.3">
      <c r="A3654" s="19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8218</v>
      </c>
      <c r="G3654" s="19" t="s">
        <v>8228</v>
      </c>
      <c r="H3654" s="19" t="s">
        <v>8250</v>
      </c>
      <c r="I3654">
        <v>1472097540</v>
      </c>
      <c r="J3654" s="10">
        <f t="shared" si="343"/>
        <v>42607.165972222225</v>
      </c>
      <c r="K3654">
        <v>1471188502</v>
      </c>
      <c r="L3654" s="10">
        <f t="shared" si="344"/>
        <v>42596.644699074073</v>
      </c>
      <c r="M3654" s="4">
        <f t="shared" si="345"/>
        <v>2016</v>
      </c>
      <c r="N3654" t="b">
        <v>0</v>
      </c>
      <c r="O3654">
        <v>17</v>
      </c>
      <c r="P3654" t="b">
        <v>1</v>
      </c>
      <c r="Q3654" t="s">
        <v>8269</v>
      </c>
      <c r="R3654" s="23">
        <f t="shared" si="346"/>
        <v>2.5066666666666668</v>
      </c>
      <c r="S3654" s="7">
        <f t="shared" si="347"/>
        <v>44.24</v>
      </c>
      <c r="T3654" t="s">
        <v>8314</v>
      </c>
      <c r="U3654" t="s">
        <v>8315</v>
      </c>
      <c r="V3654" s="14">
        <f t="shared" si="348"/>
        <v>10.521273148151522</v>
      </c>
    </row>
    <row r="3655" spans="1:22" ht="43.2" x14ac:dyDescent="0.3">
      <c r="A3655" s="19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8218</v>
      </c>
      <c r="G3655" s="19" t="s">
        <v>8224</v>
      </c>
      <c r="H3655" s="19" t="s">
        <v>8246</v>
      </c>
      <c r="I3655">
        <v>1438764207</v>
      </c>
      <c r="J3655" s="10">
        <f t="shared" si="343"/>
        <v>42221.363506944443</v>
      </c>
      <c r="K3655">
        <v>1436172207</v>
      </c>
      <c r="L3655" s="10">
        <f t="shared" si="344"/>
        <v>42191.363506944443</v>
      </c>
      <c r="M3655" s="4">
        <f t="shared" si="345"/>
        <v>2015</v>
      </c>
      <c r="N3655" t="b">
        <v>0</v>
      </c>
      <c r="O3655">
        <v>33</v>
      </c>
      <c r="P3655" t="b">
        <v>1</v>
      </c>
      <c r="Q3655" t="s">
        <v>8269</v>
      </c>
      <c r="R3655" s="23">
        <f t="shared" si="346"/>
        <v>1.0049999999999999</v>
      </c>
      <c r="S3655" s="7">
        <f t="shared" si="347"/>
        <v>60.91</v>
      </c>
      <c r="T3655" t="s">
        <v>8314</v>
      </c>
      <c r="U3655" t="s">
        <v>8315</v>
      </c>
      <c r="V3655" s="14">
        <f t="shared" si="348"/>
        <v>30</v>
      </c>
    </row>
    <row r="3656" spans="1:22" ht="57.6" x14ac:dyDescent="0.3">
      <c r="A3656" s="19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8218</v>
      </c>
      <c r="G3656" s="19" t="s">
        <v>8224</v>
      </c>
      <c r="H3656" s="19" t="s">
        <v>8246</v>
      </c>
      <c r="I3656">
        <v>1459702800</v>
      </c>
      <c r="J3656" s="10">
        <f t="shared" si="343"/>
        <v>42463.708333333328</v>
      </c>
      <c r="K3656">
        <v>1457690386</v>
      </c>
      <c r="L3656" s="10">
        <f t="shared" si="344"/>
        <v>42440.416504629626</v>
      </c>
      <c r="M3656" s="4">
        <f t="shared" si="345"/>
        <v>2016</v>
      </c>
      <c r="N3656" t="b">
        <v>0</v>
      </c>
      <c r="O3656">
        <v>38</v>
      </c>
      <c r="P3656" t="b">
        <v>1</v>
      </c>
      <c r="Q3656" t="s">
        <v>8269</v>
      </c>
      <c r="R3656" s="23">
        <f t="shared" si="346"/>
        <v>1.744</v>
      </c>
      <c r="S3656" s="7">
        <f t="shared" si="347"/>
        <v>68.84</v>
      </c>
      <c r="T3656" t="s">
        <v>8314</v>
      </c>
      <c r="U3656" t="s">
        <v>8315</v>
      </c>
      <c r="V3656" s="14">
        <f t="shared" si="348"/>
        <v>23.291828703702777</v>
      </c>
    </row>
    <row r="3657" spans="1:22" ht="57.6" x14ac:dyDescent="0.3">
      <c r="A3657" s="19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8218</v>
      </c>
      <c r="G3657" s="19" t="s">
        <v>8223</v>
      </c>
      <c r="H3657" s="19" t="s">
        <v>8245</v>
      </c>
      <c r="I3657">
        <v>1437202740</v>
      </c>
      <c r="J3657" s="10">
        <f t="shared" si="343"/>
        <v>42203.290972222225</v>
      </c>
      <c r="K3657">
        <v>1434654998</v>
      </c>
      <c r="L3657" s="10">
        <f t="shared" si="344"/>
        <v>42173.803217592591</v>
      </c>
      <c r="M3657" s="4">
        <f t="shared" si="345"/>
        <v>2015</v>
      </c>
      <c r="N3657" t="b">
        <v>0</v>
      </c>
      <c r="O3657">
        <v>79</v>
      </c>
      <c r="P3657" t="b">
        <v>1</v>
      </c>
      <c r="Q3657" t="s">
        <v>8269</v>
      </c>
      <c r="R3657" s="23">
        <f t="shared" si="346"/>
        <v>1.1626000000000001</v>
      </c>
      <c r="S3657" s="7">
        <f t="shared" si="347"/>
        <v>73.58</v>
      </c>
      <c r="T3657" t="s">
        <v>8314</v>
      </c>
      <c r="U3657" t="s">
        <v>8315</v>
      </c>
      <c r="V3657" s="14">
        <f t="shared" si="348"/>
        <v>29.487754629633855</v>
      </c>
    </row>
    <row r="3658" spans="1:22" ht="43.2" x14ac:dyDescent="0.3">
      <c r="A3658" s="19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8218</v>
      </c>
      <c r="G3658" s="19" t="s">
        <v>8239</v>
      </c>
      <c r="H3658" s="19" t="s">
        <v>8256</v>
      </c>
      <c r="I3658">
        <v>1485989940</v>
      </c>
      <c r="J3658" s="10">
        <f t="shared" si="343"/>
        <v>42767.957638888889</v>
      </c>
      <c r="K3658">
        <v>1483393836</v>
      </c>
      <c r="L3658" s="10">
        <f t="shared" si="344"/>
        <v>42737.910138888888</v>
      </c>
      <c r="M3658" s="4">
        <f t="shared" si="345"/>
        <v>2017</v>
      </c>
      <c r="N3658" t="b">
        <v>0</v>
      </c>
      <c r="O3658">
        <v>46</v>
      </c>
      <c r="P3658" t="b">
        <v>1</v>
      </c>
      <c r="Q3658" t="s">
        <v>8269</v>
      </c>
      <c r="R3658" s="23">
        <f t="shared" si="346"/>
        <v>1.0582</v>
      </c>
      <c r="S3658" s="7">
        <f t="shared" si="347"/>
        <v>115.02</v>
      </c>
      <c r="T3658" t="s">
        <v>8314</v>
      </c>
      <c r="U3658" t="s">
        <v>8315</v>
      </c>
      <c r="V3658" s="14">
        <f t="shared" si="348"/>
        <v>30.047500000000582</v>
      </c>
    </row>
    <row r="3659" spans="1:22" ht="43.2" x14ac:dyDescent="0.3">
      <c r="A3659" s="1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8218</v>
      </c>
      <c r="G3659" s="19" t="s">
        <v>8231</v>
      </c>
      <c r="H3659" s="19" t="s">
        <v>8252</v>
      </c>
      <c r="I3659">
        <v>1464817320</v>
      </c>
      <c r="J3659" s="10">
        <f t="shared" si="343"/>
        <v>42522.904166666667</v>
      </c>
      <c r="K3659">
        <v>1462806419</v>
      </c>
      <c r="L3659" s="10">
        <f t="shared" si="344"/>
        <v>42499.629849537036</v>
      </c>
      <c r="M3659" s="4">
        <f t="shared" si="345"/>
        <v>2016</v>
      </c>
      <c r="N3659" t="b">
        <v>0</v>
      </c>
      <c r="O3659">
        <v>20</v>
      </c>
      <c r="P3659" t="b">
        <v>1</v>
      </c>
      <c r="Q3659" t="s">
        <v>8269</v>
      </c>
      <c r="R3659" s="23">
        <f t="shared" si="346"/>
        <v>1.1074999999999999</v>
      </c>
      <c r="S3659" s="7">
        <f t="shared" si="347"/>
        <v>110.75</v>
      </c>
      <c r="T3659" t="s">
        <v>8314</v>
      </c>
      <c r="U3659" t="s">
        <v>8315</v>
      </c>
      <c r="V3659" s="14">
        <f t="shared" si="348"/>
        <v>23.274317129631527</v>
      </c>
    </row>
    <row r="3660" spans="1:22" ht="28.8" x14ac:dyDescent="0.3">
      <c r="A3660" s="19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8218</v>
      </c>
      <c r="G3660" s="19" t="s">
        <v>8223</v>
      </c>
      <c r="H3660" s="19" t="s">
        <v>8245</v>
      </c>
      <c r="I3660">
        <v>1404273540</v>
      </c>
      <c r="J3660" s="10">
        <f t="shared" si="343"/>
        <v>41822.165972222225</v>
      </c>
      <c r="K3660">
        <v>1400272580</v>
      </c>
      <c r="L3660" s="10">
        <f t="shared" si="344"/>
        <v>41775.858564814815</v>
      </c>
      <c r="M3660" s="4">
        <f t="shared" si="345"/>
        <v>2014</v>
      </c>
      <c r="N3660" t="b">
        <v>0</v>
      </c>
      <c r="O3660">
        <v>20</v>
      </c>
      <c r="P3660" t="b">
        <v>1</v>
      </c>
      <c r="Q3660" t="s">
        <v>8269</v>
      </c>
      <c r="R3660" s="23">
        <f t="shared" si="346"/>
        <v>1.0066666666666666</v>
      </c>
      <c r="S3660" s="7">
        <f t="shared" si="347"/>
        <v>75.5</v>
      </c>
      <c r="T3660" t="s">
        <v>8314</v>
      </c>
      <c r="U3660" t="s">
        <v>8315</v>
      </c>
      <c r="V3660" s="14">
        <f t="shared" si="348"/>
        <v>46.30740740741021</v>
      </c>
    </row>
    <row r="3661" spans="1:22" ht="43.2" x14ac:dyDescent="0.3">
      <c r="A3661" s="19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8218</v>
      </c>
      <c r="G3661" s="19" t="s">
        <v>8223</v>
      </c>
      <c r="H3661" s="19" t="s">
        <v>8245</v>
      </c>
      <c r="I3661">
        <v>1426775940</v>
      </c>
      <c r="J3661" s="10">
        <f t="shared" si="343"/>
        <v>42082.610416666663</v>
      </c>
      <c r="K3661">
        <v>1424414350</v>
      </c>
      <c r="L3661" s="10">
        <f t="shared" si="344"/>
        <v>42055.277199074073</v>
      </c>
      <c r="M3661" s="4">
        <f t="shared" si="345"/>
        <v>2015</v>
      </c>
      <c r="N3661" t="b">
        <v>0</v>
      </c>
      <c r="O3661">
        <v>13</v>
      </c>
      <c r="P3661" t="b">
        <v>1</v>
      </c>
      <c r="Q3661" t="s">
        <v>8269</v>
      </c>
      <c r="R3661" s="23">
        <f t="shared" si="346"/>
        <v>1.0203333333333333</v>
      </c>
      <c r="S3661" s="7">
        <f t="shared" si="347"/>
        <v>235.46</v>
      </c>
      <c r="T3661" t="s">
        <v>8314</v>
      </c>
      <c r="U3661" t="s">
        <v>8315</v>
      </c>
      <c r="V3661" s="14">
        <f t="shared" si="348"/>
        <v>27.33321759258979</v>
      </c>
    </row>
    <row r="3662" spans="1:22" ht="57.6" x14ac:dyDescent="0.3">
      <c r="A3662" s="19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8218</v>
      </c>
      <c r="G3662" s="19" t="s">
        <v>8224</v>
      </c>
      <c r="H3662" s="19" t="s">
        <v>8246</v>
      </c>
      <c r="I3662">
        <v>1419368925</v>
      </c>
      <c r="J3662" s="10">
        <f t="shared" si="343"/>
        <v>41996.881076388891</v>
      </c>
      <c r="K3662">
        <v>1417208925</v>
      </c>
      <c r="L3662" s="10">
        <f t="shared" si="344"/>
        <v>41971.881076388891</v>
      </c>
      <c r="M3662" s="4">
        <f t="shared" si="345"/>
        <v>2014</v>
      </c>
      <c r="N3662" t="b">
        <v>0</v>
      </c>
      <c r="O3662">
        <v>22</v>
      </c>
      <c r="P3662" t="b">
        <v>1</v>
      </c>
      <c r="Q3662" t="s">
        <v>8269</v>
      </c>
      <c r="R3662" s="23">
        <f t="shared" si="346"/>
        <v>1</v>
      </c>
      <c r="S3662" s="7">
        <f t="shared" si="347"/>
        <v>11.36</v>
      </c>
      <c r="T3662" t="s">
        <v>8314</v>
      </c>
      <c r="U3662" t="s">
        <v>8315</v>
      </c>
      <c r="V3662" s="14">
        <f t="shared" si="348"/>
        <v>25</v>
      </c>
    </row>
    <row r="3663" spans="1:22" ht="43.2" x14ac:dyDescent="0.3">
      <c r="A3663" s="19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8218</v>
      </c>
      <c r="G3663" s="19" t="s">
        <v>8223</v>
      </c>
      <c r="H3663" s="19" t="s">
        <v>8245</v>
      </c>
      <c r="I3663">
        <v>1460260800</v>
      </c>
      <c r="J3663" s="10">
        <f t="shared" si="343"/>
        <v>42470.166666666672</v>
      </c>
      <c r="K3663">
        <v>1458336672</v>
      </c>
      <c r="L3663" s="10">
        <f t="shared" si="344"/>
        <v>42447.896666666667</v>
      </c>
      <c r="M3663" s="4">
        <f t="shared" si="345"/>
        <v>2016</v>
      </c>
      <c r="N3663" t="b">
        <v>0</v>
      </c>
      <c r="O3663">
        <v>36</v>
      </c>
      <c r="P3663" t="b">
        <v>1</v>
      </c>
      <c r="Q3663" t="s">
        <v>8269</v>
      </c>
      <c r="R3663" s="23">
        <f t="shared" si="346"/>
        <v>1.1100000000000001</v>
      </c>
      <c r="S3663" s="7">
        <f t="shared" si="347"/>
        <v>92.5</v>
      </c>
      <c r="T3663" t="s">
        <v>8314</v>
      </c>
      <c r="U3663" t="s">
        <v>8315</v>
      </c>
      <c r="V3663" s="14">
        <f t="shared" si="348"/>
        <v>22.270000000004075</v>
      </c>
    </row>
    <row r="3664" spans="1:22" ht="57.6" x14ac:dyDescent="0.3">
      <c r="A3664" s="19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8218</v>
      </c>
      <c r="G3664" s="19" t="s">
        <v>8228</v>
      </c>
      <c r="H3664" s="19" t="s">
        <v>8250</v>
      </c>
      <c r="I3664">
        <v>1427775414</v>
      </c>
      <c r="J3664" s="10">
        <f t="shared" si="343"/>
        <v>42094.178402777776</v>
      </c>
      <c r="K3664">
        <v>1425187014</v>
      </c>
      <c r="L3664" s="10">
        <f t="shared" si="344"/>
        <v>42064.220069444447</v>
      </c>
      <c r="M3664" s="4">
        <f t="shared" si="345"/>
        <v>2015</v>
      </c>
      <c r="N3664" t="b">
        <v>0</v>
      </c>
      <c r="O3664">
        <v>40</v>
      </c>
      <c r="P3664" t="b">
        <v>1</v>
      </c>
      <c r="Q3664" t="s">
        <v>8269</v>
      </c>
      <c r="R3664" s="23">
        <f t="shared" si="346"/>
        <v>1.0142500000000001</v>
      </c>
      <c r="S3664" s="7">
        <f t="shared" si="347"/>
        <v>202.85</v>
      </c>
      <c r="T3664" t="s">
        <v>8314</v>
      </c>
      <c r="U3664" t="s">
        <v>8315</v>
      </c>
      <c r="V3664" s="14">
        <f t="shared" si="348"/>
        <v>29.958333333328483</v>
      </c>
    </row>
    <row r="3665" spans="1:22" ht="43.2" x14ac:dyDescent="0.3">
      <c r="A3665" s="19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8218</v>
      </c>
      <c r="G3665" s="19" t="s">
        <v>8224</v>
      </c>
      <c r="H3665" s="19" t="s">
        <v>8246</v>
      </c>
      <c r="I3665">
        <v>1482321030</v>
      </c>
      <c r="J3665" s="10">
        <f t="shared" si="343"/>
        <v>42725.493402777778</v>
      </c>
      <c r="K3665">
        <v>1477133430</v>
      </c>
      <c r="L3665" s="10">
        <f t="shared" si="344"/>
        <v>42665.451736111107</v>
      </c>
      <c r="M3665" s="4">
        <f t="shared" si="345"/>
        <v>2016</v>
      </c>
      <c r="N3665" t="b">
        <v>0</v>
      </c>
      <c r="O3665">
        <v>9</v>
      </c>
      <c r="P3665" t="b">
        <v>1</v>
      </c>
      <c r="Q3665" t="s">
        <v>8269</v>
      </c>
      <c r="R3665" s="23">
        <f t="shared" si="346"/>
        <v>1.04</v>
      </c>
      <c r="S3665" s="7">
        <f t="shared" si="347"/>
        <v>26</v>
      </c>
      <c r="T3665" t="s">
        <v>8314</v>
      </c>
      <c r="U3665" t="s">
        <v>8315</v>
      </c>
      <c r="V3665" s="14">
        <f t="shared" si="348"/>
        <v>60.041666666671517</v>
      </c>
    </row>
    <row r="3666" spans="1:22" ht="43.2" x14ac:dyDescent="0.3">
      <c r="A3666" s="19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8218</v>
      </c>
      <c r="G3666" s="19" t="s">
        <v>8223</v>
      </c>
      <c r="H3666" s="19" t="s">
        <v>8245</v>
      </c>
      <c r="I3666">
        <v>1466056689</v>
      </c>
      <c r="J3666" s="10">
        <f t="shared" si="343"/>
        <v>42537.248715277776</v>
      </c>
      <c r="K3666">
        <v>1464847089</v>
      </c>
      <c r="L3666" s="10">
        <f t="shared" si="344"/>
        <v>42523.248715277776</v>
      </c>
      <c r="M3666" s="4">
        <f t="shared" si="345"/>
        <v>2016</v>
      </c>
      <c r="N3666" t="b">
        <v>0</v>
      </c>
      <c r="O3666">
        <v>19</v>
      </c>
      <c r="P3666" t="b">
        <v>1</v>
      </c>
      <c r="Q3666" t="s">
        <v>8269</v>
      </c>
      <c r="R3666" s="23">
        <f t="shared" si="346"/>
        <v>1.09375</v>
      </c>
      <c r="S3666" s="7">
        <f t="shared" si="347"/>
        <v>46.05</v>
      </c>
      <c r="T3666" t="s">
        <v>8314</v>
      </c>
      <c r="U3666" t="s">
        <v>8315</v>
      </c>
      <c r="V3666" s="14">
        <f t="shared" si="348"/>
        <v>14</v>
      </c>
    </row>
    <row r="3667" spans="1:22" ht="43.2" x14ac:dyDescent="0.3">
      <c r="A3667" s="19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8218</v>
      </c>
      <c r="G3667" s="19" t="s">
        <v>8229</v>
      </c>
      <c r="H3667" s="19" t="s">
        <v>8248</v>
      </c>
      <c r="I3667">
        <v>1446062040</v>
      </c>
      <c r="J3667" s="10">
        <f t="shared" si="343"/>
        <v>42305.829166666663</v>
      </c>
      <c r="K3667">
        <v>1445109822</v>
      </c>
      <c r="L3667" s="10">
        <f t="shared" si="344"/>
        <v>42294.808124999996</v>
      </c>
      <c r="M3667" s="4">
        <f t="shared" si="345"/>
        <v>2015</v>
      </c>
      <c r="N3667" t="b">
        <v>0</v>
      </c>
      <c r="O3667">
        <v>14</v>
      </c>
      <c r="P3667" t="b">
        <v>1</v>
      </c>
      <c r="Q3667" t="s">
        <v>8269</v>
      </c>
      <c r="R3667" s="23">
        <f t="shared" si="346"/>
        <v>1.1516129032258065</v>
      </c>
      <c r="S3667" s="7">
        <f t="shared" si="347"/>
        <v>51</v>
      </c>
      <c r="T3667" t="s">
        <v>8314</v>
      </c>
      <c r="U3667" t="s">
        <v>8315</v>
      </c>
      <c r="V3667" s="14">
        <f t="shared" si="348"/>
        <v>11.021041666666861</v>
      </c>
    </row>
    <row r="3668" spans="1:22" ht="28.8" x14ac:dyDescent="0.3">
      <c r="A3668" s="19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8218</v>
      </c>
      <c r="G3668" s="19" t="s">
        <v>8223</v>
      </c>
      <c r="H3668" s="19" t="s">
        <v>8245</v>
      </c>
      <c r="I3668">
        <v>1406185200</v>
      </c>
      <c r="J3668" s="10">
        <f t="shared" si="343"/>
        <v>41844.291666666664</v>
      </c>
      <c r="K3668">
        <v>1404337382</v>
      </c>
      <c r="L3668" s="10">
        <f t="shared" si="344"/>
        <v>41822.90488425926</v>
      </c>
      <c r="M3668" s="4">
        <f t="shared" si="345"/>
        <v>2014</v>
      </c>
      <c r="N3668" t="b">
        <v>0</v>
      </c>
      <c r="O3668">
        <v>38</v>
      </c>
      <c r="P3668" t="b">
        <v>1</v>
      </c>
      <c r="Q3668" t="s">
        <v>8269</v>
      </c>
      <c r="R3668" s="23">
        <f t="shared" si="346"/>
        <v>1</v>
      </c>
      <c r="S3668" s="7">
        <f t="shared" si="347"/>
        <v>31.58</v>
      </c>
      <c r="T3668" t="s">
        <v>8314</v>
      </c>
      <c r="U3668" t="s">
        <v>8315</v>
      </c>
      <c r="V3668" s="14">
        <f t="shared" si="348"/>
        <v>21.386782407404098</v>
      </c>
    </row>
    <row r="3669" spans="1:22" ht="43.2" x14ac:dyDescent="0.3">
      <c r="A3669" s="1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8218</v>
      </c>
      <c r="G3669" s="19" t="s">
        <v>8224</v>
      </c>
      <c r="H3669" s="19" t="s">
        <v>8246</v>
      </c>
      <c r="I3669">
        <v>1437261419</v>
      </c>
      <c r="J3669" s="10">
        <f t="shared" si="343"/>
        <v>42203.970127314809</v>
      </c>
      <c r="K3669">
        <v>1434669419</v>
      </c>
      <c r="L3669" s="10">
        <f t="shared" si="344"/>
        <v>42173.970127314809</v>
      </c>
      <c r="M3669" s="4">
        <f t="shared" si="345"/>
        <v>2015</v>
      </c>
      <c r="N3669" t="b">
        <v>0</v>
      </c>
      <c r="O3669">
        <v>58</v>
      </c>
      <c r="P3669" t="b">
        <v>1</v>
      </c>
      <c r="Q3669" t="s">
        <v>8269</v>
      </c>
      <c r="R3669" s="23">
        <f t="shared" si="346"/>
        <v>1.0317033333333334</v>
      </c>
      <c r="S3669" s="7">
        <f t="shared" si="347"/>
        <v>53.36</v>
      </c>
      <c r="T3669" t="s">
        <v>8314</v>
      </c>
      <c r="U3669" t="s">
        <v>8315</v>
      </c>
      <c r="V3669" s="14">
        <f t="shared" si="348"/>
        <v>30</v>
      </c>
    </row>
    <row r="3670" spans="1:22" ht="43.2" x14ac:dyDescent="0.3">
      <c r="A3670" s="19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8218</v>
      </c>
      <c r="G3670" s="19" t="s">
        <v>8223</v>
      </c>
      <c r="H3670" s="19" t="s">
        <v>8245</v>
      </c>
      <c r="I3670">
        <v>1437676380</v>
      </c>
      <c r="J3670" s="10">
        <f t="shared" si="343"/>
        <v>42208.772916666669</v>
      </c>
      <c r="K3670">
        <v>1435670452</v>
      </c>
      <c r="L3670" s="10">
        <f t="shared" si="344"/>
        <v>42185.556157407409</v>
      </c>
      <c r="M3670" s="4">
        <f t="shared" si="345"/>
        <v>2015</v>
      </c>
      <c r="N3670" t="b">
        <v>0</v>
      </c>
      <c r="O3670">
        <v>28</v>
      </c>
      <c r="P3670" t="b">
        <v>1</v>
      </c>
      <c r="Q3670" t="s">
        <v>8269</v>
      </c>
      <c r="R3670" s="23">
        <f t="shared" si="346"/>
        <v>1.0349999999999999</v>
      </c>
      <c r="S3670" s="7">
        <f t="shared" si="347"/>
        <v>36.96</v>
      </c>
      <c r="T3670" t="s">
        <v>8314</v>
      </c>
      <c r="U3670" t="s">
        <v>8315</v>
      </c>
      <c r="V3670" s="14">
        <f t="shared" si="348"/>
        <v>23.216759259259561</v>
      </c>
    </row>
    <row r="3671" spans="1:22" ht="43.2" x14ac:dyDescent="0.3">
      <c r="A3671" s="19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8218</v>
      </c>
      <c r="G3671" s="19" t="s">
        <v>8224</v>
      </c>
      <c r="H3671" s="19" t="s">
        <v>8246</v>
      </c>
      <c r="I3671">
        <v>1434039137</v>
      </c>
      <c r="J3671" s="10">
        <f t="shared" si="343"/>
        <v>42166.675196759257</v>
      </c>
      <c r="K3671">
        <v>1431447137</v>
      </c>
      <c r="L3671" s="10">
        <f t="shared" si="344"/>
        <v>42136.675196759257</v>
      </c>
      <c r="M3671" s="4">
        <f t="shared" si="345"/>
        <v>2015</v>
      </c>
      <c r="N3671" t="b">
        <v>0</v>
      </c>
      <c r="O3671">
        <v>17</v>
      </c>
      <c r="P3671" t="b">
        <v>1</v>
      </c>
      <c r="Q3671" t="s">
        <v>8269</v>
      </c>
      <c r="R3671" s="23">
        <f t="shared" si="346"/>
        <v>1.3819999999999999</v>
      </c>
      <c r="S3671" s="7">
        <f t="shared" si="347"/>
        <v>81.290000000000006</v>
      </c>
      <c r="T3671" t="s">
        <v>8314</v>
      </c>
      <c r="U3671" t="s">
        <v>8315</v>
      </c>
      <c r="V3671" s="14">
        <f t="shared" si="348"/>
        <v>30</v>
      </c>
    </row>
    <row r="3672" spans="1:22" ht="43.2" x14ac:dyDescent="0.3">
      <c r="A3672" s="19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8218</v>
      </c>
      <c r="G3672" s="19" t="s">
        <v>8224</v>
      </c>
      <c r="H3672" s="19" t="s">
        <v>8246</v>
      </c>
      <c r="I3672">
        <v>1433113200</v>
      </c>
      <c r="J3672" s="10">
        <f t="shared" si="343"/>
        <v>42155.958333333328</v>
      </c>
      <c r="K3672">
        <v>1431951611</v>
      </c>
      <c r="L3672" s="10">
        <f t="shared" si="344"/>
        <v>42142.514016203699</v>
      </c>
      <c r="M3672" s="4">
        <f t="shared" si="345"/>
        <v>2015</v>
      </c>
      <c r="N3672" t="b">
        <v>0</v>
      </c>
      <c r="O3672">
        <v>12</v>
      </c>
      <c r="P3672" t="b">
        <v>1</v>
      </c>
      <c r="Q3672" t="s">
        <v>8269</v>
      </c>
      <c r="R3672" s="23">
        <f t="shared" si="346"/>
        <v>1.0954545454545455</v>
      </c>
      <c r="S3672" s="7">
        <f t="shared" si="347"/>
        <v>20.079999999999998</v>
      </c>
      <c r="T3672" t="s">
        <v>8314</v>
      </c>
      <c r="U3672" t="s">
        <v>8315</v>
      </c>
      <c r="V3672" s="14">
        <f t="shared" si="348"/>
        <v>13.444317129629781</v>
      </c>
    </row>
    <row r="3673" spans="1:22" ht="43.2" x14ac:dyDescent="0.3">
      <c r="A3673" s="19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8218</v>
      </c>
      <c r="G3673" s="19" t="s">
        <v>8223</v>
      </c>
      <c r="H3673" s="19" t="s">
        <v>8245</v>
      </c>
      <c r="I3673">
        <v>1405915140</v>
      </c>
      <c r="J3673" s="10">
        <f t="shared" si="343"/>
        <v>41841.165972222225</v>
      </c>
      <c r="K3673">
        <v>1404140667</v>
      </c>
      <c r="L3673" s="10">
        <f t="shared" si="344"/>
        <v>41820.62809027778</v>
      </c>
      <c r="M3673" s="4">
        <f t="shared" si="345"/>
        <v>2014</v>
      </c>
      <c r="N3673" t="b">
        <v>0</v>
      </c>
      <c r="O3673">
        <v>40</v>
      </c>
      <c r="P3673" t="b">
        <v>1</v>
      </c>
      <c r="Q3673" t="s">
        <v>8269</v>
      </c>
      <c r="R3673" s="23">
        <f t="shared" si="346"/>
        <v>1.0085714285714287</v>
      </c>
      <c r="S3673" s="7">
        <f t="shared" si="347"/>
        <v>88.25</v>
      </c>
      <c r="T3673" t="s">
        <v>8314</v>
      </c>
      <c r="U3673" t="s">
        <v>8315</v>
      </c>
      <c r="V3673" s="14">
        <f t="shared" si="348"/>
        <v>20.537881944444962</v>
      </c>
    </row>
    <row r="3674" spans="1:22" ht="57.6" x14ac:dyDescent="0.3">
      <c r="A3674" s="19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8218</v>
      </c>
      <c r="G3674" s="19" t="s">
        <v>8224</v>
      </c>
      <c r="H3674" s="19" t="s">
        <v>8246</v>
      </c>
      <c r="I3674">
        <v>1411771384</v>
      </c>
      <c r="J3674" s="10">
        <f t="shared" si="343"/>
        <v>41908.946574074071</v>
      </c>
      <c r="K3674">
        <v>1409179384</v>
      </c>
      <c r="L3674" s="10">
        <f t="shared" si="344"/>
        <v>41878.946574074071</v>
      </c>
      <c r="M3674" s="4">
        <f t="shared" si="345"/>
        <v>2014</v>
      </c>
      <c r="N3674" t="b">
        <v>0</v>
      </c>
      <c r="O3674">
        <v>57</v>
      </c>
      <c r="P3674" t="b">
        <v>1</v>
      </c>
      <c r="Q3674" t="s">
        <v>8269</v>
      </c>
      <c r="R3674" s="23">
        <f t="shared" si="346"/>
        <v>1.0153333333333334</v>
      </c>
      <c r="S3674" s="7">
        <f t="shared" si="347"/>
        <v>53.44</v>
      </c>
      <c r="T3674" t="s">
        <v>8314</v>
      </c>
      <c r="U3674" t="s">
        <v>8315</v>
      </c>
      <c r="V3674" s="14">
        <f t="shared" si="348"/>
        <v>30</v>
      </c>
    </row>
    <row r="3675" spans="1:22" ht="43.2" x14ac:dyDescent="0.3">
      <c r="A3675" s="19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8218</v>
      </c>
      <c r="G3675" s="19" t="s">
        <v>8224</v>
      </c>
      <c r="H3675" s="19" t="s">
        <v>8246</v>
      </c>
      <c r="I3675">
        <v>1415191920</v>
      </c>
      <c r="J3675" s="10">
        <f t="shared" si="343"/>
        <v>41948.536111111112</v>
      </c>
      <c r="K3675">
        <v>1412233497</v>
      </c>
      <c r="L3675" s="10">
        <f t="shared" si="344"/>
        <v>41914.295104166667</v>
      </c>
      <c r="M3675" s="4">
        <f t="shared" si="345"/>
        <v>2014</v>
      </c>
      <c r="N3675" t="b">
        <v>0</v>
      </c>
      <c r="O3675">
        <v>114</v>
      </c>
      <c r="P3675" t="b">
        <v>1</v>
      </c>
      <c r="Q3675" t="s">
        <v>8269</v>
      </c>
      <c r="R3675" s="23">
        <f t="shared" si="346"/>
        <v>1.13625</v>
      </c>
      <c r="S3675" s="7">
        <f t="shared" si="347"/>
        <v>39.869999999999997</v>
      </c>
      <c r="T3675" t="s">
        <v>8314</v>
      </c>
      <c r="U3675" t="s">
        <v>8315</v>
      </c>
      <c r="V3675" s="14">
        <f t="shared" si="348"/>
        <v>34.241006944444962</v>
      </c>
    </row>
    <row r="3676" spans="1:22" ht="43.2" x14ac:dyDescent="0.3">
      <c r="A3676" s="19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8218</v>
      </c>
      <c r="G3676" s="19" t="s">
        <v>8235</v>
      </c>
      <c r="H3676" s="19" t="s">
        <v>8248</v>
      </c>
      <c r="I3676">
        <v>1472936229</v>
      </c>
      <c r="J3676" s="10">
        <f t="shared" si="343"/>
        <v>42616.873020833329</v>
      </c>
      <c r="K3676">
        <v>1467752229</v>
      </c>
      <c r="L3676" s="10">
        <f t="shared" si="344"/>
        <v>42556.873020833329</v>
      </c>
      <c r="M3676" s="4">
        <f t="shared" si="345"/>
        <v>2016</v>
      </c>
      <c r="N3676" t="b">
        <v>0</v>
      </c>
      <c r="O3676">
        <v>31</v>
      </c>
      <c r="P3676" t="b">
        <v>1</v>
      </c>
      <c r="Q3676" t="s">
        <v>8269</v>
      </c>
      <c r="R3676" s="23">
        <f t="shared" si="346"/>
        <v>1</v>
      </c>
      <c r="S3676" s="7">
        <f t="shared" si="347"/>
        <v>145.16</v>
      </c>
      <c r="T3676" t="s">
        <v>8314</v>
      </c>
      <c r="U3676" t="s">
        <v>8315</v>
      </c>
      <c r="V3676" s="14">
        <f t="shared" si="348"/>
        <v>60</v>
      </c>
    </row>
    <row r="3677" spans="1:22" ht="43.2" x14ac:dyDescent="0.3">
      <c r="A3677" s="19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8218</v>
      </c>
      <c r="G3677" s="19" t="s">
        <v>8224</v>
      </c>
      <c r="H3677" s="19" t="s">
        <v>8246</v>
      </c>
      <c r="I3677">
        <v>1463353200</v>
      </c>
      <c r="J3677" s="10">
        <f t="shared" si="343"/>
        <v>42505.958333333328</v>
      </c>
      <c r="K3677">
        <v>1462285182</v>
      </c>
      <c r="L3677" s="10">
        <f t="shared" si="344"/>
        <v>42493.597013888888</v>
      </c>
      <c r="M3677" s="4">
        <f t="shared" si="345"/>
        <v>2016</v>
      </c>
      <c r="N3677" t="b">
        <v>0</v>
      </c>
      <c r="O3677">
        <v>3</v>
      </c>
      <c r="P3677" t="b">
        <v>1</v>
      </c>
      <c r="Q3677" t="s">
        <v>8269</v>
      </c>
      <c r="R3677" s="23">
        <f t="shared" si="346"/>
        <v>1.4</v>
      </c>
      <c r="S3677" s="7">
        <f t="shared" si="347"/>
        <v>23.33</v>
      </c>
      <c r="T3677" t="s">
        <v>8314</v>
      </c>
      <c r="U3677" t="s">
        <v>8315</v>
      </c>
      <c r="V3677" s="14">
        <f t="shared" si="348"/>
        <v>12.361319444440596</v>
      </c>
    </row>
    <row r="3678" spans="1:22" ht="43.2" x14ac:dyDescent="0.3">
      <c r="A3678" s="19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8218</v>
      </c>
      <c r="G3678" s="19" t="s">
        <v>8223</v>
      </c>
      <c r="H3678" s="19" t="s">
        <v>8245</v>
      </c>
      <c r="I3678">
        <v>1410550484</v>
      </c>
      <c r="J3678" s="10">
        <f t="shared" si="343"/>
        <v>41894.815787037034</v>
      </c>
      <c r="K3678">
        <v>1408995284</v>
      </c>
      <c r="L3678" s="10">
        <f t="shared" si="344"/>
        <v>41876.815787037034</v>
      </c>
      <c r="M3678" s="4">
        <f t="shared" si="345"/>
        <v>2014</v>
      </c>
      <c r="N3678" t="b">
        <v>0</v>
      </c>
      <c r="O3678">
        <v>16</v>
      </c>
      <c r="P3678" t="b">
        <v>1</v>
      </c>
      <c r="Q3678" t="s">
        <v>8269</v>
      </c>
      <c r="R3678" s="23">
        <f t="shared" si="346"/>
        <v>1.2875000000000001</v>
      </c>
      <c r="S3678" s="7">
        <f t="shared" si="347"/>
        <v>64.38</v>
      </c>
      <c r="T3678" t="s">
        <v>8314</v>
      </c>
      <c r="U3678" t="s">
        <v>8315</v>
      </c>
      <c r="V3678" s="14">
        <f t="shared" si="348"/>
        <v>18</v>
      </c>
    </row>
    <row r="3679" spans="1:22" ht="43.2" x14ac:dyDescent="0.3">
      <c r="A3679" s="1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8218</v>
      </c>
      <c r="G3679" s="19" t="s">
        <v>8223</v>
      </c>
      <c r="H3679" s="19" t="s">
        <v>8245</v>
      </c>
      <c r="I3679">
        <v>1404359940</v>
      </c>
      <c r="J3679" s="10">
        <f t="shared" si="343"/>
        <v>41823.165972222225</v>
      </c>
      <c r="K3679">
        <v>1402580818</v>
      </c>
      <c r="L3679" s="10">
        <f t="shared" si="344"/>
        <v>41802.574282407411</v>
      </c>
      <c r="M3679" s="4">
        <f t="shared" si="345"/>
        <v>2014</v>
      </c>
      <c r="N3679" t="b">
        <v>0</v>
      </c>
      <c r="O3679">
        <v>199</v>
      </c>
      <c r="P3679" t="b">
        <v>1</v>
      </c>
      <c r="Q3679" t="s">
        <v>8269</v>
      </c>
      <c r="R3679" s="23">
        <f t="shared" si="346"/>
        <v>1.0290416666666666</v>
      </c>
      <c r="S3679" s="7">
        <f t="shared" si="347"/>
        <v>62.05</v>
      </c>
      <c r="T3679" t="s">
        <v>8314</v>
      </c>
      <c r="U3679" t="s">
        <v>8315</v>
      </c>
      <c r="V3679" s="14">
        <f t="shared" si="348"/>
        <v>20.591689814813435</v>
      </c>
    </row>
    <row r="3680" spans="1:22" ht="43.2" x14ac:dyDescent="0.3">
      <c r="A3680" s="19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8218</v>
      </c>
      <c r="G3680" s="19" t="s">
        <v>8224</v>
      </c>
      <c r="H3680" s="19" t="s">
        <v>8246</v>
      </c>
      <c r="I3680">
        <v>1433076298</v>
      </c>
      <c r="J3680" s="10">
        <f t="shared" si="343"/>
        <v>42155.531226851846</v>
      </c>
      <c r="K3680">
        <v>1430052298</v>
      </c>
      <c r="L3680" s="10">
        <f t="shared" si="344"/>
        <v>42120.531226851846</v>
      </c>
      <c r="M3680" s="4">
        <f t="shared" si="345"/>
        <v>2015</v>
      </c>
      <c r="N3680" t="b">
        <v>0</v>
      </c>
      <c r="O3680">
        <v>31</v>
      </c>
      <c r="P3680" t="b">
        <v>1</v>
      </c>
      <c r="Q3680" t="s">
        <v>8269</v>
      </c>
      <c r="R3680" s="23">
        <f t="shared" si="346"/>
        <v>1.0249999999999999</v>
      </c>
      <c r="S3680" s="7">
        <f t="shared" si="347"/>
        <v>66.13</v>
      </c>
      <c r="T3680" t="s">
        <v>8314</v>
      </c>
      <c r="U3680" t="s">
        <v>8315</v>
      </c>
      <c r="V3680" s="14">
        <f t="shared" si="348"/>
        <v>35</v>
      </c>
    </row>
    <row r="3681" spans="1:22" ht="43.2" x14ac:dyDescent="0.3">
      <c r="A3681" s="19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8218</v>
      </c>
      <c r="G3681" s="19" t="s">
        <v>8223</v>
      </c>
      <c r="H3681" s="19" t="s">
        <v>8245</v>
      </c>
      <c r="I3681">
        <v>1404190740</v>
      </c>
      <c r="J3681" s="10">
        <f t="shared" si="343"/>
        <v>41821.207638888889</v>
      </c>
      <c r="K3681">
        <v>1401214581</v>
      </c>
      <c r="L3681" s="10">
        <f t="shared" si="344"/>
        <v>41786.761354166665</v>
      </c>
      <c r="M3681" s="4">
        <f t="shared" si="345"/>
        <v>2014</v>
      </c>
      <c r="N3681" t="b">
        <v>0</v>
      </c>
      <c r="O3681">
        <v>30</v>
      </c>
      <c r="P3681" t="b">
        <v>1</v>
      </c>
      <c r="Q3681" t="s">
        <v>8269</v>
      </c>
      <c r="R3681" s="23">
        <f t="shared" si="346"/>
        <v>1.101</v>
      </c>
      <c r="S3681" s="7">
        <f t="shared" si="347"/>
        <v>73.400000000000006</v>
      </c>
      <c r="T3681" t="s">
        <v>8314</v>
      </c>
      <c r="U3681" t="s">
        <v>8315</v>
      </c>
      <c r="V3681" s="14">
        <f t="shared" si="348"/>
        <v>34.446284722223936</v>
      </c>
    </row>
    <row r="3682" spans="1:22" ht="43.2" x14ac:dyDescent="0.3">
      <c r="A3682" s="19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8218</v>
      </c>
      <c r="G3682" s="19" t="s">
        <v>8223</v>
      </c>
      <c r="H3682" s="19" t="s">
        <v>8245</v>
      </c>
      <c r="I3682">
        <v>1475664834</v>
      </c>
      <c r="J3682" s="10">
        <f t="shared" si="343"/>
        <v>42648.454097222224</v>
      </c>
      <c r="K3682">
        <v>1473850434</v>
      </c>
      <c r="L3682" s="10">
        <f t="shared" si="344"/>
        <v>42627.454097222224</v>
      </c>
      <c r="M3682" s="4">
        <f t="shared" si="345"/>
        <v>2016</v>
      </c>
      <c r="N3682" t="b">
        <v>0</v>
      </c>
      <c r="O3682">
        <v>34</v>
      </c>
      <c r="P3682" t="b">
        <v>1</v>
      </c>
      <c r="Q3682" t="s">
        <v>8269</v>
      </c>
      <c r="R3682" s="23">
        <f t="shared" si="346"/>
        <v>1.1276666666666666</v>
      </c>
      <c r="S3682" s="7">
        <f t="shared" si="347"/>
        <v>99.5</v>
      </c>
      <c r="T3682" t="s">
        <v>8314</v>
      </c>
      <c r="U3682" t="s">
        <v>8315</v>
      </c>
      <c r="V3682" s="14">
        <f t="shared" si="348"/>
        <v>21</v>
      </c>
    </row>
    <row r="3683" spans="1:22" ht="57.6" x14ac:dyDescent="0.3">
      <c r="A3683" s="19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8218</v>
      </c>
      <c r="G3683" s="19" t="s">
        <v>8223</v>
      </c>
      <c r="H3683" s="19" t="s">
        <v>8245</v>
      </c>
      <c r="I3683">
        <v>1452872290</v>
      </c>
      <c r="J3683" s="10">
        <f t="shared" si="343"/>
        <v>42384.651504629626</v>
      </c>
      <c r="K3683">
        <v>1452008290</v>
      </c>
      <c r="L3683" s="10">
        <f t="shared" si="344"/>
        <v>42374.651504629626</v>
      </c>
      <c r="M3683" s="4">
        <f t="shared" si="345"/>
        <v>2016</v>
      </c>
      <c r="N3683" t="b">
        <v>0</v>
      </c>
      <c r="O3683">
        <v>18</v>
      </c>
      <c r="P3683" t="b">
        <v>1</v>
      </c>
      <c r="Q3683" t="s">
        <v>8269</v>
      </c>
      <c r="R3683" s="23">
        <f t="shared" si="346"/>
        <v>1.119</v>
      </c>
      <c r="S3683" s="7">
        <f t="shared" si="347"/>
        <v>62.17</v>
      </c>
      <c r="T3683" t="s">
        <v>8314</v>
      </c>
      <c r="U3683" t="s">
        <v>8315</v>
      </c>
      <c r="V3683" s="14">
        <f t="shared" si="348"/>
        <v>10</v>
      </c>
    </row>
    <row r="3684" spans="1:22" ht="43.2" x14ac:dyDescent="0.3">
      <c r="A3684" s="19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8218</v>
      </c>
      <c r="G3684" s="19" t="s">
        <v>8223</v>
      </c>
      <c r="H3684" s="19" t="s">
        <v>8245</v>
      </c>
      <c r="I3684">
        <v>1402901940</v>
      </c>
      <c r="J3684" s="10">
        <f t="shared" si="343"/>
        <v>41806.290972222225</v>
      </c>
      <c r="K3684">
        <v>1399998418</v>
      </c>
      <c r="L3684" s="10">
        <f t="shared" si="344"/>
        <v>41772.685393518521</v>
      </c>
      <c r="M3684" s="4">
        <f t="shared" si="345"/>
        <v>2014</v>
      </c>
      <c r="N3684" t="b">
        <v>0</v>
      </c>
      <c r="O3684">
        <v>67</v>
      </c>
      <c r="P3684" t="b">
        <v>1</v>
      </c>
      <c r="Q3684" t="s">
        <v>8269</v>
      </c>
      <c r="R3684" s="23">
        <f t="shared" si="346"/>
        <v>1.3919999999999999</v>
      </c>
      <c r="S3684" s="7">
        <f t="shared" si="347"/>
        <v>62.33</v>
      </c>
      <c r="T3684" t="s">
        <v>8314</v>
      </c>
      <c r="U3684" t="s">
        <v>8315</v>
      </c>
      <c r="V3684" s="14">
        <f t="shared" si="348"/>
        <v>33.605578703703941</v>
      </c>
    </row>
    <row r="3685" spans="1:22" ht="43.2" x14ac:dyDescent="0.3">
      <c r="A3685" s="19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8218</v>
      </c>
      <c r="G3685" s="19" t="s">
        <v>8223</v>
      </c>
      <c r="H3685" s="19" t="s">
        <v>8245</v>
      </c>
      <c r="I3685">
        <v>1476931696</v>
      </c>
      <c r="J3685" s="10">
        <f t="shared" si="343"/>
        <v>42663.116851851853</v>
      </c>
      <c r="K3685">
        <v>1474339696</v>
      </c>
      <c r="L3685" s="10">
        <f t="shared" si="344"/>
        <v>42633.116851851853</v>
      </c>
      <c r="M3685" s="4">
        <f t="shared" si="345"/>
        <v>2016</v>
      </c>
      <c r="N3685" t="b">
        <v>0</v>
      </c>
      <c r="O3685">
        <v>66</v>
      </c>
      <c r="P3685" t="b">
        <v>1</v>
      </c>
      <c r="Q3685" t="s">
        <v>8269</v>
      </c>
      <c r="R3685" s="23">
        <f t="shared" si="346"/>
        <v>1.1085714285714285</v>
      </c>
      <c r="S3685" s="7">
        <f t="shared" si="347"/>
        <v>58.79</v>
      </c>
      <c r="T3685" t="s">
        <v>8314</v>
      </c>
      <c r="U3685" t="s">
        <v>8315</v>
      </c>
      <c r="V3685" s="14">
        <f t="shared" si="348"/>
        <v>30</v>
      </c>
    </row>
    <row r="3686" spans="1:22" ht="43.2" x14ac:dyDescent="0.3">
      <c r="A3686" s="19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8218</v>
      </c>
      <c r="G3686" s="19" t="s">
        <v>8223</v>
      </c>
      <c r="H3686" s="19" t="s">
        <v>8245</v>
      </c>
      <c r="I3686">
        <v>1441167586</v>
      </c>
      <c r="J3686" s="10">
        <f t="shared" si="343"/>
        <v>42249.180393518516</v>
      </c>
      <c r="K3686">
        <v>1438575586</v>
      </c>
      <c r="L3686" s="10">
        <f t="shared" si="344"/>
        <v>42219.180393518516</v>
      </c>
      <c r="M3686" s="4">
        <f t="shared" si="345"/>
        <v>2015</v>
      </c>
      <c r="N3686" t="b">
        <v>0</v>
      </c>
      <c r="O3686">
        <v>23</v>
      </c>
      <c r="P3686" t="b">
        <v>1</v>
      </c>
      <c r="Q3686" t="s">
        <v>8269</v>
      </c>
      <c r="R3686" s="23">
        <f t="shared" si="346"/>
        <v>1.3906666666666667</v>
      </c>
      <c r="S3686" s="7">
        <f t="shared" si="347"/>
        <v>45.35</v>
      </c>
      <c r="T3686" t="s">
        <v>8314</v>
      </c>
      <c r="U3686" t="s">
        <v>8315</v>
      </c>
      <c r="V3686" s="14">
        <f t="shared" si="348"/>
        <v>30</v>
      </c>
    </row>
    <row r="3687" spans="1:22" ht="43.2" x14ac:dyDescent="0.3">
      <c r="A3687" s="19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8218</v>
      </c>
      <c r="G3687" s="19" t="s">
        <v>8223</v>
      </c>
      <c r="H3687" s="19" t="s">
        <v>8245</v>
      </c>
      <c r="I3687">
        <v>1400533200</v>
      </c>
      <c r="J3687" s="10">
        <f t="shared" si="343"/>
        <v>41778.875</v>
      </c>
      <c r="K3687">
        <v>1398348859</v>
      </c>
      <c r="L3687" s="10">
        <f t="shared" si="344"/>
        <v>41753.593275462961</v>
      </c>
      <c r="M3687" s="4">
        <f t="shared" si="345"/>
        <v>2014</v>
      </c>
      <c r="N3687" t="b">
        <v>0</v>
      </c>
      <c r="O3687">
        <v>126</v>
      </c>
      <c r="P3687" t="b">
        <v>1</v>
      </c>
      <c r="Q3687" t="s">
        <v>8269</v>
      </c>
      <c r="R3687" s="23">
        <f t="shared" si="346"/>
        <v>1.0569999999999999</v>
      </c>
      <c r="S3687" s="7">
        <f t="shared" si="347"/>
        <v>41.94</v>
      </c>
      <c r="T3687" t="s">
        <v>8314</v>
      </c>
      <c r="U3687" t="s">
        <v>8315</v>
      </c>
      <c r="V3687" s="14">
        <f t="shared" si="348"/>
        <v>25.281724537038826</v>
      </c>
    </row>
    <row r="3688" spans="1:22" ht="43.2" x14ac:dyDescent="0.3">
      <c r="A3688" s="19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8218</v>
      </c>
      <c r="G3688" s="19" t="s">
        <v>8223</v>
      </c>
      <c r="H3688" s="19" t="s">
        <v>8245</v>
      </c>
      <c r="I3688">
        <v>1440820740</v>
      </c>
      <c r="J3688" s="10">
        <f t="shared" si="343"/>
        <v>42245.165972222225</v>
      </c>
      <c r="K3688">
        <v>1439567660</v>
      </c>
      <c r="L3688" s="10">
        <f t="shared" si="344"/>
        <v>42230.662731481483</v>
      </c>
      <c r="M3688" s="4">
        <f t="shared" si="345"/>
        <v>2015</v>
      </c>
      <c r="N3688" t="b">
        <v>0</v>
      </c>
      <c r="O3688">
        <v>6</v>
      </c>
      <c r="P3688" t="b">
        <v>1</v>
      </c>
      <c r="Q3688" t="s">
        <v>8269</v>
      </c>
      <c r="R3688" s="23">
        <f t="shared" si="346"/>
        <v>1.0142857142857142</v>
      </c>
      <c r="S3688" s="7">
        <f t="shared" si="347"/>
        <v>59.17</v>
      </c>
      <c r="T3688" t="s">
        <v>8314</v>
      </c>
      <c r="U3688" t="s">
        <v>8315</v>
      </c>
      <c r="V3688" s="14">
        <f t="shared" si="348"/>
        <v>14.503240740741603</v>
      </c>
    </row>
    <row r="3689" spans="1:22" ht="43.2" x14ac:dyDescent="0.3">
      <c r="A3689" s="1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8218</v>
      </c>
      <c r="G3689" s="19" t="s">
        <v>8223</v>
      </c>
      <c r="H3689" s="19" t="s">
        <v>8245</v>
      </c>
      <c r="I3689">
        <v>1403846055</v>
      </c>
      <c r="J3689" s="10">
        <f t="shared" si="343"/>
        <v>41817.218229166669</v>
      </c>
      <c r="K3689">
        <v>1401254055</v>
      </c>
      <c r="L3689" s="10">
        <f t="shared" si="344"/>
        <v>41787.218229166669</v>
      </c>
      <c r="M3689" s="4">
        <f t="shared" si="345"/>
        <v>2014</v>
      </c>
      <c r="N3689" t="b">
        <v>0</v>
      </c>
      <c r="O3689">
        <v>25</v>
      </c>
      <c r="P3689" t="b">
        <v>1</v>
      </c>
      <c r="Q3689" t="s">
        <v>8269</v>
      </c>
      <c r="R3689" s="23">
        <f t="shared" si="346"/>
        <v>1.0024500000000001</v>
      </c>
      <c r="S3689" s="7">
        <f t="shared" si="347"/>
        <v>200.49</v>
      </c>
      <c r="T3689" t="s">
        <v>8314</v>
      </c>
      <c r="U3689" t="s">
        <v>8315</v>
      </c>
      <c r="V3689" s="14">
        <f t="shared" si="348"/>
        <v>30</v>
      </c>
    </row>
    <row r="3690" spans="1:22" ht="43.2" x14ac:dyDescent="0.3">
      <c r="A3690" s="19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8218</v>
      </c>
      <c r="G3690" s="19" t="s">
        <v>8224</v>
      </c>
      <c r="H3690" s="19" t="s">
        <v>8246</v>
      </c>
      <c r="I3690">
        <v>1407524004</v>
      </c>
      <c r="J3690" s="10">
        <f t="shared" si="343"/>
        <v>41859.787083333329</v>
      </c>
      <c r="K3690">
        <v>1404932004</v>
      </c>
      <c r="L3690" s="10">
        <f t="shared" si="344"/>
        <v>41829.787083333329</v>
      </c>
      <c r="M3690" s="4">
        <f t="shared" si="345"/>
        <v>2014</v>
      </c>
      <c r="N3690" t="b">
        <v>0</v>
      </c>
      <c r="O3690">
        <v>39</v>
      </c>
      <c r="P3690" t="b">
        <v>1</v>
      </c>
      <c r="Q3690" t="s">
        <v>8269</v>
      </c>
      <c r="R3690" s="23">
        <f t="shared" si="346"/>
        <v>1.0916666666666666</v>
      </c>
      <c r="S3690" s="7">
        <f t="shared" si="347"/>
        <v>83.97</v>
      </c>
      <c r="T3690" t="s">
        <v>8314</v>
      </c>
      <c r="U3690" t="s">
        <v>8315</v>
      </c>
      <c r="V3690" s="14">
        <f t="shared" si="348"/>
        <v>30</v>
      </c>
    </row>
    <row r="3691" spans="1:22" ht="43.2" x14ac:dyDescent="0.3">
      <c r="A3691" s="19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8218</v>
      </c>
      <c r="G3691" s="19" t="s">
        <v>8223</v>
      </c>
      <c r="H3691" s="19" t="s">
        <v>8245</v>
      </c>
      <c r="I3691">
        <v>1434925500</v>
      </c>
      <c r="J3691" s="10">
        <f t="shared" si="343"/>
        <v>42176.934027777781</v>
      </c>
      <c r="K3691">
        <v>1432410639</v>
      </c>
      <c r="L3691" s="10">
        <f t="shared" si="344"/>
        <v>42147.826840277776</v>
      </c>
      <c r="M3691" s="4">
        <f t="shared" si="345"/>
        <v>2015</v>
      </c>
      <c r="N3691" t="b">
        <v>0</v>
      </c>
      <c r="O3691">
        <v>62</v>
      </c>
      <c r="P3691" t="b">
        <v>1</v>
      </c>
      <c r="Q3691" t="s">
        <v>8269</v>
      </c>
      <c r="R3691" s="23">
        <f t="shared" si="346"/>
        <v>1.1833333333333333</v>
      </c>
      <c r="S3691" s="7">
        <f t="shared" si="347"/>
        <v>57.26</v>
      </c>
      <c r="T3691" t="s">
        <v>8314</v>
      </c>
      <c r="U3691" t="s">
        <v>8315</v>
      </c>
      <c r="V3691" s="14">
        <f t="shared" si="348"/>
        <v>29.107187500005239</v>
      </c>
    </row>
    <row r="3692" spans="1:22" ht="43.2" x14ac:dyDescent="0.3">
      <c r="A3692" s="19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8218</v>
      </c>
      <c r="G3692" s="19" t="s">
        <v>8223</v>
      </c>
      <c r="H3692" s="19" t="s">
        <v>8245</v>
      </c>
      <c r="I3692">
        <v>1417101683</v>
      </c>
      <c r="J3692" s="10">
        <f t="shared" si="343"/>
        <v>41970.639849537038</v>
      </c>
      <c r="K3692">
        <v>1414506083</v>
      </c>
      <c r="L3692" s="10">
        <f t="shared" si="344"/>
        <v>41940.598182870366</v>
      </c>
      <c r="M3692" s="4">
        <f t="shared" si="345"/>
        <v>2014</v>
      </c>
      <c r="N3692" t="b">
        <v>0</v>
      </c>
      <c r="O3692">
        <v>31</v>
      </c>
      <c r="P3692" t="b">
        <v>1</v>
      </c>
      <c r="Q3692" t="s">
        <v>8269</v>
      </c>
      <c r="R3692" s="23">
        <f t="shared" si="346"/>
        <v>1.2</v>
      </c>
      <c r="S3692" s="7">
        <f t="shared" si="347"/>
        <v>58.06</v>
      </c>
      <c r="T3692" t="s">
        <v>8314</v>
      </c>
      <c r="U3692" t="s">
        <v>8315</v>
      </c>
      <c r="V3692" s="14">
        <f t="shared" si="348"/>
        <v>30.041666666671517</v>
      </c>
    </row>
    <row r="3693" spans="1:22" ht="28.8" x14ac:dyDescent="0.3">
      <c r="A3693" s="19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8218</v>
      </c>
      <c r="G3693" s="19" t="s">
        <v>8223</v>
      </c>
      <c r="H3693" s="19" t="s">
        <v>8245</v>
      </c>
      <c r="I3693">
        <v>1425272340</v>
      </c>
      <c r="J3693" s="10">
        <f t="shared" si="343"/>
        <v>42065.207638888889</v>
      </c>
      <c r="K3693">
        <v>1421426929</v>
      </c>
      <c r="L3693" s="10">
        <f t="shared" si="344"/>
        <v>42020.700567129628</v>
      </c>
      <c r="M3693" s="4">
        <f t="shared" si="345"/>
        <v>2015</v>
      </c>
      <c r="N3693" t="b">
        <v>0</v>
      </c>
      <c r="O3693">
        <v>274</v>
      </c>
      <c r="P3693" t="b">
        <v>1</v>
      </c>
      <c r="Q3693" t="s">
        <v>8269</v>
      </c>
      <c r="R3693" s="23">
        <f t="shared" si="346"/>
        <v>1.2796000000000001</v>
      </c>
      <c r="S3693" s="7">
        <f t="shared" si="347"/>
        <v>186.8</v>
      </c>
      <c r="T3693" t="s">
        <v>8314</v>
      </c>
      <c r="U3693" t="s">
        <v>8315</v>
      </c>
      <c r="V3693" s="14">
        <f t="shared" si="348"/>
        <v>44.507071759260725</v>
      </c>
    </row>
    <row r="3694" spans="1:22" ht="28.8" x14ac:dyDescent="0.3">
      <c r="A3694" s="19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8218</v>
      </c>
      <c r="G3694" s="19" t="s">
        <v>8223</v>
      </c>
      <c r="H3694" s="19" t="s">
        <v>8245</v>
      </c>
      <c r="I3694">
        <v>1411084800</v>
      </c>
      <c r="J3694" s="10">
        <f t="shared" si="343"/>
        <v>41901</v>
      </c>
      <c r="K3694">
        <v>1410304179</v>
      </c>
      <c r="L3694" s="10">
        <f t="shared" si="344"/>
        <v>41891.96503472222</v>
      </c>
      <c r="M3694" s="4">
        <f t="shared" si="345"/>
        <v>2014</v>
      </c>
      <c r="N3694" t="b">
        <v>0</v>
      </c>
      <c r="O3694">
        <v>17</v>
      </c>
      <c r="P3694" t="b">
        <v>1</v>
      </c>
      <c r="Q3694" t="s">
        <v>8269</v>
      </c>
      <c r="R3694" s="23">
        <f t="shared" si="346"/>
        <v>1.26</v>
      </c>
      <c r="S3694" s="7">
        <f t="shared" si="347"/>
        <v>74.12</v>
      </c>
      <c r="T3694" t="s">
        <v>8314</v>
      </c>
      <c r="U3694" t="s">
        <v>8315</v>
      </c>
      <c r="V3694" s="14">
        <f t="shared" si="348"/>
        <v>9.0349652777804295</v>
      </c>
    </row>
    <row r="3695" spans="1:22" ht="43.2" x14ac:dyDescent="0.3">
      <c r="A3695" s="19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8218</v>
      </c>
      <c r="G3695" s="19" t="s">
        <v>8224</v>
      </c>
      <c r="H3695" s="19" t="s">
        <v>8246</v>
      </c>
      <c r="I3695">
        <v>1448922600</v>
      </c>
      <c r="J3695" s="10">
        <f t="shared" si="343"/>
        <v>42338.9375</v>
      </c>
      <c r="K3695">
        <v>1446352529</v>
      </c>
      <c r="L3695" s="10">
        <f t="shared" si="344"/>
        <v>42309.191307870366</v>
      </c>
      <c r="M3695" s="4">
        <f t="shared" si="345"/>
        <v>2015</v>
      </c>
      <c r="N3695" t="b">
        <v>0</v>
      </c>
      <c r="O3695">
        <v>14</v>
      </c>
      <c r="P3695" t="b">
        <v>1</v>
      </c>
      <c r="Q3695" t="s">
        <v>8269</v>
      </c>
      <c r="R3695" s="23">
        <f t="shared" si="346"/>
        <v>1.2912912912912913</v>
      </c>
      <c r="S3695" s="7">
        <f t="shared" si="347"/>
        <v>30.71</v>
      </c>
      <c r="T3695" t="s">
        <v>8314</v>
      </c>
      <c r="U3695" t="s">
        <v>8315</v>
      </c>
      <c r="V3695" s="14">
        <f t="shared" si="348"/>
        <v>29.746192129634437</v>
      </c>
    </row>
    <row r="3696" spans="1:22" ht="57.6" x14ac:dyDescent="0.3">
      <c r="A3696" s="19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8218</v>
      </c>
      <c r="G3696" s="19" t="s">
        <v>8223</v>
      </c>
      <c r="H3696" s="19" t="s">
        <v>8245</v>
      </c>
      <c r="I3696">
        <v>1465178400</v>
      </c>
      <c r="J3696" s="10">
        <f t="shared" si="343"/>
        <v>42527.083333333328</v>
      </c>
      <c r="K3696">
        <v>1461985967</v>
      </c>
      <c r="L3696" s="10">
        <f t="shared" si="344"/>
        <v>42490.133877314816</v>
      </c>
      <c r="M3696" s="4">
        <f t="shared" si="345"/>
        <v>2016</v>
      </c>
      <c r="N3696" t="b">
        <v>0</v>
      </c>
      <c r="O3696">
        <v>60</v>
      </c>
      <c r="P3696" t="b">
        <v>1</v>
      </c>
      <c r="Q3696" t="s">
        <v>8269</v>
      </c>
      <c r="R3696" s="23">
        <f t="shared" si="346"/>
        <v>1.0742857142857143</v>
      </c>
      <c r="S3696" s="7">
        <f t="shared" si="347"/>
        <v>62.67</v>
      </c>
      <c r="T3696" t="s">
        <v>8314</v>
      </c>
      <c r="U3696" t="s">
        <v>8315</v>
      </c>
      <c r="V3696" s="14">
        <f t="shared" si="348"/>
        <v>36.949456018512137</v>
      </c>
    </row>
    <row r="3697" spans="1:22" ht="57.6" x14ac:dyDescent="0.3">
      <c r="A3697" s="19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8218</v>
      </c>
      <c r="G3697" s="19" t="s">
        <v>8223</v>
      </c>
      <c r="H3697" s="19" t="s">
        <v>8245</v>
      </c>
      <c r="I3697">
        <v>1421009610</v>
      </c>
      <c r="J3697" s="10">
        <f t="shared" si="343"/>
        <v>42015.870486111111</v>
      </c>
      <c r="K3697">
        <v>1419281610</v>
      </c>
      <c r="L3697" s="10">
        <f t="shared" si="344"/>
        <v>41995.870486111111</v>
      </c>
      <c r="M3697" s="4">
        <f t="shared" si="345"/>
        <v>2014</v>
      </c>
      <c r="N3697" t="b">
        <v>0</v>
      </c>
      <c r="O3697">
        <v>33</v>
      </c>
      <c r="P3697" t="b">
        <v>1</v>
      </c>
      <c r="Q3697" t="s">
        <v>8269</v>
      </c>
      <c r="R3697" s="23">
        <f t="shared" si="346"/>
        <v>1.00125</v>
      </c>
      <c r="S3697" s="7">
        <f t="shared" si="347"/>
        <v>121.36</v>
      </c>
      <c r="T3697" t="s">
        <v>8314</v>
      </c>
      <c r="U3697" t="s">
        <v>8315</v>
      </c>
      <c r="V3697" s="14">
        <f t="shared" si="348"/>
        <v>20</v>
      </c>
    </row>
    <row r="3698" spans="1:22" ht="43.2" x14ac:dyDescent="0.3">
      <c r="A3698" s="19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8218</v>
      </c>
      <c r="G3698" s="19" t="s">
        <v>8224</v>
      </c>
      <c r="H3698" s="19" t="s">
        <v>8246</v>
      </c>
      <c r="I3698">
        <v>1423838916</v>
      </c>
      <c r="J3698" s="10">
        <f t="shared" si="343"/>
        <v>42048.617083333331</v>
      </c>
      <c r="K3698">
        <v>1418654916</v>
      </c>
      <c r="L3698" s="10">
        <f t="shared" si="344"/>
        <v>41988.617083333331</v>
      </c>
      <c r="M3698" s="4">
        <f t="shared" si="345"/>
        <v>2014</v>
      </c>
      <c r="N3698" t="b">
        <v>0</v>
      </c>
      <c r="O3698">
        <v>78</v>
      </c>
      <c r="P3698" t="b">
        <v>1</v>
      </c>
      <c r="Q3698" t="s">
        <v>8269</v>
      </c>
      <c r="R3698" s="23">
        <f t="shared" si="346"/>
        <v>1.55</v>
      </c>
      <c r="S3698" s="7">
        <f t="shared" si="347"/>
        <v>39.74</v>
      </c>
      <c r="T3698" t="s">
        <v>8314</v>
      </c>
      <c r="U3698" t="s">
        <v>8315</v>
      </c>
      <c r="V3698" s="14">
        <f t="shared" si="348"/>
        <v>60</v>
      </c>
    </row>
    <row r="3699" spans="1:22" ht="43.2" x14ac:dyDescent="0.3">
      <c r="A3699" s="1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8218</v>
      </c>
      <c r="G3699" s="19" t="s">
        <v>8224</v>
      </c>
      <c r="H3699" s="19" t="s">
        <v>8246</v>
      </c>
      <c r="I3699">
        <v>1462878648</v>
      </c>
      <c r="J3699" s="10">
        <f t="shared" si="343"/>
        <v>42500.465833333335</v>
      </c>
      <c r="K3699">
        <v>1461064248</v>
      </c>
      <c r="L3699" s="10">
        <f t="shared" si="344"/>
        <v>42479.465833333335</v>
      </c>
      <c r="M3699" s="4">
        <f t="shared" si="345"/>
        <v>2016</v>
      </c>
      <c r="N3699" t="b">
        <v>0</v>
      </c>
      <c r="O3699">
        <v>30</v>
      </c>
      <c r="P3699" t="b">
        <v>1</v>
      </c>
      <c r="Q3699" t="s">
        <v>8269</v>
      </c>
      <c r="R3699" s="23">
        <f t="shared" si="346"/>
        <v>1.08</v>
      </c>
      <c r="S3699" s="7">
        <f t="shared" si="347"/>
        <v>72</v>
      </c>
      <c r="T3699" t="s">
        <v>8314</v>
      </c>
      <c r="U3699" t="s">
        <v>8315</v>
      </c>
      <c r="V3699" s="14">
        <f t="shared" si="348"/>
        <v>21</v>
      </c>
    </row>
    <row r="3700" spans="1:22" ht="43.2" x14ac:dyDescent="0.3">
      <c r="A3700" s="19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8218</v>
      </c>
      <c r="G3700" s="19" t="s">
        <v>8223</v>
      </c>
      <c r="H3700" s="19" t="s">
        <v>8245</v>
      </c>
      <c r="I3700">
        <v>1456946487</v>
      </c>
      <c r="J3700" s="10">
        <f t="shared" si="343"/>
        <v>42431.806562500002</v>
      </c>
      <c r="K3700">
        <v>1454354487</v>
      </c>
      <c r="L3700" s="10">
        <f t="shared" si="344"/>
        <v>42401.806562500002</v>
      </c>
      <c r="M3700" s="4">
        <f t="shared" si="345"/>
        <v>2016</v>
      </c>
      <c r="N3700" t="b">
        <v>0</v>
      </c>
      <c r="O3700">
        <v>136</v>
      </c>
      <c r="P3700" t="b">
        <v>1</v>
      </c>
      <c r="Q3700" t="s">
        <v>8269</v>
      </c>
      <c r="R3700" s="23">
        <f t="shared" si="346"/>
        <v>1.1052</v>
      </c>
      <c r="S3700" s="7">
        <f t="shared" si="347"/>
        <v>40.630000000000003</v>
      </c>
      <c r="T3700" t="s">
        <v>8314</v>
      </c>
      <c r="U3700" t="s">
        <v>8315</v>
      </c>
      <c r="V3700" s="14">
        <f t="shared" si="348"/>
        <v>30</v>
      </c>
    </row>
    <row r="3701" spans="1:22" ht="43.2" x14ac:dyDescent="0.3">
      <c r="A3701" s="19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8218</v>
      </c>
      <c r="G3701" s="19" t="s">
        <v>8223</v>
      </c>
      <c r="H3701" s="19" t="s">
        <v>8245</v>
      </c>
      <c r="I3701">
        <v>1413383216</v>
      </c>
      <c r="J3701" s="10">
        <f t="shared" si="343"/>
        <v>41927.602037037039</v>
      </c>
      <c r="K3701">
        <v>1410791216</v>
      </c>
      <c r="L3701" s="10">
        <f t="shared" si="344"/>
        <v>41897.602037037039</v>
      </c>
      <c r="M3701" s="4">
        <f t="shared" si="345"/>
        <v>2014</v>
      </c>
      <c r="N3701" t="b">
        <v>0</v>
      </c>
      <c r="O3701">
        <v>40</v>
      </c>
      <c r="P3701" t="b">
        <v>1</v>
      </c>
      <c r="Q3701" t="s">
        <v>8269</v>
      </c>
      <c r="R3701" s="23">
        <f t="shared" si="346"/>
        <v>1.008</v>
      </c>
      <c r="S3701" s="7">
        <f t="shared" si="347"/>
        <v>63</v>
      </c>
      <c r="T3701" t="s">
        <v>8314</v>
      </c>
      <c r="U3701" t="s">
        <v>8315</v>
      </c>
      <c r="V3701" s="14">
        <f t="shared" si="348"/>
        <v>30</v>
      </c>
    </row>
    <row r="3702" spans="1:22" ht="28.8" x14ac:dyDescent="0.3">
      <c r="A3702" s="19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8218</v>
      </c>
      <c r="G3702" s="19" t="s">
        <v>8223</v>
      </c>
      <c r="H3702" s="19" t="s">
        <v>8245</v>
      </c>
      <c r="I3702">
        <v>1412092800</v>
      </c>
      <c r="J3702" s="10">
        <f t="shared" si="343"/>
        <v>41912.666666666664</v>
      </c>
      <c r="K3702">
        <v>1409493800</v>
      </c>
      <c r="L3702" s="10">
        <f t="shared" si="344"/>
        <v>41882.585648148146</v>
      </c>
      <c r="M3702" s="4">
        <f t="shared" si="345"/>
        <v>2014</v>
      </c>
      <c r="N3702" t="b">
        <v>0</v>
      </c>
      <c r="O3702">
        <v>18</v>
      </c>
      <c r="P3702" t="b">
        <v>1</v>
      </c>
      <c r="Q3702" t="s">
        <v>8269</v>
      </c>
      <c r="R3702" s="23">
        <f t="shared" si="346"/>
        <v>1.212</v>
      </c>
      <c r="S3702" s="7">
        <f t="shared" si="347"/>
        <v>33.67</v>
      </c>
      <c r="T3702" t="s">
        <v>8314</v>
      </c>
      <c r="U3702" t="s">
        <v>8315</v>
      </c>
      <c r="V3702" s="14">
        <f t="shared" si="348"/>
        <v>30.081018518518249</v>
      </c>
    </row>
    <row r="3703" spans="1:22" ht="43.2" x14ac:dyDescent="0.3">
      <c r="A3703" s="19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8218</v>
      </c>
      <c r="G3703" s="19" t="s">
        <v>8224</v>
      </c>
      <c r="H3703" s="19" t="s">
        <v>8246</v>
      </c>
      <c r="I3703">
        <v>1433422793</v>
      </c>
      <c r="J3703" s="10">
        <f t="shared" si="343"/>
        <v>42159.541585648149</v>
      </c>
      <c r="K3703">
        <v>1430830793</v>
      </c>
      <c r="L3703" s="10">
        <f t="shared" si="344"/>
        <v>42129.541585648149</v>
      </c>
      <c r="M3703" s="4">
        <f t="shared" si="345"/>
        <v>2015</v>
      </c>
      <c r="N3703" t="b">
        <v>0</v>
      </c>
      <c r="O3703">
        <v>39</v>
      </c>
      <c r="P3703" t="b">
        <v>1</v>
      </c>
      <c r="Q3703" t="s">
        <v>8269</v>
      </c>
      <c r="R3703" s="23">
        <f t="shared" si="346"/>
        <v>1.0033333333333334</v>
      </c>
      <c r="S3703" s="7">
        <f t="shared" si="347"/>
        <v>38.590000000000003</v>
      </c>
      <c r="T3703" t="s">
        <v>8314</v>
      </c>
      <c r="U3703" t="s">
        <v>8315</v>
      </c>
      <c r="V3703" s="14">
        <f t="shared" si="348"/>
        <v>30</v>
      </c>
    </row>
    <row r="3704" spans="1:22" ht="57.6" x14ac:dyDescent="0.3">
      <c r="A3704" s="19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8218</v>
      </c>
      <c r="G3704" s="19" t="s">
        <v>8224</v>
      </c>
      <c r="H3704" s="19" t="s">
        <v>8246</v>
      </c>
      <c r="I3704">
        <v>1468191540</v>
      </c>
      <c r="J3704" s="10">
        <f t="shared" si="343"/>
        <v>42561.957638888889</v>
      </c>
      <c r="K3704">
        <v>1464958484</v>
      </c>
      <c r="L3704" s="10">
        <f t="shared" si="344"/>
        <v>42524.53800925926</v>
      </c>
      <c r="M3704" s="4">
        <f t="shared" si="345"/>
        <v>2016</v>
      </c>
      <c r="N3704" t="b">
        <v>0</v>
      </c>
      <c r="O3704">
        <v>21</v>
      </c>
      <c r="P3704" t="b">
        <v>1</v>
      </c>
      <c r="Q3704" t="s">
        <v>8269</v>
      </c>
      <c r="R3704" s="23">
        <f t="shared" si="346"/>
        <v>1.0916666666666666</v>
      </c>
      <c r="S3704" s="7">
        <f t="shared" si="347"/>
        <v>155.94999999999999</v>
      </c>
      <c r="T3704" t="s">
        <v>8314</v>
      </c>
      <c r="U3704" t="s">
        <v>8315</v>
      </c>
      <c r="V3704" s="14">
        <f t="shared" si="348"/>
        <v>37.419629629628616</v>
      </c>
    </row>
    <row r="3705" spans="1:22" ht="43.2" x14ac:dyDescent="0.3">
      <c r="A3705" s="19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8218</v>
      </c>
      <c r="G3705" s="19" t="s">
        <v>8223</v>
      </c>
      <c r="H3705" s="19" t="s">
        <v>8245</v>
      </c>
      <c r="I3705">
        <v>1471071540</v>
      </c>
      <c r="J3705" s="10">
        <f t="shared" si="343"/>
        <v>42595.290972222225</v>
      </c>
      <c r="K3705">
        <v>1467720388</v>
      </c>
      <c r="L3705" s="10">
        <f t="shared" si="344"/>
        <v>42556.504490740743</v>
      </c>
      <c r="M3705" s="4">
        <f t="shared" si="345"/>
        <v>2016</v>
      </c>
      <c r="N3705" t="b">
        <v>0</v>
      </c>
      <c r="O3705">
        <v>30</v>
      </c>
      <c r="P3705" t="b">
        <v>1</v>
      </c>
      <c r="Q3705" t="s">
        <v>8269</v>
      </c>
      <c r="R3705" s="23">
        <f t="shared" si="346"/>
        <v>1.2342857142857142</v>
      </c>
      <c r="S3705" s="7">
        <f t="shared" si="347"/>
        <v>43.2</v>
      </c>
      <c r="T3705" t="s">
        <v>8314</v>
      </c>
      <c r="U3705" t="s">
        <v>8315</v>
      </c>
      <c r="V3705" s="14">
        <f t="shared" si="348"/>
        <v>38.786481481482042</v>
      </c>
    </row>
    <row r="3706" spans="1:22" ht="43.2" x14ac:dyDescent="0.3">
      <c r="A3706" s="19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8218</v>
      </c>
      <c r="G3706" s="19" t="s">
        <v>8224</v>
      </c>
      <c r="H3706" s="19" t="s">
        <v>8246</v>
      </c>
      <c r="I3706">
        <v>1464712394</v>
      </c>
      <c r="J3706" s="10">
        <f t="shared" si="343"/>
        <v>42521.689745370371</v>
      </c>
      <c r="K3706">
        <v>1459528394</v>
      </c>
      <c r="L3706" s="10">
        <f t="shared" si="344"/>
        <v>42461.689745370371</v>
      </c>
      <c r="M3706" s="4">
        <f t="shared" si="345"/>
        <v>2016</v>
      </c>
      <c r="N3706" t="b">
        <v>0</v>
      </c>
      <c r="O3706">
        <v>27</v>
      </c>
      <c r="P3706" t="b">
        <v>1</v>
      </c>
      <c r="Q3706" t="s">
        <v>8269</v>
      </c>
      <c r="R3706" s="23">
        <f t="shared" si="346"/>
        <v>1.3633666666666666</v>
      </c>
      <c r="S3706" s="7">
        <f t="shared" si="347"/>
        <v>15.15</v>
      </c>
      <c r="T3706" t="s">
        <v>8314</v>
      </c>
      <c r="U3706" t="s">
        <v>8315</v>
      </c>
      <c r="V3706" s="14">
        <f t="shared" si="348"/>
        <v>60</v>
      </c>
    </row>
    <row r="3707" spans="1:22" ht="43.2" x14ac:dyDescent="0.3">
      <c r="A3707" s="19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8218</v>
      </c>
      <c r="G3707" s="19" t="s">
        <v>8223</v>
      </c>
      <c r="H3707" s="19" t="s">
        <v>8245</v>
      </c>
      <c r="I3707">
        <v>1403546400</v>
      </c>
      <c r="J3707" s="10">
        <f t="shared" si="343"/>
        <v>41813.75</v>
      </c>
      <c r="K3707">
        <v>1401714114</v>
      </c>
      <c r="L3707" s="10">
        <f t="shared" si="344"/>
        <v>41792.542986111112</v>
      </c>
      <c r="M3707" s="4">
        <f t="shared" si="345"/>
        <v>2014</v>
      </c>
      <c r="N3707" t="b">
        <v>0</v>
      </c>
      <c r="O3707">
        <v>35</v>
      </c>
      <c r="P3707" t="b">
        <v>1</v>
      </c>
      <c r="Q3707" t="s">
        <v>8269</v>
      </c>
      <c r="R3707" s="23">
        <f t="shared" si="346"/>
        <v>1.0346657233816767</v>
      </c>
      <c r="S3707" s="7">
        <f t="shared" si="347"/>
        <v>83.57</v>
      </c>
      <c r="T3707" t="s">
        <v>8314</v>
      </c>
      <c r="U3707" t="s">
        <v>8315</v>
      </c>
      <c r="V3707" s="14">
        <f t="shared" si="348"/>
        <v>21.207013888888469</v>
      </c>
    </row>
    <row r="3708" spans="1:22" ht="43.2" x14ac:dyDescent="0.3">
      <c r="A3708" s="19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8218</v>
      </c>
      <c r="G3708" s="19" t="s">
        <v>8223</v>
      </c>
      <c r="H3708" s="19" t="s">
        <v>8245</v>
      </c>
      <c r="I3708">
        <v>1410558949</v>
      </c>
      <c r="J3708" s="10">
        <f t="shared" si="343"/>
        <v>41894.913761574076</v>
      </c>
      <c r="K3708">
        <v>1409262949</v>
      </c>
      <c r="L3708" s="10">
        <f t="shared" si="344"/>
        <v>41879.913761574076</v>
      </c>
      <c r="M3708" s="4">
        <f t="shared" si="345"/>
        <v>2014</v>
      </c>
      <c r="N3708" t="b">
        <v>0</v>
      </c>
      <c r="O3708">
        <v>13</v>
      </c>
      <c r="P3708" t="b">
        <v>1</v>
      </c>
      <c r="Q3708" t="s">
        <v>8269</v>
      </c>
      <c r="R3708" s="23">
        <f t="shared" si="346"/>
        <v>1.2133333333333334</v>
      </c>
      <c r="S3708" s="7">
        <f t="shared" si="347"/>
        <v>140</v>
      </c>
      <c r="T3708" t="s">
        <v>8314</v>
      </c>
      <c r="U3708" t="s">
        <v>8315</v>
      </c>
      <c r="V3708" s="14">
        <f t="shared" si="348"/>
        <v>15</v>
      </c>
    </row>
    <row r="3709" spans="1:22" ht="43.2" x14ac:dyDescent="0.3">
      <c r="A3709" s="1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8218</v>
      </c>
      <c r="G3709" s="19" t="s">
        <v>8223</v>
      </c>
      <c r="H3709" s="19" t="s">
        <v>8245</v>
      </c>
      <c r="I3709">
        <v>1469165160</v>
      </c>
      <c r="J3709" s="10">
        <f t="shared" si="343"/>
        <v>42573.226388888885</v>
      </c>
      <c r="K3709">
        <v>1467335378</v>
      </c>
      <c r="L3709" s="10">
        <f t="shared" si="344"/>
        <v>42552.048356481479</v>
      </c>
      <c r="M3709" s="4">
        <f t="shared" si="345"/>
        <v>2016</v>
      </c>
      <c r="N3709" t="b">
        <v>0</v>
      </c>
      <c r="O3709">
        <v>23</v>
      </c>
      <c r="P3709" t="b">
        <v>1</v>
      </c>
      <c r="Q3709" t="s">
        <v>8269</v>
      </c>
      <c r="R3709" s="23">
        <f t="shared" si="346"/>
        <v>1.86</v>
      </c>
      <c r="S3709" s="7">
        <f t="shared" si="347"/>
        <v>80.87</v>
      </c>
      <c r="T3709" t="s">
        <v>8314</v>
      </c>
      <c r="U3709" t="s">
        <v>8315</v>
      </c>
      <c r="V3709" s="14">
        <f t="shared" si="348"/>
        <v>21.178032407406135</v>
      </c>
    </row>
    <row r="3710" spans="1:22" ht="57.6" x14ac:dyDescent="0.3">
      <c r="A3710" s="19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8218</v>
      </c>
      <c r="G3710" s="19" t="s">
        <v>8223</v>
      </c>
      <c r="H3710" s="19" t="s">
        <v>8245</v>
      </c>
      <c r="I3710">
        <v>1404444286</v>
      </c>
      <c r="J3710" s="10">
        <f t="shared" si="343"/>
        <v>41824.142199074078</v>
      </c>
      <c r="K3710">
        <v>1403234686</v>
      </c>
      <c r="L3710" s="10">
        <f t="shared" si="344"/>
        <v>41810.142199074078</v>
      </c>
      <c r="M3710" s="4">
        <f t="shared" si="345"/>
        <v>2014</v>
      </c>
      <c r="N3710" t="b">
        <v>0</v>
      </c>
      <c r="O3710">
        <v>39</v>
      </c>
      <c r="P3710" t="b">
        <v>1</v>
      </c>
      <c r="Q3710" t="s">
        <v>8269</v>
      </c>
      <c r="R3710" s="23">
        <f t="shared" si="346"/>
        <v>3</v>
      </c>
      <c r="S3710" s="7">
        <f t="shared" si="347"/>
        <v>53.85</v>
      </c>
      <c r="T3710" t="s">
        <v>8314</v>
      </c>
      <c r="U3710" t="s">
        <v>8315</v>
      </c>
      <c r="V3710" s="14">
        <f t="shared" si="348"/>
        <v>14</v>
      </c>
    </row>
    <row r="3711" spans="1:22" ht="43.2" x14ac:dyDescent="0.3">
      <c r="A3711" s="19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8218</v>
      </c>
      <c r="G3711" s="19" t="s">
        <v>8224</v>
      </c>
      <c r="H3711" s="19" t="s">
        <v>8246</v>
      </c>
      <c r="I3711">
        <v>1403715546</v>
      </c>
      <c r="J3711" s="10">
        <f t="shared" si="343"/>
        <v>41815.707708333335</v>
      </c>
      <c r="K3711">
        <v>1401123546</v>
      </c>
      <c r="L3711" s="10">
        <f t="shared" si="344"/>
        <v>41785.707708333335</v>
      </c>
      <c r="M3711" s="4">
        <f t="shared" si="345"/>
        <v>2014</v>
      </c>
      <c r="N3711" t="b">
        <v>0</v>
      </c>
      <c r="O3711">
        <v>35</v>
      </c>
      <c r="P3711" t="b">
        <v>1</v>
      </c>
      <c r="Q3711" t="s">
        <v>8269</v>
      </c>
      <c r="R3711" s="23">
        <f t="shared" si="346"/>
        <v>1.0825</v>
      </c>
      <c r="S3711" s="7">
        <f t="shared" si="347"/>
        <v>30.93</v>
      </c>
      <c r="T3711" t="s">
        <v>8314</v>
      </c>
      <c r="U3711" t="s">
        <v>8315</v>
      </c>
      <c r="V3711" s="14">
        <f t="shared" si="348"/>
        <v>30</v>
      </c>
    </row>
    <row r="3712" spans="1:22" ht="28.8" x14ac:dyDescent="0.3">
      <c r="A3712" s="19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8218</v>
      </c>
      <c r="G3712" s="19" t="s">
        <v>8223</v>
      </c>
      <c r="H3712" s="19" t="s">
        <v>8245</v>
      </c>
      <c r="I3712">
        <v>1428068988</v>
      </c>
      <c r="J3712" s="10">
        <f t="shared" si="343"/>
        <v>42097.576249999998</v>
      </c>
      <c r="K3712">
        <v>1425908988</v>
      </c>
      <c r="L3712" s="10">
        <f t="shared" si="344"/>
        <v>42072.576249999998</v>
      </c>
      <c r="M3712" s="4">
        <f t="shared" si="345"/>
        <v>2015</v>
      </c>
      <c r="N3712" t="b">
        <v>0</v>
      </c>
      <c r="O3712">
        <v>27</v>
      </c>
      <c r="P3712" t="b">
        <v>1</v>
      </c>
      <c r="Q3712" t="s">
        <v>8269</v>
      </c>
      <c r="R3712" s="23">
        <f t="shared" si="346"/>
        <v>1.4115384615384616</v>
      </c>
      <c r="S3712" s="7">
        <f t="shared" si="347"/>
        <v>67.959999999999994</v>
      </c>
      <c r="T3712" t="s">
        <v>8314</v>
      </c>
      <c r="U3712" t="s">
        <v>8315</v>
      </c>
      <c r="V3712" s="14">
        <f t="shared" si="348"/>
        <v>25</v>
      </c>
    </row>
    <row r="3713" spans="1:22" ht="28.8" x14ac:dyDescent="0.3">
      <c r="A3713" s="19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8218</v>
      </c>
      <c r="G3713" s="19" t="s">
        <v>8223</v>
      </c>
      <c r="H3713" s="19" t="s">
        <v>8245</v>
      </c>
      <c r="I3713">
        <v>1402848000</v>
      </c>
      <c r="J3713" s="10">
        <f t="shared" si="343"/>
        <v>41805.666666666664</v>
      </c>
      <c r="K3713">
        <v>1400606573</v>
      </c>
      <c r="L3713" s="10">
        <f t="shared" si="344"/>
        <v>41779.724224537036</v>
      </c>
      <c r="M3713" s="4">
        <f t="shared" si="345"/>
        <v>2014</v>
      </c>
      <c r="N3713" t="b">
        <v>0</v>
      </c>
      <c r="O3713">
        <v>21</v>
      </c>
      <c r="P3713" t="b">
        <v>1</v>
      </c>
      <c r="Q3713" t="s">
        <v>8269</v>
      </c>
      <c r="R3713" s="23">
        <f t="shared" si="346"/>
        <v>1.1399999999999999</v>
      </c>
      <c r="S3713" s="7">
        <f t="shared" si="347"/>
        <v>27.14</v>
      </c>
      <c r="T3713" t="s">
        <v>8314</v>
      </c>
      <c r="U3713" t="s">
        <v>8315</v>
      </c>
      <c r="V3713" s="14">
        <f t="shared" si="348"/>
        <v>25.942442129628034</v>
      </c>
    </row>
    <row r="3714" spans="1:22" ht="57.6" x14ac:dyDescent="0.3">
      <c r="A3714" s="19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8218</v>
      </c>
      <c r="G3714" s="19" t="s">
        <v>8223</v>
      </c>
      <c r="H3714" s="19" t="s">
        <v>8245</v>
      </c>
      <c r="I3714">
        <v>1433055540</v>
      </c>
      <c r="J3714" s="10">
        <f t="shared" si="343"/>
        <v>42155.290972222225</v>
      </c>
      <c r="K3714">
        <v>1431230867</v>
      </c>
      <c r="L3714" s="10">
        <f t="shared" si="344"/>
        <v>42134.172071759254</v>
      </c>
      <c r="M3714" s="4">
        <f t="shared" si="345"/>
        <v>2015</v>
      </c>
      <c r="N3714" t="b">
        <v>0</v>
      </c>
      <c r="O3714">
        <v>104</v>
      </c>
      <c r="P3714" t="b">
        <v>1</v>
      </c>
      <c r="Q3714" t="s">
        <v>8269</v>
      </c>
      <c r="R3714" s="23">
        <f t="shared" si="346"/>
        <v>1.5373333333333334</v>
      </c>
      <c r="S3714" s="7">
        <f t="shared" si="347"/>
        <v>110.87</v>
      </c>
      <c r="T3714" t="s">
        <v>8314</v>
      </c>
      <c r="U3714" t="s">
        <v>8315</v>
      </c>
      <c r="V3714" s="14">
        <f t="shared" si="348"/>
        <v>21.118900462970487</v>
      </c>
    </row>
    <row r="3715" spans="1:22" ht="43.2" x14ac:dyDescent="0.3">
      <c r="A3715" s="19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8218</v>
      </c>
      <c r="G3715" s="19" t="s">
        <v>8223</v>
      </c>
      <c r="H3715" s="19" t="s">
        <v>8245</v>
      </c>
      <c r="I3715">
        <v>1465062166</v>
      </c>
      <c r="J3715" s="10">
        <f t="shared" ref="J3715:J3778" si="349">(I3715/86400)+DATE(1970,1,1)</f>
        <v>42525.738032407404</v>
      </c>
      <c r="K3715">
        <v>1463334166</v>
      </c>
      <c r="L3715" s="10">
        <f t="shared" ref="L3715:L3778" si="350">(K3715/86400)+DATE(1970,1,1)</f>
        <v>42505.738032407404</v>
      </c>
      <c r="M3715" s="4">
        <f t="shared" ref="M3715:M3778" si="351">YEAR(L3715)</f>
        <v>2016</v>
      </c>
      <c r="N3715" t="b">
        <v>0</v>
      </c>
      <c r="O3715">
        <v>19</v>
      </c>
      <c r="P3715" t="b">
        <v>1</v>
      </c>
      <c r="Q3715" t="s">
        <v>8269</v>
      </c>
      <c r="R3715" s="23">
        <f t="shared" ref="R3715:R3778" si="352">(E3715/D3715)</f>
        <v>1.0149999999999999</v>
      </c>
      <c r="S3715" s="7">
        <f t="shared" ref="S3715:S3778" si="353">IFERROR(ROUND(E3715/O3715,2),0)</f>
        <v>106.84</v>
      </c>
      <c r="T3715" t="s">
        <v>8314</v>
      </c>
      <c r="U3715" t="s">
        <v>8315</v>
      </c>
      <c r="V3715" s="14">
        <f t="shared" ref="V3715:V3778" si="354">J3715-L3715</f>
        <v>20</v>
      </c>
    </row>
    <row r="3716" spans="1:22" ht="43.2" x14ac:dyDescent="0.3">
      <c r="A3716" s="19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8218</v>
      </c>
      <c r="G3716" s="19" t="s">
        <v>8223</v>
      </c>
      <c r="H3716" s="19" t="s">
        <v>8245</v>
      </c>
      <c r="I3716">
        <v>1432612740</v>
      </c>
      <c r="J3716" s="10">
        <f t="shared" si="349"/>
        <v>42150.165972222225</v>
      </c>
      <c r="K3716">
        <v>1429881667</v>
      </c>
      <c r="L3716" s="10">
        <f t="shared" si="350"/>
        <v>42118.556331018517</v>
      </c>
      <c r="M3716" s="4">
        <f t="shared" si="351"/>
        <v>2015</v>
      </c>
      <c r="N3716" t="b">
        <v>0</v>
      </c>
      <c r="O3716">
        <v>97</v>
      </c>
      <c r="P3716" t="b">
        <v>1</v>
      </c>
      <c r="Q3716" t="s">
        <v>8269</v>
      </c>
      <c r="R3716" s="23">
        <f t="shared" si="352"/>
        <v>1.0235000000000001</v>
      </c>
      <c r="S3716" s="7">
        <f t="shared" si="353"/>
        <v>105.52</v>
      </c>
      <c r="T3716" t="s">
        <v>8314</v>
      </c>
      <c r="U3716" t="s">
        <v>8315</v>
      </c>
      <c r="V3716" s="14">
        <f t="shared" si="354"/>
        <v>31.609641203707724</v>
      </c>
    </row>
    <row r="3717" spans="1:22" ht="43.2" x14ac:dyDescent="0.3">
      <c r="A3717" s="19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8218</v>
      </c>
      <c r="G3717" s="19" t="s">
        <v>8224</v>
      </c>
      <c r="H3717" s="19" t="s">
        <v>8246</v>
      </c>
      <c r="I3717">
        <v>1427806320</v>
      </c>
      <c r="J3717" s="10">
        <f t="shared" si="349"/>
        <v>42094.536111111112</v>
      </c>
      <c r="K3717">
        <v>1422834819</v>
      </c>
      <c r="L3717" s="10">
        <f t="shared" si="350"/>
        <v>42036.995590277773</v>
      </c>
      <c r="M3717" s="4">
        <f t="shared" si="351"/>
        <v>2015</v>
      </c>
      <c r="N3717" t="b">
        <v>0</v>
      </c>
      <c r="O3717">
        <v>27</v>
      </c>
      <c r="P3717" t="b">
        <v>1</v>
      </c>
      <c r="Q3717" t="s">
        <v>8269</v>
      </c>
      <c r="R3717" s="23">
        <f t="shared" si="352"/>
        <v>1.0257142857142858</v>
      </c>
      <c r="S3717" s="7">
        <f t="shared" si="353"/>
        <v>132.96</v>
      </c>
      <c r="T3717" t="s">
        <v>8314</v>
      </c>
      <c r="U3717" t="s">
        <v>8315</v>
      </c>
      <c r="V3717" s="14">
        <f t="shared" si="354"/>
        <v>57.540520833339542</v>
      </c>
    </row>
    <row r="3718" spans="1:22" ht="43.2" x14ac:dyDescent="0.3">
      <c r="A3718" s="19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8218</v>
      </c>
      <c r="G3718" s="19" t="s">
        <v>8223</v>
      </c>
      <c r="H3718" s="19" t="s">
        <v>8245</v>
      </c>
      <c r="I3718">
        <v>1453411109</v>
      </c>
      <c r="J3718" s="10">
        <f t="shared" si="349"/>
        <v>42390.887835648144</v>
      </c>
      <c r="K3718">
        <v>1450819109</v>
      </c>
      <c r="L3718" s="10">
        <f t="shared" si="350"/>
        <v>42360.887835648144</v>
      </c>
      <c r="M3718" s="4">
        <f t="shared" si="351"/>
        <v>2015</v>
      </c>
      <c r="N3718" t="b">
        <v>0</v>
      </c>
      <c r="O3718">
        <v>24</v>
      </c>
      <c r="P3718" t="b">
        <v>1</v>
      </c>
      <c r="Q3718" t="s">
        <v>8269</v>
      </c>
      <c r="R3718" s="23">
        <f t="shared" si="352"/>
        <v>1.5575000000000001</v>
      </c>
      <c r="S3718" s="7">
        <f t="shared" si="353"/>
        <v>51.92</v>
      </c>
      <c r="T3718" t="s">
        <v>8314</v>
      </c>
      <c r="U3718" t="s">
        <v>8315</v>
      </c>
      <c r="V3718" s="14">
        <f t="shared" si="354"/>
        <v>30</v>
      </c>
    </row>
    <row r="3719" spans="1:22" ht="43.2" x14ac:dyDescent="0.3">
      <c r="A3719" s="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8218</v>
      </c>
      <c r="G3719" s="19" t="s">
        <v>8224</v>
      </c>
      <c r="H3719" s="19" t="s">
        <v>8246</v>
      </c>
      <c r="I3719">
        <v>1431204449</v>
      </c>
      <c r="J3719" s="10">
        <f t="shared" si="349"/>
        <v>42133.866307870368</v>
      </c>
      <c r="K3719">
        <v>1428526049</v>
      </c>
      <c r="L3719" s="10">
        <f t="shared" si="350"/>
        <v>42102.866307870368</v>
      </c>
      <c r="M3719" s="4">
        <f t="shared" si="351"/>
        <v>2015</v>
      </c>
      <c r="N3719" t="b">
        <v>0</v>
      </c>
      <c r="O3719">
        <v>13</v>
      </c>
      <c r="P3719" t="b">
        <v>1</v>
      </c>
      <c r="Q3719" t="s">
        <v>8269</v>
      </c>
      <c r="R3719" s="23">
        <f t="shared" si="352"/>
        <v>1.0075000000000001</v>
      </c>
      <c r="S3719" s="7">
        <f t="shared" si="353"/>
        <v>310</v>
      </c>
      <c r="T3719" t="s">
        <v>8314</v>
      </c>
      <c r="U3719" t="s">
        <v>8315</v>
      </c>
      <c r="V3719" s="14">
        <f t="shared" si="354"/>
        <v>31</v>
      </c>
    </row>
    <row r="3720" spans="1:22" ht="43.2" x14ac:dyDescent="0.3">
      <c r="A3720" s="19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8218</v>
      </c>
      <c r="G3720" s="19" t="s">
        <v>8224</v>
      </c>
      <c r="H3720" s="19" t="s">
        <v>8246</v>
      </c>
      <c r="I3720">
        <v>1425057075</v>
      </c>
      <c r="J3720" s="10">
        <f t="shared" si="349"/>
        <v>42062.716145833328</v>
      </c>
      <c r="K3720">
        <v>1422465075</v>
      </c>
      <c r="L3720" s="10">
        <f t="shared" si="350"/>
        <v>42032.716145833328</v>
      </c>
      <c r="M3720" s="4">
        <f t="shared" si="351"/>
        <v>2015</v>
      </c>
      <c r="N3720" t="b">
        <v>0</v>
      </c>
      <c r="O3720">
        <v>46</v>
      </c>
      <c r="P3720" t="b">
        <v>1</v>
      </c>
      <c r="Q3720" t="s">
        <v>8269</v>
      </c>
      <c r="R3720" s="23">
        <f t="shared" si="352"/>
        <v>2.3940000000000001</v>
      </c>
      <c r="S3720" s="7">
        <f t="shared" si="353"/>
        <v>26.02</v>
      </c>
      <c r="T3720" t="s">
        <v>8314</v>
      </c>
      <c r="U3720" t="s">
        <v>8315</v>
      </c>
      <c r="V3720" s="14">
        <f t="shared" si="354"/>
        <v>30</v>
      </c>
    </row>
    <row r="3721" spans="1:22" ht="28.8" x14ac:dyDescent="0.3">
      <c r="A3721" s="19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8218</v>
      </c>
      <c r="G3721" s="19" t="s">
        <v>8224</v>
      </c>
      <c r="H3721" s="19" t="s">
        <v>8246</v>
      </c>
      <c r="I3721">
        <v>1434994266</v>
      </c>
      <c r="J3721" s="10">
        <f t="shared" si="349"/>
        <v>42177.729930555557</v>
      </c>
      <c r="K3721">
        <v>1432402266</v>
      </c>
      <c r="L3721" s="10">
        <f t="shared" si="350"/>
        <v>42147.729930555557</v>
      </c>
      <c r="M3721" s="4">
        <f t="shared" si="351"/>
        <v>2015</v>
      </c>
      <c r="N3721" t="b">
        <v>0</v>
      </c>
      <c r="O3721">
        <v>4</v>
      </c>
      <c r="P3721" t="b">
        <v>1</v>
      </c>
      <c r="Q3721" t="s">
        <v>8269</v>
      </c>
      <c r="R3721" s="23">
        <f t="shared" si="352"/>
        <v>2.1</v>
      </c>
      <c r="S3721" s="7">
        <f t="shared" si="353"/>
        <v>105</v>
      </c>
      <c r="T3721" t="s">
        <v>8314</v>
      </c>
      <c r="U3721" t="s">
        <v>8315</v>
      </c>
      <c r="V3721" s="14">
        <f t="shared" si="354"/>
        <v>30</v>
      </c>
    </row>
    <row r="3722" spans="1:22" ht="28.8" x14ac:dyDescent="0.3">
      <c r="A3722" s="19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8218</v>
      </c>
      <c r="G3722" s="19" t="s">
        <v>8223</v>
      </c>
      <c r="H3722" s="19" t="s">
        <v>8245</v>
      </c>
      <c r="I3722">
        <v>1435881006</v>
      </c>
      <c r="J3722" s="10">
        <f t="shared" si="349"/>
        <v>42187.993125000001</v>
      </c>
      <c r="K3722">
        <v>1433980206</v>
      </c>
      <c r="L3722" s="10">
        <f t="shared" si="350"/>
        <v>42165.993125000001</v>
      </c>
      <c r="M3722" s="4">
        <f t="shared" si="351"/>
        <v>2015</v>
      </c>
      <c r="N3722" t="b">
        <v>0</v>
      </c>
      <c r="O3722">
        <v>40</v>
      </c>
      <c r="P3722" t="b">
        <v>1</v>
      </c>
      <c r="Q3722" t="s">
        <v>8269</v>
      </c>
      <c r="R3722" s="23">
        <f t="shared" si="352"/>
        <v>1.0451515151515152</v>
      </c>
      <c r="S3722" s="7">
        <f t="shared" si="353"/>
        <v>86.23</v>
      </c>
      <c r="T3722" t="s">
        <v>8314</v>
      </c>
      <c r="U3722" t="s">
        <v>8315</v>
      </c>
      <c r="V3722" s="14">
        <f t="shared" si="354"/>
        <v>22</v>
      </c>
    </row>
    <row r="3723" spans="1:22" ht="57.6" x14ac:dyDescent="0.3">
      <c r="A3723" s="19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8218</v>
      </c>
      <c r="G3723" s="19" t="s">
        <v>8223</v>
      </c>
      <c r="H3723" s="19" t="s">
        <v>8245</v>
      </c>
      <c r="I3723">
        <v>1415230084</v>
      </c>
      <c r="J3723" s="10">
        <f t="shared" si="349"/>
        <v>41948.977824074071</v>
      </c>
      <c r="K3723">
        <v>1413412084</v>
      </c>
      <c r="L3723" s="10">
        <f t="shared" si="350"/>
        <v>41927.936157407406</v>
      </c>
      <c r="M3723" s="4">
        <f t="shared" si="351"/>
        <v>2014</v>
      </c>
      <c r="N3723" t="b">
        <v>0</v>
      </c>
      <c r="O3723">
        <v>44</v>
      </c>
      <c r="P3723" t="b">
        <v>1</v>
      </c>
      <c r="Q3723" t="s">
        <v>8269</v>
      </c>
      <c r="R3723" s="23">
        <f t="shared" si="352"/>
        <v>1.008</v>
      </c>
      <c r="S3723" s="7">
        <f t="shared" si="353"/>
        <v>114.55</v>
      </c>
      <c r="T3723" t="s">
        <v>8314</v>
      </c>
      <c r="U3723" t="s">
        <v>8315</v>
      </c>
      <c r="V3723" s="14">
        <f t="shared" si="354"/>
        <v>21.041666666664241</v>
      </c>
    </row>
    <row r="3724" spans="1:22" ht="57.6" x14ac:dyDescent="0.3">
      <c r="A3724" s="19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8218</v>
      </c>
      <c r="G3724" s="19" t="s">
        <v>8228</v>
      </c>
      <c r="H3724" s="19" t="s">
        <v>8250</v>
      </c>
      <c r="I3724">
        <v>1455231540</v>
      </c>
      <c r="J3724" s="10">
        <f t="shared" si="349"/>
        <v>42411.957638888889</v>
      </c>
      <c r="K3724">
        <v>1452614847</v>
      </c>
      <c r="L3724" s="10">
        <f t="shared" si="350"/>
        <v>42381.671840277777</v>
      </c>
      <c r="M3724" s="4">
        <f t="shared" si="351"/>
        <v>2016</v>
      </c>
      <c r="N3724" t="b">
        <v>0</v>
      </c>
      <c r="O3724">
        <v>35</v>
      </c>
      <c r="P3724" t="b">
        <v>1</v>
      </c>
      <c r="Q3724" t="s">
        <v>8269</v>
      </c>
      <c r="R3724" s="23">
        <f t="shared" si="352"/>
        <v>1.1120000000000001</v>
      </c>
      <c r="S3724" s="7">
        <f t="shared" si="353"/>
        <v>47.66</v>
      </c>
      <c r="T3724" t="s">
        <v>8314</v>
      </c>
      <c r="U3724" t="s">
        <v>8315</v>
      </c>
      <c r="V3724" s="14">
        <f t="shared" si="354"/>
        <v>30.285798611112114</v>
      </c>
    </row>
    <row r="3725" spans="1:22" ht="28.8" x14ac:dyDescent="0.3">
      <c r="A3725" s="19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8218</v>
      </c>
      <c r="G3725" s="19" t="s">
        <v>8224</v>
      </c>
      <c r="H3725" s="19" t="s">
        <v>8246</v>
      </c>
      <c r="I3725">
        <v>1417374262</v>
      </c>
      <c r="J3725" s="10">
        <f t="shared" si="349"/>
        <v>41973.794699074075</v>
      </c>
      <c r="K3725">
        <v>1414778662</v>
      </c>
      <c r="L3725" s="10">
        <f t="shared" si="350"/>
        <v>41943.753032407403</v>
      </c>
      <c r="M3725" s="4">
        <f t="shared" si="351"/>
        <v>2014</v>
      </c>
      <c r="N3725" t="b">
        <v>0</v>
      </c>
      <c r="O3725">
        <v>63</v>
      </c>
      <c r="P3725" t="b">
        <v>1</v>
      </c>
      <c r="Q3725" t="s">
        <v>8269</v>
      </c>
      <c r="R3725" s="23">
        <f t="shared" si="352"/>
        <v>1.0204444444444445</v>
      </c>
      <c r="S3725" s="7">
        <f t="shared" si="353"/>
        <v>72.89</v>
      </c>
      <c r="T3725" t="s">
        <v>8314</v>
      </c>
      <c r="U3725" t="s">
        <v>8315</v>
      </c>
      <c r="V3725" s="14">
        <f t="shared" si="354"/>
        <v>30.041666666671517</v>
      </c>
    </row>
    <row r="3726" spans="1:22" ht="43.2" x14ac:dyDescent="0.3">
      <c r="A3726" s="19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8218</v>
      </c>
      <c r="G3726" s="19" t="s">
        <v>8224</v>
      </c>
      <c r="H3726" s="19" t="s">
        <v>8246</v>
      </c>
      <c r="I3726">
        <v>1462402800</v>
      </c>
      <c r="J3726" s="10">
        <f t="shared" si="349"/>
        <v>42494.958333333328</v>
      </c>
      <c r="K3726">
        <v>1459856860</v>
      </c>
      <c r="L3726" s="10">
        <f t="shared" si="350"/>
        <v>42465.491435185184</v>
      </c>
      <c r="M3726" s="4">
        <f t="shared" si="351"/>
        <v>2016</v>
      </c>
      <c r="N3726" t="b">
        <v>0</v>
      </c>
      <c r="O3726">
        <v>89</v>
      </c>
      <c r="P3726" t="b">
        <v>1</v>
      </c>
      <c r="Q3726" t="s">
        <v>8269</v>
      </c>
      <c r="R3726" s="23">
        <f t="shared" si="352"/>
        <v>1.0254767441860466</v>
      </c>
      <c r="S3726" s="7">
        <f t="shared" si="353"/>
        <v>49.55</v>
      </c>
      <c r="T3726" t="s">
        <v>8314</v>
      </c>
      <c r="U3726" t="s">
        <v>8315</v>
      </c>
      <c r="V3726" s="14">
        <f t="shared" si="354"/>
        <v>29.466898148144537</v>
      </c>
    </row>
    <row r="3727" spans="1:22" ht="43.2" x14ac:dyDescent="0.3">
      <c r="A3727" s="19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8218</v>
      </c>
      <c r="G3727" s="19" t="s">
        <v>8224</v>
      </c>
      <c r="H3727" s="19" t="s">
        <v>8246</v>
      </c>
      <c r="I3727">
        <v>1455831000</v>
      </c>
      <c r="J3727" s="10">
        <f t="shared" si="349"/>
        <v>42418.895833333328</v>
      </c>
      <c r="K3727">
        <v>1454366467</v>
      </c>
      <c r="L3727" s="10">
        <f t="shared" si="350"/>
        <v>42401.945219907408</v>
      </c>
      <c r="M3727" s="4">
        <f t="shared" si="351"/>
        <v>2016</v>
      </c>
      <c r="N3727" t="b">
        <v>0</v>
      </c>
      <c r="O3727">
        <v>15</v>
      </c>
      <c r="P3727" t="b">
        <v>1</v>
      </c>
      <c r="Q3727" t="s">
        <v>8269</v>
      </c>
      <c r="R3727" s="23">
        <f t="shared" si="352"/>
        <v>1.27</v>
      </c>
      <c r="S3727" s="7">
        <f t="shared" si="353"/>
        <v>25.4</v>
      </c>
      <c r="T3727" t="s">
        <v>8314</v>
      </c>
      <c r="U3727" t="s">
        <v>8315</v>
      </c>
      <c r="V3727" s="14">
        <f t="shared" si="354"/>
        <v>16.950613425920892</v>
      </c>
    </row>
    <row r="3728" spans="1:22" ht="43.2" x14ac:dyDescent="0.3">
      <c r="A3728" s="19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8218</v>
      </c>
      <c r="G3728" s="19" t="s">
        <v>8223</v>
      </c>
      <c r="H3728" s="19" t="s">
        <v>8245</v>
      </c>
      <c r="I3728">
        <v>1461963600</v>
      </c>
      <c r="J3728" s="10">
        <f t="shared" si="349"/>
        <v>42489.875</v>
      </c>
      <c r="K3728">
        <v>1459567371</v>
      </c>
      <c r="L3728" s="10">
        <f t="shared" si="350"/>
        <v>42462.140868055554</v>
      </c>
      <c r="M3728" s="4">
        <f t="shared" si="351"/>
        <v>2016</v>
      </c>
      <c r="N3728" t="b">
        <v>0</v>
      </c>
      <c r="O3728">
        <v>46</v>
      </c>
      <c r="P3728" t="b">
        <v>1</v>
      </c>
      <c r="Q3728" t="s">
        <v>8269</v>
      </c>
      <c r="R3728" s="23">
        <f t="shared" si="352"/>
        <v>3.3870588235294119</v>
      </c>
      <c r="S3728" s="7">
        <f t="shared" si="353"/>
        <v>62.59</v>
      </c>
      <c r="T3728" t="s">
        <v>8314</v>
      </c>
      <c r="U3728" t="s">
        <v>8315</v>
      </c>
      <c r="V3728" s="14">
        <f t="shared" si="354"/>
        <v>27.734131944445835</v>
      </c>
    </row>
    <row r="3729" spans="1:22" ht="43.2" x14ac:dyDescent="0.3">
      <c r="A3729" s="1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8218</v>
      </c>
      <c r="G3729" s="19" t="s">
        <v>8223</v>
      </c>
      <c r="H3729" s="19" t="s">
        <v>8245</v>
      </c>
      <c r="I3729">
        <v>1476939300</v>
      </c>
      <c r="J3729" s="10">
        <f t="shared" si="349"/>
        <v>42663.204861111109</v>
      </c>
      <c r="K3729">
        <v>1474273294</v>
      </c>
      <c r="L3729" s="10">
        <f t="shared" si="350"/>
        <v>42632.348310185189</v>
      </c>
      <c r="M3729" s="4">
        <f t="shared" si="351"/>
        <v>2016</v>
      </c>
      <c r="N3729" t="b">
        <v>0</v>
      </c>
      <c r="O3729">
        <v>33</v>
      </c>
      <c r="P3729" t="b">
        <v>1</v>
      </c>
      <c r="Q3729" t="s">
        <v>8269</v>
      </c>
      <c r="R3729" s="23">
        <f t="shared" si="352"/>
        <v>1.0075000000000001</v>
      </c>
      <c r="S3729" s="7">
        <f t="shared" si="353"/>
        <v>61.06</v>
      </c>
      <c r="T3729" t="s">
        <v>8314</v>
      </c>
      <c r="U3729" t="s">
        <v>8315</v>
      </c>
      <c r="V3729" s="14">
        <f t="shared" si="354"/>
        <v>30.856550925920601</v>
      </c>
    </row>
    <row r="3730" spans="1:22" ht="43.2" x14ac:dyDescent="0.3">
      <c r="A3730" s="19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8220</v>
      </c>
      <c r="G3730" s="19" t="s">
        <v>8223</v>
      </c>
      <c r="H3730" s="19" t="s">
        <v>8245</v>
      </c>
      <c r="I3730">
        <v>1439957176</v>
      </c>
      <c r="J3730" s="10">
        <f t="shared" si="349"/>
        <v>42235.171018518522</v>
      </c>
      <c r="K3730">
        <v>1437365176</v>
      </c>
      <c r="L3730" s="10">
        <f t="shared" si="350"/>
        <v>42205.171018518522</v>
      </c>
      <c r="M3730" s="4">
        <f t="shared" si="351"/>
        <v>2015</v>
      </c>
      <c r="N3730" t="b">
        <v>0</v>
      </c>
      <c r="O3730">
        <v>31</v>
      </c>
      <c r="P3730" t="b">
        <v>0</v>
      </c>
      <c r="Q3730" t="s">
        <v>8269</v>
      </c>
      <c r="R3730" s="23">
        <f t="shared" si="352"/>
        <v>9.3100000000000002E-2</v>
      </c>
      <c r="S3730" s="7">
        <f t="shared" si="353"/>
        <v>60.06</v>
      </c>
      <c r="T3730" t="s">
        <v>8314</v>
      </c>
      <c r="U3730" t="s">
        <v>8315</v>
      </c>
      <c r="V3730" s="14">
        <f t="shared" si="354"/>
        <v>30</v>
      </c>
    </row>
    <row r="3731" spans="1:22" ht="43.2" x14ac:dyDescent="0.3">
      <c r="A3731" s="19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8220</v>
      </c>
      <c r="G3731" s="19" t="s">
        <v>8223</v>
      </c>
      <c r="H3731" s="19" t="s">
        <v>8245</v>
      </c>
      <c r="I3731">
        <v>1427082912</v>
      </c>
      <c r="J3731" s="10">
        <f t="shared" si="349"/>
        <v>42086.16333333333</v>
      </c>
      <c r="K3731">
        <v>1423198512</v>
      </c>
      <c r="L3731" s="10">
        <f t="shared" si="350"/>
        <v>42041.205000000002</v>
      </c>
      <c r="M3731" s="4">
        <f t="shared" si="351"/>
        <v>2015</v>
      </c>
      <c r="N3731" t="b">
        <v>0</v>
      </c>
      <c r="O3731">
        <v>5</v>
      </c>
      <c r="P3731" t="b">
        <v>0</v>
      </c>
      <c r="Q3731" t="s">
        <v>8269</v>
      </c>
      <c r="R3731" s="23">
        <f t="shared" si="352"/>
        <v>7.2400000000000006E-2</v>
      </c>
      <c r="S3731" s="7">
        <f t="shared" si="353"/>
        <v>72.400000000000006</v>
      </c>
      <c r="T3731" t="s">
        <v>8314</v>
      </c>
      <c r="U3731" t="s">
        <v>8315</v>
      </c>
      <c r="V3731" s="14">
        <f t="shared" si="354"/>
        <v>44.958333333328483</v>
      </c>
    </row>
    <row r="3732" spans="1:22" ht="43.2" x14ac:dyDescent="0.3">
      <c r="A3732" s="19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8220</v>
      </c>
      <c r="G3732" s="19" t="s">
        <v>8223</v>
      </c>
      <c r="H3732" s="19" t="s">
        <v>8245</v>
      </c>
      <c r="I3732">
        <v>1439828159</v>
      </c>
      <c r="J3732" s="10">
        <f t="shared" si="349"/>
        <v>42233.677766203706</v>
      </c>
      <c r="K3732">
        <v>1437236159</v>
      </c>
      <c r="L3732" s="10">
        <f t="shared" si="350"/>
        <v>42203.677766203706</v>
      </c>
      <c r="M3732" s="4">
        <f t="shared" si="351"/>
        <v>2015</v>
      </c>
      <c r="N3732" t="b">
        <v>0</v>
      </c>
      <c r="O3732">
        <v>1</v>
      </c>
      <c r="P3732" t="b">
        <v>0</v>
      </c>
      <c r="Q3732" t="s">
        <v>8269</v>
      </c>
      <c r="R3732" s="23">
        <f t="shared" si="352"/>
        <v>0.1</v>
      </c>
      <c r="S3732" s="7">
        <f t="shared" si="353"/>
        <v>100</v>
      </c>
      <c r="T3732" t="s">
        <v>8314</v>
      </c>
      <c r="U3732" t="s">
        <v>8315</v>
      </c>
      <c r="V3732" s="14">
        <f t="shared" si="354"/>
        <v>30</v>
      </c>
    </row>
    <row r="3733" spans="1:22" ht="43.2" x14ac:dyDescent="0.3">
      <c r="A3733" s="19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8220</v>
      </c>
      <c r="G3733" s="19" t="s">
        <v>8223</v>
      </c>
      <c r="H3733" s="19" t="s">
        <v>8245</v>
      </c>
      <c r="I3733">
        <v>1420860180</v>
      </c>
      <c r="J3733" s="10">
        <f t="shared" si="349"/>
        <v>42014.140972222223</v>
      </c>
      <c r="K3733">
        <v>1418234646</v>
      </c>
      <c r="L3733" s="10">
        <f t="shared" si="350"/>
        <v>41983.752847222218</v>
      </c>
      <c r="M3733" s="4">
        <f t="shared" si="351"/>
        <v>2014</v>
      </c>
      <c r="N3733" t="b">
        <v>0</v>
      </c>
      <c r="O3733">
        <v>12</v>
      </c>
      <c r="P3733" t="b">
        <v>0</v>
      </c>
      <c r="Q3733" t="s">
        <v>8269</v>
      </c>
      <c r="R3733" s="23">
        <f t="shared" si="352"/>
        <v>0.11272727272727273</v>
      </c>
      <c r="S3733" s="7">
        <f t="shared" si="353"/>
        <v>51.67</v>
      </c>
      <c r="T3733" t="s">
        <v>8314</v>
      </c>
      <c r="U3733" t="s">
        <v>8315</v>
      </c>
      <c r="V3733" s="14">
        <f t="shared" si="354"/>
        <v>30.388125000004948</v>
      </c>
    </row>
    <row r="3734" spans="1:22" ht="43.2" x14ac:dyDescent="0.3">
      <c r="A3734" s="19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8220</v>
      </c>
      <c r="G3734" s="19" t="s">
        <v>8232</v>
      </c>
      <c r="H3734" s="19" t="s">
        <v>8248</v>
      </c>
      <c r="I3734">
        <v>1422100800</v>
      </c>
      <c r="J3734" s="10">
        <f t="shared" si="349"/>
        <v>42028.5</v>
      </c>
      <c r="K3734">
        <v>1416932133</v>
      </c>
      <c r="L3734" s="10">
        <f t="shared" si="350"/>
        <v>41968.677465277782</v>
      </c>
      <c r="M3734" s="4">
        <f t="shared" si="351"/>
        <v>2014</v>
      </c>
      <c r="N3734" t="b">
        <v>0</v>
      </c>
      <c r="O3734">
        <v>4</v>
      </c>
      <c r="P3734" t="b">
        <v>0</v>
      </c>
      <c r="Q3734" t="s">
        <v>8269</v>
      </c>
      <c r="R3734" s="23">
        <f t="shared" si="352"/>
        <v>0.15411764705882353</v>
      </c>
      <c r="S3734" s="7">
        <f t="shared" si="353"/>
        <v>32.75</v>
      </c>
      <c r="T3734" t="s">
        <v>8314</v>
      </c>
      <c r="U3734" t="s">
        <v>8315</v>
      </c>
      <c r="V3734" s="14">
        <f t="shared" si="354"/>
        <v>59.822534722217824</v>
      </c>
    </row>
    <row r="3735" spans="1:22" ht="43.2" x14ac:dyDescent="0.3">
      <c r="A3735" s="19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8220</v>
      </c>
      <c r="G3735" s="19" t="s">
        <v>8223</v>
      </c>
      <c r="H3735" s="19" t="s">
        <v>8245</v>
      </c>
      <c r="I3735">
        <v>1429396200</v>
      </c>
      <c r="J3735" s="10">
        <f t="shared" si="349"/>
        <v>42112.9375</v>
      </c>
      <c r="K3735">
        <v>1428539708</v>
      </c>
      <c r="L3735" s="10">
        <f t="shared" si="350"/>
        <v>42103.024398148147</v>
      </c>
      <c r="M3735" s="4">
        <f t="shared" si="351"/>
        <v>2015</v>
      </c>
      <c r="N3735" t="b">
        <v>0</v>
      </c>
      <c r="O3735">
        <v>0</v>
      </c>
      <c r="P3735" t="b">
        <v>0</v>
      </c>
      <c r="Q3735" t="s">
        <v>8269</v>
      </c>
      <c r="R3735" s="23">
        <f t="shared" si="352"/>
        <v>0</v>
      </c>
      <c r="S3735" s="7">
        <f t="shared" si="353"/>
        <v>0</v>
      </c>
      <c r="T3735" t="s">
        <v>8314</v>
      </c>
      <c r="U3735" t="s">
        <v>8315</v>
      </c>
      <c r="V3735" s="14">
        <f t="shared" si="354"/>
        <v>9.9131018518528435</v>
      </c>
    </row>
    <row r="3736" spans="1:22" ht="57.6" x14ac:dyDescent="0.3">
      <c r="A3736" s="19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8220</v>
      </c>
      <c r="G3736" s="19" t="s">
        <v>8223</v>
      </c>
      <c r="H3736" s="19" t="s">
        <v>8245</v>
      </c>
      <c r="I3736">
        <v>1432589896</v>
      </c>
      <c r="J3736" s="10">
        <f t="shared" si="349"/>
        <v>42149.901574074072</v>
      </c>
      <c r="K3736">
        <v>1427405896</v>
      </c>
      <c r="L3736" s="10">
        <f t="shared" si="350"/>
        <v>42089.901574074072</v>
      </c>
      <c r="M3736" s="4">
        <f t="shared" si="351"/>
        <v>2015</v>
      </c>
      <c r="N3736" t="b">
        <v>0</v>
      </c>
      <c r="O3736">
        <v>7</v>
      </c>
      <c r="P3736" t="b">
        <v>0</v>
      </c>
      <c r="Q3736" t="s">
        <v>8269</v>
      </c>
      <c r="R3736" s="23">
        <f t="shared" si="352"/>
        <v>0.28466666666666668</v>
      </c>
      <c r="S3736" s="7">
        <f t="shared" si="353"/>
        <v>61</v>
      </c>
      <c r="T3736" t="s">
        <v>8314</v>
      </c>
      <c r="U3736" t="s">
        <v>8315</v>
      </c>
      <c r="V3736" s="14">
        <f t="shared" si="354"/>
        <v>60</v>
      </c>
    </row>
    <row r="3737" spans="1:22" ht="28.8" x14ac:dyDescent="0.3">
      <c r="A3737" s="19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8220</v>
      </c>
      <c r="G3737" s="19" t="s">
        <v>8224</v>
      </c>
      <c r="H3737" s="19" t="s">
        <v>8246</v>
      </c>
      <c r="I3737">
        <v>1432831089</v>
      </c>
      <c r="J3737" s="10">
        <f t="shared" si="349"/>
        <v>42152.693159722221</v>
      </c>
      <c r="K3737">
        <v>1430239089</v>
      </c>
      <c r="L3737" s="10">
        <f t="shared" si="350"/>
        <v>42122.693159722221</v>
      </c>
      <c r="M3737" s="4">
        <f t="shared" si="351"/>
        <v>2015</v>
      </c>
      <c r="N3737" t="b">
        <v>0</v>
      </c>
      <c r="O3737">
        <v>2</v>
      </c>
      <c r="P3737" t="b">
        <v>0</v>
      </c>
      <c r="Q3737" t="s">
        <v>8269</v>
      </c>
      <c r="R3737" s="23">
        <f t="shared" si="352"/>
        <v>0.13333333333333333</v>
      </c>
      <c r="S3737" s="7">
        <f t="shared" si="353"/>
        <v>10</v>
      </c>
      <c r="T3737" t="s">
        <v>8314</v>
      </c>
      <c r="U3737" t="s">
        <v>8315</v>
      </c>
      <c r="V3737" s="14">
        <f t="shared" si="354"/>
        <v>30</v>
      </c>
    </row>
    <row r="3738" spans="1:22" ht="43.2" x14ac:dyDescent="0.3">
      <c r="A3738" s="19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8220</v>
      </c>
      <c r="G3738" s="19" t="s">
        <v>8224</v>
      </c>
      <c r="H3738" s="19" t="s">
        <v>8246</v>
      </c>
      <c r="I3738">
        <v>1427133600</v>
      </c>
      <c r="J3738" s="10">
        <f t="shared" si="349"/>
        <v>42086.75</v>
      </c>
      <c r="K3738">
        <v>1423847093</v>
      </c>
      <c r="L3738" s="10">
        <f t="shared" si="350"/>
        <v>42048.711724537032</v>
      </c>
      <c r="M3738" s="4">
        <f t="shared" si="351"/>
        <v>2015</v>
      </c>
      <c r="N3738" t="b">
        <v>0</v>
      </c>
      <c r="O3738">
        <v>1</v>
      </c>
      <c r="P3738" t="b">
        <v>0</v>
      </c>
      <c r="Q3738" t="s">
        <v>8269</v>
      </c>
      <c r="R3738" s="23">
        <f t="shared" si="352"/>
        <v>6.6666666666666671E-3</v>
      </c>
      <c r="S3738" s="7">
        <f t="shared" si="353"/>
        <v>10</v>
      </c>
      <c r="T3738" t="s">
        <v>8314</v>
      </c>
      <c r="U3738" t="s">
        <v>8315</v>
      </c>
      <c r="V3738" s="14">
        <f t="shared" si="354"/>
        <v>38.038275462968159</v>
      </c>
    </row>
    <row r="3739" spans="1:22" ht="43.2" x14ac:dyDescent="0.3">
      <c r="A3739" s="1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8220</v>
      </c>
      <c r="G3739" s="19" t="s">
        <v>8223</v>
      </c>
      <c r="H3739" s="19" t="s">
        <v>8245</v>
      </c>
      <c r="I3739">
        <v>1447311540</v>
      </c>
      <c r="J3739" s="10">
        <f t="shared" si="349"/>
        <v>42320.290972222225</v>
      </c>
      <c r="K3739">
        <v>1445358903</v>
      </c>
      <c r="L3739" s="10">
        <f t="shared" si="350"/>
        <v>42297.691006944442</v>
      </c>
      <c r="M3739" s="4">
        <f t="shared" si="351"/>
        <v>2015</v>
      </c>
      <c r="N3739" t="b">
        <v>0</v>
      </c>
      <c r="O3739">
        <v>4</v>
      </c>
      <c r="P3739" t="b">
        <v>0</v>
      </c>
      <c r="Q3739" t="s">
        <v>8269</v>
      </c>
      <c r="R3739" s="23">
        <f t="shared" si="352"/>
        <v>0.21428571428571427</v>
      </c>
      <c r="S3739" s="7">
        <f t="shared" si="353"/>
        <v>37.5</v>
      </c>
      <c r="T3739" t="s">
        <v>8314</v>
      </c>
      <c r="U3739" t="s">
        <v>8315</v>
      </c>
      <c r="V3739" s="14">
        <f t="shared" si="354"/>
        <v>22.599965277782758</v>
      </c>
    </row>
    <row r="3740" spans="1:22" ht="28.8" x14ac:dyDescent="0.3">
      <c r="A3740" s="19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8220</v>
      </c>
      <c r="G3740" s="19" t="s">
        <v>8224</v>
      </c>
      <c r="H3740" s="19" t="s">
        <v>8246</v>
      </c>
      <c r="I3740">
        <v>1405461600</v>
      </c>
      <c r="J3740" s="10">
        <f t="shared" si="349"/>
        <v>41835.916666666664</v>
      </c>
      <c r="K3740">
        <v>1403562705</v>
      </c>
      <c r="L3740" s="10">
        <f t="shared" si="350"/>
        <v>41813.938715277778</v>
      </c>
      <c r="M3740" s="4">
        <f t="shared" si="351"/>
        <v>2014</v>
      </c>
      <c r="N3740" t="b">
        <v>0</v>
      </c>
      <c r="O3740">
        <v>6</v>
      </c>
      <c r="P3740" t="b">
        <v>0</v>
      </c>
      <c r="Q3740" t="s">
        <v>8269</v>
      </c>
      <c r="R3740" s="23">
        <f t="shared" si="352"/>
        <v>0.18</v>
      </c>
      <c r="S3740" s="7">
        <f t="shared" si="353"/>
        <v>45</v>
      </c>
      <c r="T3740" t="s">
        <v>8314</v>
      </c>
      <c r="U3740" t="s">
        <v>8315</v>
      </c>
      <c r="V3740" s="14">
        <f t="shared" si="354"/>
        <v>21.97795138888614</v>
      </c>
    </row>
    <row r="3741" spans="1:22" ht="43.2" x14ac:dyDescent="0.3">
      <c r="A3741" s="19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8220</v>
      </c>
      <c r="G3741" s="19" t="s">
        <v>8224</v>
      </c>
      <c r="H3741" s="19" t="s">
        <v>8246</v>
      </c>
      <c r="I3741">
        <v>1468752468</v>
      </c>
      <c r="J3741" s="10">
        <f t="shared" si="349"/>
        <v>42568.449861111112</v>
      </c>
      <c r="K3741">
        <v>1467024468</v>
      </c>
      <c r="L3741" s="10">
        <f t="shared" si="350"/>
        <v>42548.449861111112</v>
      </c>
      <c r="M3741" s="4">
        <f t="shared" si="351"/>
        <v>2016</v>
      </c>
      <c r="N3741" t="b">
        <v>0</v>
      </c>
      <c r="O3741">
        <v>8</v>
      </c>
      <c r="P3741" t="b">
        <v>0</v>
      </c>
      <c r="Q3741" t="s">
        <v>8269</v>
      </c>
      <c r="R3741" s="23">
        <f t="shared" si="352"/>
        <v>0.20125000000000001</v>
      </c>
      <c r="S3741" s="7">
        <f t="shared" si="353"/>
        <v>100.63</v>
      </c>
      <c r="T3741" t="s">
        <v>8314</v>
      </c>
      <c r="U3741" t="s">
        <v>8315</v>
      </c>
      <c r="V3741" s="14">
        <f t="shared" si="354"/>
        <v>20</v>
      </c>
    </row>
    <row r="3742" spans="1:22" ht="43.2" x14ac:dyDescent="0.3">
      <c r="A3742" s="19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8220</v>
      </c>
      <c r="G3742" s="19" t="s">
        <v>8223</v>
      </c>
      <c r="H3742" s="19" t="s">
        <v>8245</v>
      </c>
      <c r="I3742">
        <v>1407808438</v>
      </c>
      <c r="J3742" s="10">
        <f t="shared" si="349"/>
        <v>41863.079143518517</v>
      </c>
      <c r="K3742">
        <v>1405217355</v>
      </c>
      <c r="L3742" s="10">
        <f t="shared" si="350"/>
        <v>41833.089756944442</v>
      </c>
      <c r="M3742" s="4">
        <f t="shared" si="351"/>
        <v>2014</v>
      </c>
      <c r="N3742" t="b">
        <v>0</v>
      </c>
      <c r="O3742">
        <v>14</v>
      </c>
      <c r="P3742" t="b">
        <v>0</v>
      </c>
      <c r="Q3742" t="s">
        <v>8269</v>
      </c>
      <c r="R3742" s="23">
        <f t="shared" si="352"/>
        <v>0.17899999999999999</v>
      </c>
      <c r="S3742" s="7">
        <f t="shared" si="353"/>
        <v>25.57</v>
      </c>
      <c r="T3742" t="s">
        <v>8314</v>
      </c>
      <c r="U3742" t="s">
        <v>8315</v>
      </c>
      <c r="V3742" s="14">
        <f t="shared" si="354"/>
        <v>29.98938657407416</v>
      </c>
    </row>
    <row r="3743" spans="1:22" ht="43.2" x14ac:dyDescent="0.3">
      <c r="A3743" s="19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8220</v>
      </c>
      <c r="G3743" s="19" t="s">
        <v>8223</v>
      </c>
      <c r="H3743" s="19" t="s">
        <v>8245</v>
      </c>
      <c r="I3743">
        <v>1450389950</v>
      </c>
      <c r="J3743" s="10">
        <f t="shared" si="349"/>
        <v>42355.920717592591</v>
      </c>
      <c r="K3743">
        <v>1447797950</v>
      </c>
      <c r="L3743" s="10">
        <f t="shared" si="350"/>
        <v>42325.920717592591</v>
      </c>
      <c r="M3743" s="4">
        <f t="shared" si="351"/>
        <v>2015</v>
      </c>
      <c r="N3743" t="b">
        <v>0</v>
      </c>
      <c r="O3743">
        <v>0</v>
      </c>
      <c r="P3743" t="b">
        <v>0</v>
      </c>
      <c r="Q3743" t="s">
        <v>8269</v>
      </c>
      <c r="R3743" s="23">
        <f t="shared" si="352"/>
        <v>0</v>
      </c>
      <c r="S3743" s="7">
        <f t="shared" si="353"/>
        <v>0</v>
      </c>
      <c r="T3743" t="s">
        <v>8314</v>
      </c>
      <c r="U3743" t="s">
        <v>8315</v>
      </c>
      <c r="V3743" s="14">
        <f t="shared" si="354"/>
        <v>30</v>
      </c>
    </row>
    <row r="3744" spans="1:22" ht="43.2" x14ac:dyDescent="0.3">
      <c r="A3744" s="19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8220</v>
      </c>
      <c r="G3744" s="19" t="s">
        <v>8223</v>
      </c>
      <c r="H3744" s="19" t="s">
        <v>8245</v>
      </c>
      <c r="I3744">
        <v>1409980144</v>
      </c>
      <c r="J3744" s="10">
        <f t="shared" si="349"/>
        <v>41888.214629629627</v>
      </c>
      <c r="K3744">
        <v>1407388144</v>
      </c>
      <c r="L3744" s="10">
        <f t="shared" si="350"/>
        <v>41858.214629629627</v>
      </c>
      <c r="M3744" s="4">
        <f t="shared" si="351"/>
        <v>2014</v>
      </c>
      <c r="N3744" t="b">
        <v>0</v>
      </c>
      <c r="O3744">
        <v>4</v>
      </c>
      <c r="P3744" t="b">
        <v>0</v>
      </c>
      <c r="Q3744" t="s">
        <v>8269</v>
      </c>
      <c r="R3744" s="23">
        <f t="shared" si="352"/>
        <v>0.02</v>
      </c>
      <c r="S3744" s="7">
        <f t="shared" si="353"/>
        <v>25</v>
      </c>
      <c r="T3744" t="s">
        <v>8314</v>
      </c>
      <c r="U3744" t="s">
        <v>8315</v>
      </c>
      <c r="V3744" s="14">
        <f t="shared" si="354"/>
        <v>30</v>
      </c>
    </row>
    <row r="3745" spans="1:22" ht="28.8" x14ac:dyDescent="0.3">
      <c r="A3745" s="19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8220</v>
      </c>
      <c r="G3745" s="19" t="s">
        <v>8223</v>
      </c>
      <c r="H3745" s="19" t="s">
        <v>8245</v>
      </c>
      <c r="I3745">
        <v>1404406964</v>
      </c>
      <c r="J3745" s="10">
        <f t="shared" si="349"/>
        <v>41823.710231481484</v>
      </c>
      <c r="K3745">
        <v>1401814964</v>
      </c>
      <c r="L3745" s="10">
        <f t="shared" si="350"/>
        <v>41793.710231481484</v>
      </c>
      <c r="M3745" s="4">
        <f t="shared" si="351"/>
        <v>2014</v>
      </c>
      <c r="N3745" t="b">
        <v>0</v>
      </c>
      <c r="O3745">
        <v>0</v>
      </c>
      <c r="P3745" t="b">
        <v>0</v>
      </c>
      <c r="Q3745" t="s">
        <v>8269</v>
      </c>
      <c r="R3745" s="23">
        <f t="shared" si="352"/>
        <v>0</v>
      </c>
      <c r="S3745" s="7">
        <f t="shared" si="353"/>
        <v>0</v>
      </c>
      <c r="T3745" t="s">
        <v>8314</v>
      </c>
      <c r="U3745" t="s">
        <v>8315</v>
      </c>
      <c r="V3745" s="14">
        <f t="shared" si="354"/>
        <v>30</v>
      </c>
    </row>
    <row r="3746" spans="1:22" ht="57.6" x14ac:dyDescent="0.3">
      <c r="A3746" s="19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8220</v>
      </c>
      <c r="G3746" s="19" t="s">
        <v>8223</v>
      </c>
      <c r="H3746" s="19" t="s">
        <v>8245</v>
      </c>
      <c r="I3746">
        <v>1404532740</v>
      </c>
      <c r="J3746" s="10">
        <f t="shared" si="349"/>
        <v>41825.165972222225</v>
      </c>
      <c r="K3746">
        <v>1401823952</v>
      </c>
      <c r="L3746" s="10">
        <f t="shared" si="350"/>
        <v>41793.814259259263</v>
      </c>
      <c r="M3746" s="4">
        <f t="shared" si="351"/>
        <v>2014</v>
      </c>
      <c r="N3746" t="b">
        <v>0</v>
      </c>
      <c r="O3746">
        <v>0</v>
      </c>
      <c r="P3746" t="b">
        <v>0</v>
      </c>
      <c r="Q3746" t="s">
        <v>8269</v>
      </c>
      <c r="R3746" s="23">
        <f t="shared" si="352"/>
        <v>0</v>
      </c>
      <c r="S3746" s="7">
        <f t="shared" si="353"/>
        <v>0</v>
      </c>
      <c r="T3746" t="s">
        <v>8314</v>
      </c>
      <c r="U3746" t="s">
        <v>8315</v>
      </c>
      <c r="V3746" s="14">
        <f t="shared" si="354"/>
        <v>31.351712962961756</v>
      </c>
    </row>
    <row r="3747" spans="1:22" ht="43.2" x14ac:dyDescent="0.3">
      <c r="A3747" s="19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8220</v>
      </c>
      <c r="G3747" s="19" t="s">
        <v>8223</v>
      </c>
      <c r="H3747" s="19" t="s">
        <v>8245</v>
      </c>
      <c r="I3747">
        <v>1407689102</v>
      </c>
      <c r="J3747" s="10">
        <f t="shared" si="349"/>
        <v>41861.697939814811</v>
      </c>
      <c r="K3747">
        <v>1405097102</v>
      </c>
      <c r="L3747" s="10">
        <f t="shared" si="350"/>
        <v>41831.697939814811</v>
      </c>
      <c r="M3747" s="4">
        <f t="shared" si="351"/>
        <v>2014</v>
      </c>
      <c r="N3747" t="b">
        <v>0</v>
      </c>
      <c r="O3747">
        <v>1</v>
      </c>
      <c r="P3747" t="b">
        <v>0</v>
      </c>
      <c r="Q3747" t="s">
        <v>8269</v>
      </c>
      <c r="R3747" s="23">
        <f t="shared" si="352"/>
        <v>0.1</v>
      </c>
      <c r="S3747" s="7">
        <f t="shared" si="353"/>
        <v>10</v>
      </c>
      <c r="T3747" t="s">
        <v>8314</v>
      </c>
      <c r="U3747" t="s">
        <v>8315</v>
      </c>
      <c r="V3747" s="14">
        <f t="shared" si="354"/>
        <v>30</v>
      </c>
    </row>
    <row r="3748" spans="1:22" x14ac:dyDescent="0.3">
      <c r="A3748" s="19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8220</v>
      </c>
      <c r="G3748" s="19" t="s">
        <v>8223</v>
      </c>
      <c r="H3748" s="19" t="s">
        <v>8245</v>
      </c>
      <c r="I3748">
        <v>1475918439</v>
      </c>
      <c r="J3748" s="10">
        <f t="shared" si="349"/>
        <v>42651.389340277776</v>
      </c>
      <c r="K3748">
        <v>1473326439</v>
      </c>
      <c r="L3748" s="10">
        <f t="shared" si="350"/>
        <v>42621.389340277776</v>
      </c>
      <c r="M3748" s="4">
        <f t="shared" si="351"/>
        <v>2016</v>
      </c>
      <c r="N3748" t="b">
        <v>0</v>
      </c>
      <c r="O3748">
        <v>1</v>
      </c>
      <c r="P3748" t="b">
        <v>0</v>
      </c>
      <c r="Q3748" t="s">
        <v>8269</v>
      </c>
      <c r="R3748" s="23">
        <f t="shared" si="352"/>
        <v>2.3764705882352941E-2</v>
      </c>
      <c r="S3748" s="7">
        <f t="shared" si="353"/>
        <v>202</v>
      </c>
      <c r="T3748" t="s">
        <v>8314</v>
      </c>
      <c r="U3748" t="s">
        <v>8315</v>
      </c>
      <c r="V3748" s="14">
        <f t="shared" si="354"/>
        <v>30</v>
      </c>
    </row>
    <row r="3749" spans="1:22" ht="28.8" x14ac:dyDescent="0.3">
      <c r="A3749" s="1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8220</v>
      </c>
      <c r="G3749" s="19" t="s">
        <v>8224</v>
      </c>
      <c r="H3749" s="19" t="s">
        <v>8246</v>
      </c>
      <c r="I3749">
        <v>1436137140</v>
      </c>
      <c r="J3749" s="10">
        <f t="shared" si="349"/>
        <v>42190.957638888889</v>
      </c>
      <c r="K3749">
        <v>1433833896</v>
      </c>
      <c r="L3749" s="10">
        <f t="shared" si="350"/>
        <v>42164.299722222218</v>
      </c>
      <c r="M3749" s="4">
        <f t="shared" si="351"/>
        <v>2015</v>
      </c>
      <c r="N3749" t="b">
        <v>0</v>
      </c>
      <c r="O3749">
        <v>1</v>
      </c>
      <c r="P3749" t="b">
        <v>0</v>
      </c>
      <c r="Q3749" t="s">
        <v>8269</v>
      </c>
      <c r="R3749" s="23">
        <f t="shared" si="352"/>
        <v>0.01</v>
      </c>
      <c r="S3749" s="7">
        <f t="shared" si="353"/>
        <v>25</v>
      </c>
      <c r="T3749" t="s">
        <v>8314</v>
      </c>
      <c r="U3749" t="s">
        <v>8315</v>
      </c>
      <c r="V3749" s="14">
        <f t="shared" si="354"/>
        <v>26.657916666670644</v>
      </c>
    </row>
    <row r="3750" spans="1:22" ht="43.2" x14ac:dyDescent="0.3">
      <c r="A3750" s="19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8218</v>
      </c>
      <c r="G3750" s="19" t="s">
        <v>8223</v>
      </c>
      <c r="H3750" s="19" t="s">
        <v>8245</v>
      </c>
      <c r="I3750">
        <v>1455602340</v>
      </c>
      <c r="J3750" s="10">
        <f t="shared" si="349"/>
        <v>42416.249305555553</v>
      </c>
      <c r="K3750">
        <v>1453827436</v>
      </c>
      <c r="L3750" s="10">
        <f t="shared" si="350"/>
        <v>42395.706435185188</v>
      </c>
      <c r="M3750" s="4">
        <f t="shared" si="351"/>
        <v>2016</v>
      </c>
      <c r="N3750" t="b">
        <v>0</v>
      </c>
      <c r="O3750">
        <v>52</v>
      </c>
      <c r="P3750" t="b">
        <v>1</v>
      </c>
      <c r="Q3750" t="s">
        <v>8303</v>
      </c>
      <c r="R3750" s="23">
        <f t="shared" si="352"/>
        <v>1.0351999999999999</v>
      </c>
      <c r="S3750" s="7">
        <f t="shared" si="353"/>
        <v>99.54</v>
      </c>
      <c r="T3750" t="s">
        <v>8314</v>
      </c>
      <c r="U3750" t="s">
        <v>8356</v>
      </c>
      <c r="V3750" s="14">
        <f t="shared" si="354"/>
        <v>20.542870370365563</v>
      </c>
    </row>
    <row r="3751" spans="1:22" ht="43.2" x14ac:dyDescent="0.3">
      <c r="A3751" s="19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8218</v>
      </c>
      <c r="G3751" s="19" t="s">
        <v>8223</v>
      </c>
      <c r="H3751" s="19" t="s">
        <v>8245</v>
      </c>
      <c r="I3751">
        <v>1461902340</v>
      </c>
      <c r="J3751" s="10">
        <f t="shared" si="349"/>
        <v>42489.165972222225</v>
      </c>
      <c r="K3751">
        <v>1459220588</v>
      </c>
      <c r="L3751" s="10">
        <f t="shared" si="350"/>
        <v>42458.127175925925</v>
      </c>
      <c r="M3751" s="4">
        <f t="shared" si="351"/>
        <v>2016</v>
      </c>
      <c r="N3751" t="b">
        <v>0</v>
      </c>
      <c r="O3751">
        <v>7</v>
      </c>
      <c r="P3751" t="b">
        <v>1</v>
      </c>
      <c r="Q3751" t="s">
        <v>8303</v>
      </c>
      <c r="R3751" s="23">
        <f t="shared" si="352"/>
        <v>1.05</v>
      </c>
      <c r="S3751" s="7">
        <f t="shared" si="353"/>
        <v>75</v>
      </c>
      <c r="T3751" t="s">
        <v>8314</v>
      </c>
      <c r="U3751" t="s">
        <v>8356</v>
      </c>
      <c r="V3751" s="14">
        <f t="shared" si="354"/>
        <v>31.038796296299552</v>
      </c>
    </row>
    <row r="3752" spans="1:22" ht="86.4" x14ac:dyDescent="0.3">
      <c r="A3752" s="19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8218</v>
      </c>
      <c r="G3752" s="19" t="s">
        <v>8223</v>
      </c>
      <c r="H3752" s="19" t="s">
        <v>8245</v>
      </c>
      <c r="I3752">
        <v>1423555140</v>
      </c>
      <c r="J3752" s="10">
        <f t="shared" si="349"/>
        <v>42045.332638888889</v>
      </c>
      <c r="K3752">
        <v>1421105608</v>
      </c>
      <c r="L3752" s="10">
        <f t="shared" si="350"/>
        <v>42016.981574074074</v>
      </c>
      <c r="M3752" s="4">
        <f t="shared" si="351"/>
        <v>2015</v>
      </c>
      <c r="N3752" t="b">
        <v>0</v>
      </c>
      <c r="O3752">
        <v>28</v>
      </c>
      <c r="P3752" t="b">
        <v>1</v>
      </c>
      <c r="Q3752" t="s">
        <v>8303</v>
      </c>
      <c r="R3752" s="23">
        <f t="shared" si="352"/>
        <v>1.0044999999999999</v>
      </c>
      <c r="S3752" s="7">
        <f t="shared" si="353"/>
        <v>215.25</v>
      </c>
      <c r="T3752" t="s">
        <v>8314</v>
      </c>
      <c r="U3752" t="s">
        <v>8356</v>
      </c>
      <c r="V3752" s="14">
        <f t="shared" si="354"/>
        <v>28.35106481481489</v>
      </c>
    </row>
    <row r="3753" spans="1:22" ht="43.2" x14ac:dyDescent="0.3">
      <c r="A3753" s="19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8218</v>
      </c>
      <c r="G3753" s="19" t="s">
        <v>8223</v>
      </c>
      <c r="H3753" s="19" t="s">
        <v>8245</v>
      </c>
      <c r="I3753">
        <v>1459641073</v>
      </c>
      <c r="J3753" s="10">
        <f t="shared" si="349"/>
        <v>42462.993900462963</v>
      </c>
      <c r="K3753">
        <v>1454460673</v>
      </c>
      <c r="L3753" s="10">
        <f t="shared" si="350"/>
        <v>42403.035567129627</v>
      </c>
      <c r="M3753" s="4">
        <f t="shared" si="351"/>
        <v>2016</v>
      </c>
      <c r="N3753" t="b">
        <v>0</v>
      </c>
      <c r="O3753">
        <v>11</v>
      </c>
      <c r="P3753" t="b">
        <v>1</v>
      </c>
      <c r="Q3753" t="s">
        <v>8303</v>
      </c>
      <c r="R3753" s="23">
        <f t="shared" si="352"/>
        <v>1.3260000000000001</v>
      </c>
      <c r="S3753" s="7">
        <f t="shared" si="353"/>
        <v>120.55</v>
      </c>
      <c r="T3753" t="s">
        <v>8314</v>
      </c>
      <c r="U3753" t="s">
        <v>8356</v>
      </c>
      <c r="V3753" s="14">
        <f t="shared" si="354"/>
        <v>59.958333333335759</v>
      </c>
    </row>
    <row r="3754" spans="1:22" ht="57.6" x14ac:dyDescent="0.3">
      <c r="A3754" s="19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8218</v>
      </c>
      <c r="G3754" s="19" t="s">
        <v>8224</v>
      </c>
      <c r="H3754" s="19" t="s">
        <v>8246</v>
      </c>
      <c r="I3754">
        <v>1476651600</v>
      </c>
      <c r="J3754" s="10">
        <f t="shared" si="349"/>
        <v>42659.875</v>
      </c>
      <c r="K3754">
        <v>1473189335</v>
      </c>
      <c r="L3754" s="10">
        <f t="shared" si="350"/>
        <v>42619.802488425921</v>
      </c>
      <c r="M3754" s="4">
        <f t="shared" si="351"/>
        <v>2016</v>
      </c>
      <c r="N3754" t="b">
        <v>0</v>
      </c>
      <c r="O3754">
        <v>15</v>
      </c>
      <c r="P3754" t="b">
        <v>1</v>
      </c>
      <c r="Q3754" t="s">
        <v>8303</v>
      </c>
      <c r="R3754" s="23">
        <f t="shared" si="352"/>
        <v>1.1299999999999999</v>
      </c>
      <c r="S3754" s="7">
        <f t="shared" si="353"/>
        <v>37.67</v>
      </c>
      <c r="T3754" t="s">
        <v>8314</v>
      </c>
      <c r="U3754" t="s">
        <v>8356</v>
      </c>
      <c r="V3754" s="14">
        <f t="shared" si="354"/>
        <v>40.072511574078817</v>
      </c>
    </row>
    <row r="3755" spans="1:22" ht="43.2" x14ac:dyDescent="0.3">
      <c r="A3755" s="19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8218</v>
      </c>
      <c r="G3755" s="19" t="s">
        <v>8223</v>
      </c>
      <c r="H3755" s="19" t="s">
        <v>8245</v>
      </c>
      <c r="I3755">
        <v>1433289600</v>
      </c>
      <c r="J3755" s="10">
        <f t="shared" si="349"/>
        <v>42158</v>
      </c>
      <c r="K3755">
        <v>1430768800</v>
      </c>
      <c r="L3755" s="10">
        <f t="shared" si="350"/>
        <v>42128.824074074073</v>
      </c>
      <c r="M3755" s="4">
        <f t="shared" si="351"/>
        <v>2015</v>
      </c>
      <c r="N3755" t="b">
        <v>0</v>
      </c>
      <c r="O3755">
        <v>30</v>
      </c>
      <c r="P3755" t="b">
        <v>1</v>
      </c>
      <c r="Q3755" t="s">
        <v>8303</v>
      </c>
      <c r="R3755" s="23">
        <f t="shared" si="352"/>
        <v>1.0334000000000001</v>
      </c>
      <c r="S3755" s="7">
        <f t="shared" si="353"/>
        <v>172.23</v>
      </c>
      <c r="T3755" t="s">
        <v>8314</v>
      </c>
      <c r="U3755" t="s">
        <v>8356</v>
      </c>
      <c r="V3755" s="14">
        <f t="shared" si="354"/>
        <v>29.175925925927004</v>
      </c>
    </row>
    <row r="3756" spans="1:22" ht="43.2" x14ac:dyDescent="0.3">
      <c r="A3756" s="19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8218</v>
      </c>
      <c r="G3756" s="19" t="s">
        <v>8223</v>
      </c>
      <c r="H3756" s="19" t="s">
        <v>8245</v>
      </c>
      <c r="I3756">
        <v>1406350740</v>
      </c>
      <c r="J3756" s="10">
        <f t="shared" si="349"/>
        <v>41846.207638888889</v>
      </c>
      <c r="K3756">
        <v>1403125737</v>
      </c>
      <c r="L3756" s="10">
        <f t="shared" si="350"/>
        <v>41808.881215277775</v>
      </c>
      <c r="M3756" s="4">
        <f t="shared" si="351"/>
        <v>2014</v>
      </c>
      <c r="N3756" t="b">
        <v>0</v>
      </c>
      <c r="O3756">
        <v>27</v>
      </c>
      <c r="P3756" t="b">
        <v>1</v>
      </c>
      <c r="Q3756" t="s">
        <v>8303</v>
      </c>
      <c r="R3756" s="23">
        <f t="shared" si="352"/>
        <v>1.2</v>
      </c>
      <c r="S3756" s="7">
        <f t="shared" si="353"/>
        <v>111.11</v>
      </c>
      <c r="T3756" t="s">
        <v>8314</v>
      </c>
      <c r="U3756" t="s">
        <v>8356</v>
      </c>
      <c r="V3756" s="14">
        <f t="shared" si="354"/>
        <v>37.326423611113569</v>
      </c>
    </row>
    <row r="3757" spans="1:22" ht="43.2" x14ac:dyDescent="0.3">
      <c r="A3757" s="19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8218</v>
      </c>
      <c r="G3757" s="19" t="s">
        <v>8224</v>
      </c>
      <c r="H3757" s="19" t="s">
        <v>8246</v>
      </c>
      <c r="I3757">
        <v>1460753307</v>
      </c>
      <c r="J3757" s="10">
        <f t="shared" si="349"/>
        <v>42475.866979166662</v>
      </c>
      <c r="K3757">
        <v>1458161307</v>
      </c>
      <c r="L3757" s="10">
        <f t="shared" si="350"/>
        <v>42445.866979166662</v>
      </c>
      <c r="M3757" s="4">
        <f t="shared" si="351"/>
        <v>2016</v>
      </c>
      <c r="N3757" t="b">
        <v>0</v>
      </c>
      <c r="O3757">
        <v>28</v>
      </c>
      <c r="P3757" t="b">
        <v>1</v>
      </c>
      <c r="Q3757" t="s">
        <v>8303</v>
      </c>
      <c r="R3757" s="23">
        <f t="shared" si="352"/>
        <v>1.2963636363636364</v>
      </c>
      <c r="S3757" s="7">
        <f t="shared" si="353"/>
        <v>25.46</v>
      </c>
      <c r="T3757" t="s">
        <v>8314</v>
      </c>
      <c r="U3757" t="s">
        <v>8356</v>
      </c>
      <c r="V3757" s="14">
        <f t="shared" si="354"/>
        <v>30</v>
      </c>
    </row>
    <row r="3758" spans="1:22" ht="43.2" x14ac:dyDescent="0.3">
      <c r="A3758" s="19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8218</v>
      </c>
      <c r="G3758" s="19" t="s">
        <v>8223</v>
      </c>
      <c r="H3758" s="19" t="s">
        <v>8245</v>
      </c>
      <c r="I3758">
        <v>1402515198</v>
      </c>
      <c r="J3758" s="10">
        <f t="shared" si="349"/>
        <v>41801.814791666664</v>
      </c>
      <c r="K3758">
        <v>1399923198</v>
      </c>
      <c r="L3758" s="10">
        <f t="shared" si="350"/>
        <v>41771.814791666664</v>
      </c>
      <c r="M3758" s="4">
        <f t="shared" si="351"/>
        <v>2014</v>
      </c>
      <c r="N3758" t="b">
        <v>0</v>
      </c>
      <c r="O3758">
        <v>17</v>
      </c>
      <c r="P3758" t="b">
        <v>1</v>
      </c>
      <c r="Q3758" t="s">
        <v>8303</v>
      </c>
      <c r="R3758" s="23">
        <f t="shared" si="352"/>
        <v>1.0111111111111111</v>
      </c>
      <c r="S3758" s="7">
        <f t="shared" si="353"/>
        <v>267.64999999999998</v>
      </c>
      <c r="T3758" t="s">
        <v>8314</v>
      </c>
      <c r="U3758" t="s">
        <v>8356</v>
      </c>
      <c r="V3758" s="14">
        <f t="shared" si="354"/>
        <v>30</v>
      </c>
    </row>
    <row r="3759" spans="1:22" ht="43.2" x14ac:dyDescent="0.3">
      <c r="A3759" s="1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8218</v>
      </c>
      <c r="G3759" s="19" t="s">
        <v>8223</v>
      </c>
      <c r="H3759" s="19" t="s">
        <v>8245</v>
      </c>
      <c r="I3759">
        <v>1417465515</v>
      </c>
      <c r="J3759" s="10">
        <f t="shared" si="349"/>
        <v>41974.850868055553</v>
      </c>
      <c r="K3759">
        <v>1415737515</v>
      </c>
      <c r="L3759" s="10">
        <f t="shared" si="350"/>
        <v>41954.850868055553</v>
      </c>
      <c r="M3759" s="4">
        <f t="shared" si="351"/>
        <v>2014</v>
      </c>
      <c r="N3759" t="b">
        <v>0</v>
      </c>
      <c r="O3759">
        <v>50</v>
      </c>
      <c r="P3759" t="b">
        <v>1</v>
      </c>
      <c r="Q3759" t="s">
        <v>8303</v>
      </c>
      <c r="R3759" s="23">
        <f t="shared" si="352"/>
        <v>1.0851428571428572</v>
      </c>
      <c r="S3759" s="7">
        <f t="shared" si="353"/>
        <v>75.959999999999994</v>
      </c>
      <c r="T3759" t="s">
        <v>8314</v>
      </c>
      <c r="U3759" t="s">
        <v>8356</v>
      </c>
      <c r="V3759" s="14">
        <f t="shared" si="354"/>
        <v>20</v>
      </c>
    </row>
    <row r="3760" spans="1:22" ht="28.8" x14ac:dyDescent="0.3">
      <c r="A3760" s="19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8218</v>
      </c>
      <c r="G3760" s="19" t="s">
        <v>8223</v>
      </c>
      <c r="H3760" s="19" t="s">
        <v>8245</v>
      </c>
      <c r="I3760">
        <v>1400475600</v>
      </c>
      <c r="J3760" s="10">
        <f t="shared" si="349"/>
        <v>41778.208333333336</v>
      </c>
      <c r="K3760">
        <v>1397819938</v>
      </c>
      <c r="L3760" s="10">
        <f t="shared" si="350"/>
        <v>41747.471504629633</v>
      </c>
      <c r="M3760" s="4">
        <f t="shared" si="351"/>
        <v>2014</v>
      </c>
      <c r="N3760" t="b">
        <v>0</v>
      </c>
      <c r="O3760">
        <v>26</v>
      </c>
      <c r="P3760" t="b">
        <v>1</v>
      </c>
      <c r="Q3760" t="s">
        <v>8303</v>
      </c>
      <c r="R3760" s="23">
        <f t="shared" si="352"/>
        <v>1.0233333333333334</v>
      </c>
      <c r="S3760" s="7">
        <f t="shared" si="353"/>
        <v>59.04</v>
      </c>
      <c r="T3760" t="s">
        <v>8314</v>
      </c>
      <c r="U3760" t="s">
        <v>8356</v>
      </c>
      <c r="V3760" s="14">
        <f t="shared" si="354"/>
        <v>30.736828703702486</v>
      </c>
    </row>
    <row r="3761" spans="1:22" ht="28.8" x14ac:dyDescent="0.3">
      <c r="A3761" s="19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8218</v>
      </c>
      <c r="G3761" s="19" t="s">
        <v>8223</v>
      </c>
      <c r="H3761" s="19" t="s">
        <v>8245</v>
      </c>
      <c r="I3761">
        <v>1440556553</v>
      </c>
      <c r="J3761" s="10">
        <f t="shared" si="349"/>
        <v>42242.108252314814</v>
      </c>
      <c r="K3761">
        <v>1435372553</v>
      </c>
      <c r="L3761" s="10">
        <f t="shared" si="350"/>
        <v>42182.108252314814</v>
      </c>
      <c r="M3761" s="4">
        <f t="shared" si="351"/>
        <v>2015</v>
      </c>
      <c r="N3761" t="b">
        <v>0</v>
      </c>
      <c r="O3761">
        <v>88</v>
      </c>
      <c r="P3761" t="b">
        <v>1</v>
      </c>
      <c r="Q3761" t="s">
        <v>8303</v>
      </c>
      <c r="R3761" s="23">
        <f t="shared" si="352"/>
        <v>1.1024425000000002</v>
      </c>
      <c r="S3761" s="7">
        <f t="shared" si="353"/>
        <v>50.11</v>
      </c>
      <c r="T3761" t="s">
        <v>8314</v>
      </c>
      <c r="U3761" t="s">
        <v>8356</v>
      </c>
      <c r="V3761" s="14">
        <f t="shared" si="354"/>
        <v>60</v>
      </c>
    </row>
    <row r="3762" spans="1:22" ht="43.2" x14ac:dyDescent="0.3">
      <c r="A3762" s="19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8218</v>
      </c>
      <c r="G3762" s="19" t="s">
        <v>8223</v>
      </c>
      <c r="H3762" s="19" t="s">
        <v>8245</v>
      </c>
      <c r="I3762">
        <v>1399293386</v>
      </c>
      <c r="J3762" s="10">
        <f t="shared" si="349"/>
        <v>41764.525300925925</v>
      </c>
      <c r="K3762">
        <v>1397133386</v>
      </c>
      <c r="L3762" s="10">
        <f t="shared" si="350"/>
        <v>41739.525300925925</v>
      </c>
      <c r="M3762" s="4">
        <f t="shared" si="351"/>
        <v>2014</v>
      </c>
      <c r="N3762" t="b">
        <v>0</v>
      </c>
      <c r="O3762">
        <v>91</v>
      </c>
      <c r="P3762" t="b">
        <v>1</v>
      </c>
      <c r="Q3762" t="s">
        <v>8303</v>
      </c>
      <c r="R3762" s="23">
        <f t="shared" si="352"/>
        <v>1.010154</v>
      </c>
      <c r="S3762" s="7">
        <f t="shared" si="353"/>
        <v>55.5</v>
      </c>
      <c r="T3762" t="s">
        <v>8314</v>
      </c>
      <c r="U3762" t="s">
        <v>8356</v>
      </c>
      <c r="V3762" s="14">
        <f t="shared" si="354"/>
        <v>25</v>
      </c>
    </row>
    <row r="3763" spans="1:22" ht="57.6" x14ac:dyDescent="0.3">
      <c r="A3763" s="19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8218</v>
      </c>
      <c r="G3763" s="19" t="s">
        <v>8224</v>
      </c>
      <c r="H3763" s="19" t="s">
        <v>8246</v>
      </c>
      <c r="I3763">
        <v>1439247600</v>
      </c>
      <c r="J3763" s="10">
        <f t="shared" si="349"/>
        <v>42226.958333333328</v>
      </c>
      <c r="K3763">
        <v>1434625937</v>
      </c>
      <c r="L3763" s="10">
        <f t="shared" si="350"/>
        <v>42173.466863425929</v>
      </c>
      <c r="M3763" s="4">
        <f t="shared" si="351"/>
        <v>2015</v>
      </c>
      <c r="N3763" t="b">
        <v>0</v>
      </c>
      <c r="O3763">
        <v>3</v>
      </c>
      <c r="P3763" t="b">
        <v>1</v>
      </c>
      <c r="Q3763" t="s">
        <v>8303</v>
      </c>
      <c r="R3763" s="23">
        <f t="shared" si="352"/>
        <v>1</v>
      </c>
      <c r="S3763" s="7">
        <f t="shared" si="353"/>
        <v>166.67</v>
      </c>
      <c r="T3763" t="s">
        <v>8314</v>
      </c>
      <c r="U3763" t="s">
        <v>8356</v>
      </c>
      <c r="V3763" s="14">
        <f t="shared" si="354"/>
        <v>53.491469907399733</v>
      </c>
    </row>
    <row r="3764" spans="1:22" ht="43.2" x14ac:dyDescent="0.3">
      <c r="A3764" s="19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8218</v>
      </c>
      <c r="G3764" s="19" t="s">
        <v>8224</v>
      </c>
      <c r="H3764" s="19" t="s">
        <v>8246</v>
      </c>
      <c r="I3764">
        <v>1438543889</v>
      </c>
      <c r="J3764" s="10">
        <f t="shared" si="349"/>
        <v>42218.813530092593</v>
      </c>
      <c r="K3764">
        <v>1436383889</v>
      </c>
      <c r="L3764" s="10">
        <f t="shared" si="350"/>
        <v>42193.813530092593</v>
      </c>
      <c r="M3764" s="4">
        <f t="shared" si="351"/>
        <v>2015</v>
      </c>
      <c r="N3764" t="b">
        <v>0</v>
      </c>
      <c r="O3764">
        <v>28</v>
      </c>
      <c r="P3764" t="b">
        <v>1</v>
      </c>
      <c r="Q3764" t="s">
        <v>8303</v>
      </c>
      <c r="R3764" s="23">
        <f t="shared" si="352"/>
        <v>1.0624</v>
      </c>
      <c r="S3764" s="7">
        <f t="shared" si="353"/>
        <v>47.43</v>
      </c>
      <c r="T3764" t="s">
        <v>8314</v>
      </c>
      <c r="U3764" t="s">
        <v>8356</v>
      </c>
      <c r="V3764" s="14">
        <f t="shared" si="354"/>
        <v>25</v>
      </c>
    </row>
    <row r="3765" spans="1:22" ht="28.8" x14ac:dyDescent="0.3">
      <c r="A3765" s="19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8218</v>
      </c>
      <c r="G3765" s="19" t="s">
        <v>8223</v>
      </c>
      <c r="H3765" s="19" t="s">
        <v>8245</v>
      </c>
      <c r="I3765">
        <v>1427907626</v>
      </c>
      <c r="J3765" s="10">
        <f t="shared" si="349"/>
        <v>42095.708634259259</v>
      </c>
      <c r="K3765">
        <v>1425319226</v>
      </c>
      <c r="L3765" s="10">
        <f t="shared" si="350"/>
        <v>42065.750300925924</v>
      </c>
      <c r="M3765" s="4">
        <f t="shared" si="351"/>
        <v>2015</v>
      </c>
      <c r="N3765" t="b">
        <v>0</v>
      </c>
      <c r="O3765">
        <v>77</v>
      </c>
      <c r="P3765" t="b">
        <v>1</v>
      </c>
      <c r="Q3765" t="s">
        <v>8303</v>
      </c>
      <c r="R3765" s="23">
        <f t="shared" si="352"/>
        <v>1</v>
      </c>
      <c r="S3765" s="7">
        <f t="shared" si="353"/>
        <v>64.94</v>
      </c>
      <c r="T3765" t="s">
        <v>8314</v>
      </c>
      <c r="U3765" t="s">
        <v>8356</v>
      </c>
      <c r="V3765" s="14">
        <f t="shared" si="354"/>
        <v>29.958333333335759</v>
      </c>
    </row>
    <row r="3766" spans="1:22" ht="43.2" x14ac:dyDescent="0.3">
      <c r="A3766" s="19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8218</v>
      </c>
      <c r="G3766" s="19" t="s">
        <v>8223</v>
      </c>
      <c r="H3766" s="19" t="s">
        <v>8245</v>
      </c>
      <c r="I3766">
        <v>1464482160</v>
      </c>
      <c r="J3766" s="10">
        <f t="shared" si="349"/>
        <v>42519.025000000001</v>
      </c>
      <c r="K3766">
        <v>1462824832</v>
      </c>
      <c r="L3766" s="10">
        <f t="shared" si="350"/>
        <v>42499.842962962968</v>
      </c>
      <c r="M3766" s="4">
        <f t="shared" si="351"/>
        <v>2016</v>
      </c>
      <c r="N3766" t="b">
        <v>0</v>
      </c>
      <c r="O3766">
        <v>27</v>
      </c>
      <c r="P3766" t="b">
        <v>1</v>
      </c>
      <c r="Q3766" t="s">
        <v>8303</v>
      </c>
      <c r="R3766" s="23">
        <f t="shared" si="352"/>
        <v>1</v>
      </c>
      <c r="S3766" s="7">
        <f t="shared" si="353"/>
        <v>55.56</v>
      </c>
      <c r="T3766" t="s">
        <v>8314</v>
      </c>
      <c r="U3766" t="s">
        <v>8356</v>
      </c>
      <c r="V3766" s="14">
        <f t="shared" si="354"/>
        <v>19.182037037033297</v>
      </c>
    </row>
    <row r="3767" spans="1:22" ht="43.2" x14ac:dyDescent="0.3">
      <c r="A3767" s="19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8218</v>
      </c>
      <c r="G3767" s="19" t="s">
        <v>8223</v>
      </c>
      <c r="H3767" s="19" t="s">
        <v>8245</v>
      </c>
      <c r="I3767">
        <v>1406745482</v>
      </c>
      <c r="J3767" s="10">
        <f t="shared" si="349"/>
        <v>41850.776412037041</v>
      </c>
      <c r="K3767">
        <v>1404153482</v>
      </c>
      <c r="L3767" s="10">
        <f t="shared" si="350"/>
        <v>41820.776412037041</v>
      </c>
      <c r="M3767" s="4">
        <f t="shared" si="351"/>
        <v>2014</v>
      </c>
      <c r="N3767" t="b">
        <v>0</v>
      </c>
      <c r="O3767">
        <v>107</v>
      </c>
      <c r="P3767" t="b">
        <v>1</v>
      </c>
      <c r="Q3767" t="s">
        <v>8303</v>
      </c>
      <c r="R3767" s="23">
        <f t="shared" si="352"/>
        <v>1.1345714285714286</v>
      </c>
      <c r="S3767" s="7">
        <f t="shared" si="353"/>
        <v>74.22</v>
      </c>
      <c r="T3767" t="s">
        <v>8314</v>
      </c>
      <c r="U3767" t="s">
        <v>8356</v>
      </c>
      <c r="V3767" s="14">
        <f t="shared" si="354"/>
        <v>30</v>
      </c>
    </row>
    <row r="3768" spans="1:22" ht="43.2" x14ac:dyDescent="0.3">
      <c r="A3768" s="19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8218</v>
      </c>
      <c r="G3768" s="19" t="s">
        <v>8223</v>
      </c>
      <c r="H3768" s="19" t="s">
        <v>8245</v>
      </c>
      <c r="I3768">
        <v>1404360045</v>
      </c>
      <c r="J3768" s="10">
        <f t="shared" si="349"/>
        <v>41823.167187500003</v>
      </c>
      <c r="K3768">
        <v>1401336045</v>
      </c>
      <c r="L3768" s="10">
        <f t="shared" si="350"/>
        <v>41788.167187500003</v>
      </c>
      <c r="M3768" s="4">
        <f t="shared" si="351"/>
        <v>2014</v>
      </c>
      <c r="N3768" t="b">
        <v>0</v>
      </c>
      <c r="O3768">
        <v>96</v>
      </c>
      <c r="P3768" t="b">
        <v>1</v>
      </c>
      <c r="Q3768" t="s">
        <v>8303</v>
      </c>
      <c r="R3768" s="23">
        <f t="shared" si="352"/>
        <v>1.0265010000000001</v>
      </c>
      <c r="S3768" s="7">
        <f t="shared" si="353"/>
        <v>106.93</v>
      </c>
      <c r="T3768" t="s">
        <v>8314</v>
      </c>
      <c r="U3768" t="s">
        <v>8356</v>
      </c>
      <c r="V3768" s="14">
        <f t="shared" si="354"/>
        <v>35</v>
      </c>
    </row>
    <row r="3769" spans="1:22" ht="43.2" x14ac:dyDescent="0.3">
      <c r="A3769" s="1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8218</v>
      </c>
      <c r="G3769" s="19" t="s">
        <v>8223</v>
      </c>
      <c r="H3769" s="19" t="s">
        <v>8245</v>
      </c>
      <c r="I3769">
        <v>1425185940</v>
      </c>
      <c r="J3769" s="10">
        <f t="shared" si="349"/>
        <v>42064.207638888889</v>
      </c>
      <c r="K3769">
        <v>1423960097</v>
      </c>
      <c r="L3769" s="10">
        <f t="shared" si="350"/>
        <v>42050.019641203704</v>
      </c>
      <c r="M3769" s="4">
        <f t="shared" si="351"/>
        <v>2015</v>
      </c>
      <c r="N3769" t="b">
        <v>0</v>
      </c>
      <c r="O3769">
        <v>56</v>
      </c>
      <c r="P3769" t="b">
        <v>1</v>
      </c>
      <c r="Q3769" t="s">
        <v>8303</v>
      </c>
      <c r="R3769" s="23">
        <f t="shared" si="352"/>
        <v>1.1675</v>
      </c>
      <c r="S3769" s="7">
        <f t="shared" si="353"/>
        <v>41.7</v>
      </c>
      <c r="T3769" t="s">
        <v>8314</v>
      </c>
      <c r="U3769" t="s">
        <v>8356</v>
      </c>
      <c r="V3769" s="14">
        <f t="shared" si="354"/>
        <v>14.18799768518511</v>
      </c>
    </row>
    <row r="3770" spans="1:22" ht="43.2" x14ac:dyDescent="0.3">
      <c r="A3770" s="19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8218</v>
      </c>
      <c r="G3770" s="19" t="s">
        <v>8223</v>
      </c>
      <c r="H3770" s="19" t="s">
        <v>8245</v>
      </c>
      <c r="I3770">
        <v>1402594090</v>
      </c>
      <c r="J3770" s="10">
        <f t="shared" si="349"/>
        <v>41802.727893518517</v>
      </c>
      <c r="K3770">
        <v>1400002090</v>
      </c>
      <c r="L3770" s="10">
        <f t="shared" si="350"/>
        <v>41772.727893518517</v>
      </c>
      <c r="M3770" s="4">
        <f t="shared" si="351"/>
        <v>2014</v>
      </c>
      <c r="N3770" t="b">
        <v>0</v>
      </c>
      <c r="O3770">
        <v>58</v>
      </c>
      <c r="P3770" t="b">
        <v>1</v>
      </c>
      <c r="Q3770" t="s">
        <v>8303</v>
      </c>
      <c r="R3770" s="23">
        <f t="shared" si="352"/>
        <v>1.0765274999999999</v>
      </c>
      <c r="S3770" s="7">
        <f t="shared" si="353"/>
        <v>74.239999999999995</v>
      </c>
      <c r="T3770" t="s">
        <v>8314</v>
      </c>
      <c r="U3770" t="s">
        <v>8356</v>
      </c>
      <c r="V3770" s="14">
        <f t="shared" si="354"/>
        <v>30</v>
      </c>
    </row>
    <row r="3771" spans="1:22" ht="43.2" x14ac:dyDescent="0.3">
      <c r="A3771" s="19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8218</v>
      </c>
      <c r="G3771" s="19" t="s">
        <v>8223</v>
      </c>
      <c r="H3771" s="19" t="s">
        <v>8245</v>
      </c>
      <c r="I3771">
        <v>1460730079</v>
      </c>
      <c r="J3771" s="10">
        <f t="shared" si="349"/>
        <v>42475.598136574074</v>
      </c>
      <c r="K3771">
        <v>1458138079</v>
      </c>
      <c r="L3771" s="10">
        <f t="shared" si="350"/>
        <v>42445.598136574074</v>
      </c>
      <c r="M3771" s="4">
        <f t="shared" si="351"/>
        <v>2016</v>
      </c>
      <c r="N3771" t="b">
        <v>0</v>
      </c>
      <c r="O3771">
        <v>15</v>
      </c>
      <c r="P3771" t="b">
        <v>1</v>
      </c>
      <c r="Q3771" t="s">
        <v>8303</v>
      </c>
      <c r="R3771" s="23">
        <f t="shared" si="352"/>
        <v>1</v>
      </c>
      <c r="S3771" s="7">
        <f t="shared" si="353"/>
        <v>73.33</v>
      </c>
      <c r="T3771" t="s">
        <v>8314</v>
      </c>
      <c r="U3771" t="s">
        <v>8356</v>
      </c>
      <c r="V3771" s="14">
        <f t="shared" si="354"/>
        <v>30</v>
      </c>
    </row>
    <row r="3772" spans="1:22" ht="43.2" x14ac:dyDescent="0.3">
      <c r="A3772" s="19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8218</v>
      </c>
      <c r="G3772" s="19" t="s">
        <v>8224</v>
      </c>
      <c r="H3772" s="19" t="s">
        <v>8246</v>
      </c>
      <c r="I3772">
        <v>1434234010</v>
      </c>
      <c r="J3772" s="10">
        <f t="shared" si="349"/>
        <v>42168.930671296301</v>
      </c>
      <c r="K3772">
        <v>1431642010</v>
      </c>
      <c r="L3772" s="10">
        <f t="shared" si="350"/>
        <v>42138.930671296301</v>
      </c>
      <c r="M3772" s="4">
        <f t="shared" si="351"/>
        <v>2015</v>
      </c>
      <c r="N3772" t="b">
        <v>0</v>
      </c>
      <c r="O3772">
        <v>20</v>
      </c>
      <c r="P3772" t="b">
        <v>1</v>
      </c>
      <c r="Q3772" t="s">
        <v>8303</v>
      </c>
      <c r="R3772" s="23">
        <f t="shared" si="352"/>
        <v>1</v>
      </c>
      <c r="S3772" s="7">
        <f t="shared" si="353"/>
        <v>100</v>
      </c>
      <c r="T3772" t="s">
        <v>8314</v>
      </c>
      <c r="U3772" t="s">
        <v>8356</v>
      </c>
      <c r="V3772" s="14">
        <f t="shared" si="354"/>
        <v>30</v>
      </c>
    </row>
    <row r="3773" spans="1:22" ht="28.8" x14ac:dyDescent="0.3">
      <c r="A3773" s="19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8218</v>
      </c>
      <c r="G3773" s="19" t="s">
        <v>8223</v>
      </c>
      <c r="H3773" s="19" t="s">
        <v>8245</v>
      </c>
      <c r="I3773">
        <v>1463529600</v>
      </c>
      <c r="J3773" s="10">
        <f t="shared" si="349"/>
        <v>42508</v>
      </c>
      <c r="K3773">
        <v>1462307652</v>
      </c>
      <c r="L3773" s="10">
        <f t="shared" si="350"/>
        <v>42493.857083333336</v>
      </c>
      <c r="M3773" s="4">
        <f t="shared" si="351"/>
        <v>2016</v>
      </c>
      <c r="N3773" t="b">
        <v>0</v>
      </c>
      <c r="O3773">
        <v>38</v>
      </c>
      <c r="P3773" t="b">
        <v>1</v>
      </c>
      <c r="Q3773" t="s">
        <v>8303</v>
      </c>
      <c r="R3773" s="23">
        <f t="shared" si="352"/>
        <v>1.46</v>
      </c>
      <c r="S3773" s="7">
        <f t="shared" si="353"/>
        <v>38.42</v>
      </c>
      <c r="T3773" t="s">
        <v>8314</v>
      </c>
      <c r="U3773" t="s">
        <v>8356</v>
      </c>
      <c r="V3773" s="14">
        <f t="shared" si="354"/>
        <v>14.14291666666395</v>
      </c>
    </row>
    <row r="3774" spans="1:22" ht="43.2" x14ac:dyDescent="0.3">
      <c r="A3774" s="19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8218</v>
      </c>
      <c r="G3774" s="19" t="s">
        <v>8223</v>
      </c>
      <c r="H3774" s="19" t="s">
        <v>8245</v>
      </c>
      <c r="I3774">
        <v>1480399200</v>
      </c>
      <c r="J3774" s="10">
        <f t="shared" si="349"/>
        <v>42703.25</v>
      </c>
      <c r="K3774">
        <v>1478616506</v>
      </c>
      <c r="L3774" s="10">
        <f t="shared" si="350"/>
        <v>42682.616967592592</v>
      </c>
      <c r="M3774" s="4">
        <f t="shared" si="351"/>
        <v>2016</v>
      </c>
      <c r="N3774" t="b">
        <v>0</v>
      </c>
      <c r="O3774">
        <v>33</v>
      </c>
      <c r="P3774" t="b">
        <v>1</v>
      </c>
      <c r="Q3774" t="s">
        <v>8303</v>
      </c>
      <c r="R3774" s="23">
        <f t="shared" si="352"/>
        <v>1.1020000000000001</v>
      </c>
      <c r="S3774" s="7">
        <f t="shared" si="353"/>
        <v>166.97</v>
      </c>
      <c r="T3774" t="s">
        <v>8314</v>
      </c>
      <c r="U3774" t="s">
        <v>8356</v>
      </c>
      <c r="V3774" s="14">
        <f t="shared" si="354"/>
        <v>20.633032407407882</v>
      </c>
    </row>
    <row r="3775" spans="1:22" ht="28.8" x14ac:dyDescent="0.3">
      <c r="A3775" s="19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8218</v>
      </c>
      <c r="G3775" s="19" t="s">
        <v>8223</v>
      </c>
      <c r="H3775" s="19" t="s">
        <v>8245</v>
      </c>
      <c r="I3775">
        <v>1479175680</v>
      </c>
      <c r="J3775" s="10">
        <f t="shared" si="349"/>
        <v>42689.088888888888</v>
      </c>
      <c r="K3775">
        <v>1476317247</v>
      </c>
      <c r="L3775" s="10">
        <f t="shared" si="350"/>
        <v>42656.005173611113</v>
      </c>
      <c r="M3775" s="4">
        <f t="shared" si="351"/>
        <v>2016</v>
      </c>
      <c r="N3775" t="b">
        <v>0</v>
      </c>
      <c r="O3775">
        <v>57</v>
      </c>
      <c r="P3775" t="b">
        <v>1</v>
      </c>
      <c r="Q3775" t="s">
        <v>8303</v>
      </c>
      <c r="R3775" s="23">
        <f t="shared" si="352"/>
        <v>1.0820000000000001</v>
      </c>
      <c r="S3775" s="7">
        <f t="shared" si="353"/>
        <v>94.91</v>
      </c>
      <c r="T3775" t="s">
        <v>8314</v>
      </c>
      <c r="U3775" t="s">
        <v>8356</v>
      </c>
      <c r="V3775" s="14">
        <f t="shared" si="354"/>
        <v>33.0837152777749</v>
      </c>
    </row>
    <row r="3776" spans="1:22" ht="57.6" x14ac:dyDescent="0.3">
      <c r="A3776" s="19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8218</v>
      </c>
      <c r="G3776" s="19" t="s">
        <v>8228</v>
      </c>
      <c r="H3776" s="19" t="s">
        <v>8250</v>
      </c>
      <c r="I3776">
        <v>1428606055</v>
      </c>
      <c r="J3776" s="10">
        <f t="shared" si="349"/>
        <v>42103.792303240742</v>
      </c>
      <c r="K3776">
        <v>1427223655</v>
      </c>
      <c r="L3776" s="10">
        <f t="shared" si="350"/>
        <v>42087.792303240742</v>
      </c>
      <c r="M3776" s="4">
        <f t="shared" si="351"/>
        <v>2015</v>
      </c>
      <c r="N3776" t="b">
        <v>0</v>
      </c>
      <c r="O3776">
        <v>25</v>
      </c>
      <c r="P3776" t="b">
        <v>1</v>
      </c>
      <c r="Q3776" t="s">
        <v>8303</v>
      </c>
      <c r="R3776" s="23">
        <f t="shared" si="352"/>
        <v>1</v>
      </c>
      <c r="S3776" s="7">
        <f t="shared" si="353"/>
        <v>100</v>
      </c>
      <c r="T3776" t="s">
        <v>8314</v>
      </c>
      <c r="U3776" t="s">
        <v>8356</v>
      </c>
      <c r="V3776" s="14">
        <f t="shared" si="354"/>
        <v>16</v>
      </c>
    </row>
    <row r="3777" spans="1:22" ht="43.2" x14ac:dyDescent="0.3">
      <c r="A3777" s="19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8218</v>
      </c>
      <c r="G3777" s="19" t="s">
        <v>8223</v>
      </c>
      <c r="H3777" s="19" t="s">
        <v>8245</v>
      </c>
      <c r="I3777">
        <v>1428552000</v>
      </c>
      <c r="J3777" s="10">
        <f t="shared" si="349"/>
        <v>42103.166666666672</v>
      </c>
      <c r="K3777">
        <v>1426199843</v>
      </c>
      <c r="L3777" s="10">
        <f t="shared" si="350"/>
        <v>42075.942627314813</v>
      </c>
      <c r="M3777" s="4">
        <f t="shared" si="351"/>
        <v>2015</v>
      </c>
      <c r="N3777" t="b">
        <v>0</v>
      </c>
      <c r="O3777">
        <v>14</v>
      </c>
      <c r="P3777" t="b">
        <v>1</v>
      </c>
      <c r="Q3777" t="s">
        <v>8303</v>
      </c>
      <c r="R3777" s="23">
        <f t="shared" si="352"/>
        <v>1.0024999999999999</v>
      </c>
      <c r="S3777" s="7">
        <f t="shared" si="353"/>
        <v>143.21</v>
      </c>
      <c r="T3777" t="s">
        <v>8314</v>
      </c>
      <c r="U3777" t="s">
        <v>8356</v>
      </c>
      <c r="V3777" s="14">
        <f t="shared" si="354"/>
        <v>27.224039351858664</v>
      </c>
    </row>
    <row r="3778" spans="1:22" ht="57.6" x14ac:dyDescent="0.3">
      <c r="A3778" s="19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8218</v>
      </c>
      <c r="G3778" s="19" t="s">
        <v>8223</v>
      </c>
      <c r="H3778" s="19" t="s">
        <v>8245</v>
      </c>
      <c r="I3778">
        <v>1406854800</v>
      </c>
      <c r="J3778" s="10">
        <f t="shared" si="349"/>
        <v>41852.041666666664</v>
      </c>
      <c r="K3778">
        <v>1403599778</v>
      </c>
      <c r="L3778" s="10">
        <f t="shared" si="350"/>
        <v>41814.367800925924</v>
      </c>
      <c r="M3778" s="4">
        <f t="shared" si="351"/>
        <v>2014</v>
      </c>
      <c r="N3778" t="b">
        <v>0</v>
      </c>
      <c r="O3778">
        <v>94</v>
      </c>
      <c r="P3778" t="b">
        <v>1</v>
      </c>
      <c r="Q3778" t="s">
        <v>8303</v>
      </c>
      <c r="R3778" s="23">
        <f t="shared" si="352"/>
        <v>1.0671250000000001</v>
      </c>
      <c r="S3778" s="7">
        <f t="shared" si="353"/>
        <v>90.82</v>
      </c>
      <c r="T3778" t="s">
        <v>8314</v>
      </c>
      <c r="U3778" t="s">
        <v>8356</v>
      </c>
      <c r="V3778" s="14">
        <f t="shared" si="354"/>
        <v>37.673865740740439</v>
      </c>
    </row>
    <row r="3779" spans="1:22" ht="43.2" x14ac:dyDescent="0.3">
      <c r="A3779" s="1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8218</v>
      </c>
      <c r="G3779" s="19" t="s">
        <v>8223</v>
      </c>
      <c r="H3779" s="19" t="s">
        <v>8245</v>
      </c>
      <c r="I3779">
        <v>1411790400</v>
      </c>
      <c r="J3779" s="10">
        <f t="shared" ref="J3779:J3842" si="355">(I3779/86400)+DATE(1970,1,1)</f>
        <v>41909.166666666664</v>
      </c>
      <c r="K3779">
        <v>1409884821</v>
      </c>
      <c r="L3779" s="10">
        <f t="shared" ref="L3779:L3842" si="356">(K3779/86400)+DATE(1970,1,1)</f>
        <v>41887.111354166671</v>
      </c>
      <c r="M3779" s="4">
        <f t="shared" ref="M3779:M3842" si="357">YEAR(L3779)</f>
        <v>2014</v>
      </c>
      <c r="N3779" t="b">
        <v>0</v>
      </c>
      <c r="O3779">
        <v>59</v>
      </c>
      <c r="P3779" t="b">
        <v>1</v>
      </c>
      <c r="Q3779" t="s">
        <v>8303</v>
      </c>
      <c r="R3779" s="23">
        <f t="shared" ref="R3779:R3842" si="358">(E3779/D3779)</f>
        <v>1.4319999999999999</v>
      </c>
      <c r="S3779" s="7">
        <f t="shared" ref="S3779:S3842" si="359">IFERROR(ROUND(E3779/O3779,2),0)</f>
        <v>48.54</v>
      </c>
      <c r="T3779" t="s">
        <v>8314</v>
      </c>
      <c r="U3779" t="s">
        <v>8356</v>
      </c>
      <c r="V3779" s="14">
        <f t="shared" ref="V3779:V3842" si="360">J3779-L3779</f>
        <v>22.055312499993306</v>
      </c>
    </row>
    <row r="3780" spans="1:22" ht="28.8" x14ac:dyDescent="0.3">
      <c r="A3780" s="19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8218</v>
      </c>
      <c r="G3780" s="19" t="s">
        <v>8223</v>
      </c>
      <c r="H3780" s="19" t="s">
        <v>8245</v>
      </c>
      <c r="I3780">
        <v>1423942780</v>
      </c>
      <c r="J3780" s="10">
        <f t="shared" si="355"/>
        <v>42049.819212962961</v>
      </c>
      <c r="K3780">
        <v>1418758780</v>
      </c>
      <c r="L3780" s="10">
        <f t="shared" si="356"/>
        <v>41989.819212962961</v>
      </c>
      <c r="M3780" s="4">
        <f t="shared" si="357"/>
        <v>2014</v>
      </c>
      <c r="N3780" t="b">
        <v>0</v>
      </c>
      <c r="O3780">
        <v>36</v>
      </c>
      <c r="P3780" t="b">
        <v>1</v>
      </c>
      <c r="Q3780" t="s">
        <v>8303</v>
      </c>
      <c r="R3780" s="23">
        <f t="shared" si="358"/>
        <v>1.0504166666666668</v>
      </c>
      <c r="S3780" s="7">
        <f t="shared" si="359"/>
        <v>70.03</v>
      </c>
      <c r="T3780" t="s">
        <v>8314</v>
      </c>
      <c r="U3780" t="s">
        <v>8356</v>
      </c>
      <c r="V3780" s="14">
        <f t="shared" si="360"/>
        <v>60</v>
      </c>
    </row>
    <row r="3781" spans="1:22" ht="28.8" x14ac:dyDescent="0.3">
      <c r="A3781" s="19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8218</v>
      </c>
      <c r="G3781" s="19" t="s">
        <v>8223</v>
      </c>
      <c r="H3781" s="19" t="s">
        <v>8245</v>
      </c>
      <c r="I3781">
        <v>1459010340</v>
      </c>
      <c r="J3781" s="10">
        <f t="shared" si="355"/>
        <v>42455.693749999999</v>
      </c>
      <c r="K3781">
        <v>1456421940</v>
      </c>
      <c r="L3781" s="10">
        <f t="shared" si="356"/>
        <v>42425.735416666663</v>
      </c>
      <c r="M3781" s="4">
        <f t="shared" si="357"/>
        <v>2016</v>
      </c>
      <c r="N3781" t="b">
        <v>0</v>
      </c>
      <c r="O3781">
        <v>115</v>
      </c>
      <c r="P3781" t="b">
        <v>1</v>
      </c>
      <c r="Q3781" t="s">
        <v>8303</v>
      </c>
      <c r="R3781" s="23">
        <f t="shared" si="358"/>
        <v>1.0398000000000001</v>
      </c>
      <c r="S3781" s="7">
        <f t="shared" si="359"/>
        <v>135.63</v>
      </c>
      <c r="T3781" t="s">
        <v>8314</v>
      </c>
      <c r="U3781" t="s">
        <v>8356</v>
      </c>
      <c r="V3781" s="14">
        <f t="shared" si="360"/>
        <v>29.958333333335759</v>
      </c>
    </row>
    <row r="3782" spans="1:22" ht="43.2" x14ac:dyDescent="0.3">
      <c r="A3782" s="19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8218</v>
      </c>
      <c r="G3782" s="19" t="s">
        <v>8223</v>
      </c>
      <c r="H3782" s="19" t="s">
        <v>8245</v>
      </c>
      <c r="I3782">
        <v>1436817960</v>
      </c>
      <c r="J3782" s="10">
        <f t="shared" si="355"/>
        <v>42198.837500000001</v>
      </c>
      <c r="K3782">
        <v>1433999785</v>
      </c>
      <c r="L3782" s="10">
        <f t="shared" si="356"/>
        <v>42166.219733796301</v>
      </c>
      <c r="M3782" s="4">
        <f t="shared" si="357"/>
        <v>2015</v>
      </c>
      <c r="N3782" t="b">
        <v>0</v>
      </c>
      <c r="O3782">
        <v>30</v>
      </c>
      <c r="P3782" t="b">
        <v>1</v>
      </c>
      <c r="Q3782" t="s">
        <v>8303</v>
      </c>
      <c r="R3782" s="23">
        <f t="shared" si="358"/>
        <v>1.2</v>
      </c>
      <c r="S3782" s="7">
        <f t="shared" si="359"/>
        <v>100</v>
      </c>
      <c r="T3782" t="s">
        <v>8314</v>
      </c>
      <c r="U3782" t="s">
        <v>8356</v>
      </c>
      <c r="V3782" s="14">
        <f t="shared" si="360"/>
        <v>32.617766203700739</v>
      </c>
    </row>
    <row r="3783" spans="1:22" ht="57.6" x14ac:dyDescent="0.3">
      <c r="A3783" s="19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8218</v>
      </c>
      <c r="G3783" s="19" t="s">
        <v>8223</v>
      </c>
      <c r="H3783" s="19" t="s">
        <v>8245</v>
      </c>
      <c r="I3783">
        <v>1410210685</v>
      </c>
      <c r="J3783" s="10">
        <f t="shared" si="355"/>
        <v>41890.882928240739</v>
      </c>
      <c r="K3783">
        <v>1408050685</v>
      </c>
      <c r="L3783" s="10">
        <f t="shared" si="356"/>
        <v>41865.882928240739</v>
      </c>
      <c r="M3783" s="4">
        <f t="shared" si="357"/>
        <v>2014</v>
      </c>
      <c r="N3783" t="b">
        <v>0</v>
      </c>
      <c r="O3783">
        <v>52</v>
      </c>
      <c r="P3783" t="b">
        <v>1</v>
      </c>
      <c r="Q3783" t="s">
        <v>8303</v>
      </c>
      <c r="R3783" s="23">
        <f t="shared" si="358"/>
        <v>1.0966666666666667</v>
      </c>
      <c r="S3783" s="7">
        <f t="shared" si="359"/>
        <v>94.9</v>
      </c>
      <c r="T3783" t="s">
        <v>8314</v>
      </c>
      <c r="U3783" t="s">
        <v>8356</v>
      </c>
      <c r="V3783" s="14">
        <f t="shared" si="360"/>
        <v>25</v>
      </c>
    </row>
    <row r="3784" spans="1:22" ht="43.2" x14ac:dyDescent="0.3">
      <c r="A3784" s="19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8218</v>
      </c>
      <c r="G3784" s="19" t="s">
        <v>8224</v>
      </c>
      <c r="H3784" s="19" t="s">
        <v>8246</v>
      </c>
      <c r="I3784">
        <v>1469401200</v>
      </c>
      <c r="J3784" s="10">
        <f t="shared" si="355"/>
        <v>42575.958333333328</v>
      </c>
      <c r="K3784">
        <v>1466887297</v>
      </c>
      <c r="L3784" s="10">
        <f t="shared" si="356"/>
        <v>42546.862233796295</v>
      </c>
      <c r="M3784" s="4">
        <f t="shared" si="357"/>
        <v>2016</v>
      </c>
      <c r="N3784" t="b">
        <v>0</v>
      </c>
      <c r="O3784">
        <v>27</v>
      </c>
      <c r="P3784" t="b">
        <v>1</v>
      </c>
      <c r="Q3784" t="s">
        <v>8303</v>
      </c>
      <c r="R3784" s="23">
        <f t="shared" si="358"/>
        <v>1.0175000000000001</v>
      </c>
      <c r="S3784" s="7">
        <f t="shared" si="359"/>
        <v>75.37</v>
      </c>
      <c r="T3784" t="s">
        <v>8314</v>
      </c>
      <c r="U3784" t="s">
        <v>8356</v>
      </c>
      <c r="V3784" s="14">
        <f t="shared" si="360"/>
        <v>29.096099537033297</v>
      </c>
    </row>
    <row r="3785" spans="1:22" ht="43.2" x14ac:dyDescent="0.3">
      <c r="A3785" s="19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8218</v>
      </c>
      <c r="G3785" s="19" t="s">
        <v>8223</v>
      </c>
      <c r="H3785" s="19" t="s">
        <v>8245</v>
      </c>
      <c r="I3785">
        <v>1458057600</v>
      </c>
      <c r="J3785" s="10">
        <f t="shared" si="355"/>
        <v>42444.666666666672</v>
      </c>
      <c r="K3785">
        <v>1455938520</v>
      </c>
      <c r="L3785" s="10">
        <f t="shared" si="356"/>
        <v>42420.140277777777</v>
      </c>
      <c r="M3785" s="4">
        <f t="shared" si="357"/>
        <v>2016</v>
      </c>
      <c r="N3785" t="b">
        <v>0</v>
      </c>
      <c r="O3785">
        <v>24</v>
      </c>
      <c r="P3785" t="b">
        <v>1</v>
      </c>
      <c r="Q3785" t="s">
        <v>8303</v>
      </c>
      <c r="R3785" s="23">
        <f t="shared" si="358"/>
        <v>1.2891666666666666</v>
      </c>
      <c r="S3785" s="7">
        <f t="shared" si="359"/>
        <v>64.459999999999994</v>
      </c>
      <c r="T3785" t="s">
        <v>8314</v>
      </c>
      <c r="U3785" t="s">
        <v>8356</v>
      </c>
      <c r="V3785" s="14">
        <f t="shared" si="360"/>
        <v>24.526388888894871</v>
      </c>
    </row>
    <row r="3786" spans="1:22" ht="43.2" x14ac:dyDescent="0.3">
      <c r="A3786" s="19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8218</v>
      </c>
      <c r="G3786" s="19" t="s">
        <v>8228</v>
      </c>
      <c r="H3786" s="19" t="s">
        <v>8250</v>
      </c>
      <c r="I3786">
        <v>1468193532</v>
      </c>
      <c r="J3786" s="10">
        <f t="shared" si="355"/>
        <v>42561.980694444443</v>
      </c>
      <c r="K3786">
        <v>1465601532</v>
      </c>
      <c r="L3786" s="10">
        <f t="shared" si="356"/>
        <v>42531.980694444443</v>
      </c>
      <c r="M3786" s="4">
        <f t="shared" si="357"/>
        <v>2016</v>
      </c>
      <c r="N3786" t="b">
        <v>0</v>
      </c>
      <c r="O3786">
        <v>10</v>
      </c>
      <c r="P3786" t="b">
        <v>1</v>
      </c>
      <c r="Q3786" t="s">
        <v>8303</v>
      </c>
      <c r="R3786" s="23">
        <f t="shared" si="358"/>
        <v>1.1499999999999999</v>
      </c>
      <c r="S3786" s="7">
        <f t="shared" si="359"/>
        <v>115</v>
      </c>
      <c r="T3786" t="s">
        <v>8314</v>
      </c>
      <c r="U3786" t="s">
        <v>8356</v>
      </c>
      <c r="V3786" s="14">
        <f t="shared" si="360"/>
        <v>30</v>
      </c>
    </row>
    <row r="3787" spans="1:22" ht="43.2" x14ac:dyDescent="0.3">
      <c r="A3787" s="19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8218</v>
      </c>
      <c r="G3787" s="19" t="s">
        <v>8224</v>
      </c>
      <c r="H3787" s="19" t="s">
        <v>8246</v>
      </c>
      <c r="I3787">
        <v>1470132180</v>
      </c>
      <c r="J3787" s="10">
        <f t="shared" si="355"/>
        <v>42584.418749999997</v>
      </c>
      <c r="K3787">
        <v>1467040769</v>
      </c>
      <c r="L3787" s="10">
        <f t="shared" si="356"/>
        <v>42548.63853009259</v>
      </c>
      <c r="M3787" s="4">
        <f t="shared" si="357"/>
        <v>2016</v>
      </c>
      <c r="N3787" t="b">
        <v>0</v>
      </c>
      <c r="O3787">
        <v>30</v>
      </c>
      <c r="P3787" t="b">
        <v>1</v>
      </c>
      <c r="Q3787" t="s">
        <v>8303</v>
      </c>
      <c r="R3787" s="23">
        <f t="shared" si="358"/>
        <v>1.5075000000000001</v>
      </c>
      <c r="S3787" s="7">
        <f t="shared" si="359"/>
        <v>100.5</v>
      </c>
      <c r="T3787" t="s">
        <v>8314</v>
      </c>
      <c r="U3787" t="s">
        <v>8356</v>
      </c>
      <c r="V3787" s="14">
        <f t="shared" si="360"/>
        <v>35.780219907406718</v>
      </c>
    </row>
    <row r="3788" spans="1:22" ht="43.2" x14ac:dyDescent="0.3">
      <c r="A3788" s="19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8218</v>
      </c>
      <c r="G3788" s="19" t="s">
        <v>8223</v>
      </c>
      <c r="H3788" s="19" t="s">
        <v>8245</v>
      </c>
      <c r="I3788">
        <v>1464310475</v>
      </c>
      <c r="J3788" s="10">
        <f t="shared" si="355"/>
        <v>42517.037905092591</v>
      </c>
      <c r="K3788">
        <v>1461718475</v>
      </c>
      <c r="L3788" s="10">
        <f t="shared" si="356"/>
        <v>42487.037905092591</v>
      </c>
      <c r="M3788" s="4">
        <f t="shared" si="357"/>
        <v>2016</v>
      </c>
      <c r="N3788" t="b">
        <v>0</v>
      </c>
      <c r="O3788">
        <v>71</v>
      </c>
      <c r="P3788" t="b">
        <v>1</v>
      </c>
      <c r="Q3788" t="s">
        <v>8303</v>
      </c>
      <c r="R3788" s="23">
        <f t="shared" si="358"/>
        <v>1.1096666666666666</v>
      </c>
      <c r="S3788" s="7">
        <f t="shared" si="359"/>
        <v>93.77</v>
      </c>
      <c r="T3788" t="s">
        <v>8314</v>
      </c>
      <c r="U3788" t="s">
        <v>8356</v>
      </c>
      <c r="V3788" s="14">
        <f t="shared" si="360"/>
        <v>30</v>
      </c>
    </row>
    <row r="3789" spans="1:22" ht="43.2" x14ac:dyDescent="0.3">
      <c r="A3789" s="1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8218</v>
      </c>
      <c r="G3789" s="19" t="s">
        <v>8223</v>
      </c>
      <c r="H3789" s="19" t="s">
        <v>8245</v>
      </c>
      <c r="I3789">
        <v>1436587140</v>
      </c>
      <c r="J3789" s="10">
        <f t="shared" si="355"/>
        <v>42196.165972222225</v>
      </c>
      <c r="K3789">
        <v>1434113406</v>
      </c>
      <c r="L3789" s="10">
        <f t="shared" si="356"/>
        <v>42167.534791666665</v>
      </c>
      <c r="M3789" s="4">
        <f t="shared" si="357"/>
        <v>2015</v>
      </c>
      <c r="N3789" t="b">
        <v>0</v>
      </c>
      <c r="O3789">
        <v>10</v>
      </c>
      <c r="P3789" t="b">
        <v>1</v>
      </c>
      <c r="Q3789" t="s">
        <v>8303</v>
      </c>
      <c r="R3789" s="23">
        <f t="shared" si="358"/>
        <v>1.0028571428571429</v>
      </c>
      <c r="S3789" s="7">
        <f t="shared" si="359"/>
        <v>35.1</v>
      </c>
      <c r="T3789" t="s">
        <v>8314</v>
      </c>
      <c r="U3789" t="s">
        <v>8356</v>
      </c>
      <c r="V3789" s="14">
        <f t="shared" si="360"/>
        <v>28.631180555559695</v>
      </c>
    </row>
    <row r="3790" spans="1:22" ht="72" x14ac:dyDescent="0.3">
      <c r="A3790" s="19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8220</v>
      </c>
      <c r="G3790" s="19" t="s">
        <v>8223</v>
      </c>
      <c r="H3790" s="19" t="s">
        <v>8245</v>
      </c>
      <c r="I3790">
        <v>1450887480</v>
      </c>
      <c r="J3790" s="10">
        <f t="shared" si="355"/>
        <v>42361.679166666669</v>
      </c>
      <c r="K3790">
        <v>1448469719</v>
      </c>
      <c r="L3790" s="10">
        <f t="shared" si="356"/>
        <v>42333.695821759262</v>
      </c>
      <c r="M3790" s="4">
        <f t="shared" si="357"/>
        <v>2015</v>
      </c>
      <c r="N3790" t="b">
        <v>0</v>
      </c>
      <c r="O3790">
        <v>1</v>
      </c>
      <c r="P3790" t="b">
        <v>0</v>
      </c>
      <c r="Q3790" t="s">
        <v>8303</v>
      </c>
      <c r="R3790" s="23">
        <f t="shared" si="358"/>
        <v>6.6666666666666671E-3</v>
      </c>
      <c r="S3790" s="7">
        <f t="shared" si="359"/>
        <v>500</v>
      </c>
      <c r="T3790" t="s">
        <v>8314</v>
      </c>
      <c r="U3790" t="s">
        <v>8356</v>
      </c>
      <c r="V3790" s="14">
        <f t="shared" si="360"/>
        <v>27.983344907406718</v>
      </c>
    </row>
    <row r="3791" spans="1:22" ht="43.2" x14ac:dyDescent="0.3">
      <c r="A3791" s="19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8220</v>
      </c>
      <c r="G3791" s="19" t="s">
        <v>8224</v>
      </c>
      <c r="H3791" s="19" t="s">
        <v>8246</v>
      </c>
      <c r="I3791">
        <v>1434395418</v>
      </c>
      <c r="J3791" s="10">
        <f t="shared" si="355"/>
        <v>42170.798819444448</v>
      </c>
      <c r="K3791">
        <v>1431630618</v>
      </c>
      <c r="L3791" s="10">
        <f t="shared" si="356"/>
        <v>42138.798819444448</v>
      </c>
      <c r="M3791" s="4">
        <f t="shared" si="357"/>
        <v>2015</v>
      </c>
      <c r="N3791" t="b">
        <v>0</v>
      </c>
      <c r="O3791">
        <v>4</v>
      </c>
      <c r="P3791" t="b">
        <v>0</v>
      </c>
      <c r="Q3791" t="s">
        <v>8303</v>
      </c>
      <c r="R3791" s="23">
        <f t="shared" si="358"/>
        <v>3.267605633802817E-2</v>
      </c>
      <c r="S3791" s="7">
        <f t="shared" si="359"/>
        <v>29</v>
      </c>
      <c r="T3791" t="s">
        <v>8314</v>
      </c>
      <c r="U3791" t="s">
        <v>8356</v>
      </c>
      <c r="V3791" s="14">
        <f t="shared" si="360"/>
        <v>32</v>
      </c>
    </row>
    <row r="3792" spans="1:22" ht="43.2" x14ac:dyDescent="0.3">
      <c r="A3792" s="19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8220</v>
      </c>
      <c r="G3792" s="19" t="s">
        <v>8223</v>
      </c>
      <c r="H3792" s="19" t="s">
        <v>8245</v>
      </c>
      <c r="I3792">
        <v>1479834023</v>
      </c>
      <c r="J3792" s="10">
        <f t="shared" si="355"/>
        <v>42696.708599537036</v>
      </c>
      <c r="K3792">
        <v>1477238423</v>
      </c>
      <c r="L3792" s="10">
        <f t="shared" si="356"/>
        <v>42666.666932870372</v>
      </c>
      <c r="M3792" s="4">
        <f t="shared" si="357"/>
        <v>2016</v>
      </c>
      <c r="N3792" t="b">
        <v>0</v>
      </c>
      <c r="O3792">
        <v>0</v>
      </c>
      <c r="P3792" t="b">
        <v>0</v>
      </c>
      <c r="Q3792" t="s">
        <v>8303</v>
      </c>
      <c r="R3792" s="23">
        <f t="shared" si="358"/>
        <v>0</v>
      </c>
      <c r="S3792" s="7">
        <f t="shared" si="359"/>
        <v>0</v>
      </c>
      <c r="T3792" t="s">
        <v>8314</v>
      </c>
      <c r="U3792" t="s">
        <v>8356</v>
      </c>
      <c r="V3792" s="14">
        <f t="shared" si="360"/>
        <v>30.041666666664241</v>
      </c>
    </row>
    <row r="3793" spans="1:22" ht="28.8" x14ac:dyDescent="0.3">
      <c r="A3793" s="19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8220</v>
      </c>
      <c r="G3793" s="19" t="s">
        <v>8223</v>
      </c>
      <c r="H3793" s="19" t="s">
        <v>8245</v>
      </c>
      <c r="I3793">
        <v>1404664592</v>
      </c>
      <c r="J3793" s="10">
        <f t="shared" si="355"/>
        <v>41826.692037037035</v>
      </c>
      <c r="K3793">
        <v>1399480592</v>
      </c>
      <c r="L3793" s="10">
        <f t="shared" si="356"/>
        <v>41766.692037037035</v>
      </c>
      <c r="M3793" s="4">
        <f t="shared" si="357"/>
        <v>2014</v>
      </c>
      <c r="N3793" t="b">
        <v>0</v>
      </c>
      <c r="O3793">
        <v>0</v>
      </c>
      <c r="P3793" t="b">
        <v>0</v>
      </c>
      <c r="Q3793" t="s">
        <v>8303</v>
      </c>
      <c r="R3793" s="23">
        <f t="shared" si="358"/>
        <v>0</v>
      </c>
      <c r="S3793" s="7">
        <f t="shared" si="359"/>
        <v>0</v>
      </c>
      <c r="T3793" t="s">
        <v>8314</v>
      </c>
      <c r="U3793" t="s">
        <v>8356</v>
      </c>
      <c r="V3793" s="14">
        <f t="shared" si="360"/>
        <v>60</v>
      </c>
    </row>
    <row r="3794" spans="1:22" ht="28.8" x14ac:dyDescent="0.3">
      <c r="A3794" s="19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8220</v>
      </c>
      <c r="G3794" s="19" t="s">
        <v>8223</v>
      </c>
      <c r="H3794" s="19" t="s">
        <v>8245</v>
      </c>
      <c r="I3794">
        <v>1436957022</v>
      </c>
      <c r="J3794" s="10">
        <f t="shared" si="355"/>
        <v>42200.447013888886</v>
      </c>
      <c r="K3794">
        <v>1434365022</v>
      </c>
      <c r="L3794" s="10">
        <f t="shared" si="356"/>
        <v>42170.447013888886</v>
      </c>
      <c r="M3794" s="4">
        <f t="shared" si="357"/>
        <v>2015</v>
      </c>
      <c r="N3794" t="b">
        <v>0</v>
      </c>
      <c r="O3794">
        <v>2</v>
      </c>
      <c r="P3794" t="b">
        <v>0</v>
      </c>
      <c r="Q3794" t="s">
        <v>8303</v>
      </c>
      <c r="R3794" s="23">
        <f t="shared" si="358"/>
        <v>2.8E-3</v>
      </c>
      <c r="S3794" s="7">
        <f t="shared" si="359"/>
        <v>17.5</v>
      </c>
      <c r="T3794" t="s">
        <v>8314</v>
      </c>
      <c r="U3794" t="s">
        <v>8356</v>
      </c>
      <c r="V3794" s="14">
        <f t="shared" si="360"/>
        <v>30</v>
      </c>
    </row>
    <row r="3795" spans="1:22" ht="43.2" x14ac:dyDescent="0.3">
      <c r="A3795" s="19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8220</v>
      </c>
      <c r="G3795" s="19" t="s">
        <v>8223</v>
      </c>
      <c r="H3795" s="19" t="s">
        <v>8245</v>
      </c>
      <c r="I3795">
        <v>1418769129</v>
      </c>
      <c r="J3795" s="10">
        <f t="shared" si="355"/>
        <v>41989.938993055555</v>
      </c>
      <c r="K3795">
        <v>1416954729</v>
      </c>
      <c r="L3795" s="10">
        <f t="shared" si="356"/>
        <v>41968.938993055555</v>
      </c>
      <c r="M3795" s="4">
        <f t="shared" si="357"/>
        <v>2014</v>
      </c>
      <c r="N3795" t="b">
        <v>0</v>
      </c>
      <c r="O3795">
        <v>24</v>
      </c>
      <c r="P3795" t="b">
        <v>0</v>
      </c>
      <c r="Q3795" t="s">
        <v>8303</v>
      </c>
      <c r="R3795" s="23">
        <f t="shared" si="358"/>
        <v>0.59657142857142853</v>
      </c>
      <c r="S3795" s="7">
        <f t="shared" si="359"/>
        <v>174</v>
      </c>
      <c r="T3795" t="s">
        <v>8314</v>
      </c>
      <c r="U3795" t="s">
        <v>8356</v>
      </c>
      <c r="V3795" s="14">
        <f t="shared" si="360"/>
        <v>21</v>
      </c>
    </row>
    <row r="3796" spans="1:22" ht="43.2" x14ac:dyDescent="0.3">
      <c r="A3796" s="19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8220</v>
      </c>
      <c r="G3796" s="19" t="s">
        <v>8224</v>
      </c>
      <c r="H3796" s="19" t="s">
        <v>8246</v>
      </c>
      <c r="I3796">
        <v>1433685354</v>
      </c>
      <c r="J3796" s="10">
        <f t="shared" si="355"/>
        <v>42162.58048611111</v>
      </c>
      <c r="K3796">
        <v>1431093354</v>
      </c>
      <c r="L3796" s="10">
        <f t="shared" si="356"/>
        <v>42132.58048611111</v>
      </c>
      <c r="M3796" s="4">
        <f t="shared" si="357"/>
        <v>2015</v>
      </c>
      <c r="N3796" t="b">
        <v>0</v>
      </c>
      <c r="O3796">
        <v>1</v>
      </c>
      <c r="P3796" t="b">
        <v>0</v>
      </c>
      <c r="Q3796" t="s">
        <v>8303</v>
      </c>
      <c r="R3796" s="23">
        <f t="shared" si="358"/>
        <v>0.01</v>
      </c>
      <c r="S3796" s="7">
        <f t="shared" si="359"/>
        <v>50</v>
      </c>
      <c r="T3796" t="s">
        <v>8314</v>
      </c>
      <c r="U3796" t="s">
        <v>8356</v>
      </c>
      <c r="V3796" s="14">
        <f t="shared" si="360"/>
        <v>30</v>
      </c>
    </row>
    <row r="3797" spans="1:22" ht="43.2" x14ac:dyDescent="0.3">
      <c r="A3797" s="19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8220</v>
      </c>
      <c r="G3797" s="19" t="s">
        <v>8224</v>
      </c>
      <c r="H3797" s="19" t="s">
        <v>8246</v>
      </c>
      <c r="I3797">
        <v>1440801000</v>
      </c>
      <c r="J3797" s="10">
        <f t="shared" si="355"/>
        <v>42244.9375</v>
      </c>
      <c r="K3797">
        <v>1437042490</v>
      </c>
      <c r="L3797" s="10">
        <f t="shared" si="356"/>
        <v>42201.436226851853</v>
      </c>
      <c r="M3797" s="4">
        <f t="shared" si="357"/>
        <v>2015</v>
      </c>
      <c r="N3797" t="b">
        <v>0</v>
      </c>
      <c r="O3797">
        <v>2</v>
      </c>
      <c r="P3797" t="b">
        <v>0</v>
      </c>
      <c r="Q3797" t="s">
        <v>8303</v>
      </c>
      <c r="R3797" s="23">
        <f t="shared" si="358"/>
        <v>1.6666666666666666E-2</v>
      </c>
      <c r="S3797" s="7">
        <f t="shared" si="359"/>
        <v>5</v>
      </c>
      <c r="T3797" t="s">
        <v>8314</v>
      </c>
      <c r="U3797" t="s">
        <v>8356</v>
      </c>
      <c r="V3797" s="14">
        <f t="shared" si="360"/>
        <v>43.501273148147448</v>
      </c>
    </row>
    <row r="3798" spans="1:22" ht="43.2" x14ac:dyDescent="0.3">
      <c r="A3798" s="19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8220</v>
      </c>
      <c r="G3798" s="19" t="s">
        <v>8223</v>
      </c>
      <c r="H3798" s="19" t="s">
        <v>8245</v>
      </c>
      <c r="I3798">
        <v>1484354556</v>
      </c>
      <c r="J3798" s="10">
        <f t="shared" si="355"/>
        <v>42749.029583333337</v>
      </c>
      <c r="K3798">
        <v>1479170556</v>
      </c>
      <c r="L3798" s="10">
        <f t="shared" si="356"/>
        <v>42689.029583333337</v>
      </c>
      <c r="M3798" s="4">
        <f t="shared" si="357"/>
        <v>2016</v>
      </c>
      <c r="N3798" t="b">
        <v>0</v>
      </c>
      <c r="O3798">
        <v>1</v>
      </c>
      <c r="P3798" t="b">
        <v>0</v>
      </c>
      <c r="Q3798" t="s">
        <v>8303</v>
      </c>
      <c r="R3798" s="23">
        <f t="shared" si="358"/>
        <v>4.4444444444444447E-5</v>
      </c>
      <c r="S3798" s="7">
        <f t="shared" si="359"/>
        <v>1</v>
      </c>
      <c r="T3798" t="s">
        <v>8314</v>
      </c>
      <c r="U3798" t="s">
        <v>8356</v>
      </c>
      <c r="V3798" s="14">
        <f t="shared" si="360"/>
        <v>60</v>
      </c>
    </row>
    <row r="3799" spans="1:22" ht="57.6" x14ac:dyDescent="0.3">
      <c r="A3799" s="1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8220</v>
      </c>
      <c r="G3799" s="19" t="s">
        <v>8223</v>
      </c>
      <c r="H3799" s="19" t="s">
        <v>8245</v>
      </c>
      <c r="I3799">
        <v>1429564165</v>
      </c>
      <c r="J3799" s="10">
        <f t="shared" si="355"/>
        <v>42114.881539351853</v>
      </c>
      <c r="K3799">
        <v>1426972165</v>
      </c>
      <c r="L3799" s="10">
        <f t="shared" si="356"/>
        <v>42084.881539351853</v>
      </c>
      <c r="M3799" s="4">
        <f t="shared" si="357"/>
        <v>2015</v>
      </c>
      <c r="N3799" t="b">
        <v>0</v>
      </c>
      <c r="O3799">
        <v>37</v>
      </c>
      <c r="P3799" t="b">
        <v>0</v>
      </c>
      <c r="Q3799" t="s">
        <v>8303</v>
      </c>
      <c r="R3799" s="23">
        <f t="shared" si="358"/>
        <v>0.89666666666666661</v>
      </c>
      <c r="S3799" s="7">
        <f t="shared" si="359"/>
        <v>145.41</v>
      </c>
      <c r="T3799" t="s">
        <v>8314</v>
      </c>
      <c r="U3799" t="s">
        <v>8356</v>
      </c>
      <c r="V3799" s="14">
        <f t="shared" si="360"/>
        <v>30</v>
      </c>
    </row>
    <row r="3800" spans="1:22" ht="43.2" x14ac:dyDescent="0.3">
      <c r="A3800" s="19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8220</v>
      </c>
      <c r="G3800" s="19" t="s">
        <v>8223</v>
      </c>
      <c r="H3800" s="19" t="s">
        <v>8245</v>
      </c>
      <c r="I3800">
        <v>1407691248</v>
      </c>
      <c r="J3800" s="10">
        <f t="shared" si="355"/>
        <v>41861.722777777773</v>
      </c>
      <c r="K3800">
        <v>1405099248</v>
      </c>
      <c r="L3800" s="10">
        <f t="shared" si="356"/>
        <v>41831.722777777773</v>
      </c>
      <c r="M3800" s="4">
        <f t="shared" si="357"/>
        <v>2014</v>
      </c>
      <c r="N3800" t="b">
        <v>0</v>
      </c>
      <c r="O3800">
        <v>5</v>
      </c>
      <c r="P3800" t="b">
        <v>0</v>
      </c>
      <c r="Q3800" t="s">
        <v>8303</v>
      </c>
      <c r="R3800" s="23">
        <f t="shared" si="358"/>
        <v>1.4642857142857143E-2</v>
      </c>
      <c r="S3800" s="7">
        <f t="shared" si="359"/>
        <v>205</v>
      </c>
      <c r="T3800" t="s">
        <v>8314</v>
      </c>
      <c r="U3800" t="s">
        <v>8356</v>
      </c>
      <c r="V3800" s="14">
        <f t="shared" si="360"/>
        <v>30</v>
      </c>
    </row>
    <row r="3801" spans="1:22" ht="43.2" x14ac:dyDescent="0.3">
      <c r="A3801" s="19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8220</v>
      </c>
      <c r="G3801" s="19" t="s">
        <v>8223</v>
      </c>
      <c r="H3801" s="19" t="s">
        <v>8245</v>
      </c>
      <c r="I3801">
        <v>1457734843</v>
      </c>
      <c r="J3801" s="10">
        <f t="shared" si="355"/>
        <v>42440.93105324074</v>
      </c>
      <c r="K3801">
        <v>1455142843</v>
      </c>
      <c r="L3801" s="10">
        <f t="shared" si="356"/>
        <v>42410.93105324074</v>
      </c>
      <c r="M3801" s="4">
        <f t="shared" si="357"/>
        <v>2016</v>
      </c>
      <c r="N3801" t="b">
        <v>0</v>
      </c>
      <c r="O3801">
        <v>4</v>
      </c>
      <c r="P3801" t="b">
        <v>0</v>
      </c>
      <c r="Q3801" t="s">
        <v>8303</v>
      </c>
      <c r="R3801" s="23">
        <f t="shared" si="358"/>
        <v>4.02E-2</v>
      </c>
      <c r="S3801" s="7">
        <f t="shared" si="359"/>
        <v>100.5</v>
      </c>
      <c r="T3801" t="s">
        <v>8314</v>
      </c>
      <c r="U3801" t="s">
        <v>8356</v>
      </c>
      <c r="V3801" s="14">
        <f t="shared" si="360"/>
        <v>30</v>
      </c>
    </row>
    <row r="3802" spans="1:22" ht="43.2" x14ac:dyDescent="0.3">
      <c r="A3802" s="19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8220</v>
      </c>
      <c r="G3802" s="19" t="s">
        <v>8223</v>
      </c>
      <c r="H3802" s="19" t="s">
        <v>8245</v>
      </c>
      <c r="I3802">
        <v>1420952340</v>
      </c>
      <c r="J3802" s="10">
        <f t="shared" si="355"/>
        <v>42015.207638888889</v>
      </c>
      <c r="K3802">
        <v>1418146883</v>
      </c>
      <c r="L3802" s="10">
        <f t="shared" si="356"/>
        <v>41982.737071759257</v>
      </c>
      <c r="M3802" s="4">
        <f t="shared" si="357"/>
        <v>2014</v>
      </c>
      <c r="N3802" t="b">
        <v>0</v>
      </c>
      <c r="O3802">
        <v>16</v>
      </c>
      <c r="P3802" t="b">
        <v>0</v>
      </c>
      <c r="Q3802" t="s">
        <v>8303</v>
      </c>
      <c r="R3802" s="23">
        <f t="shared" si="358"/>
        <v>4.0045454545454544E-2</v>
      </c>
      <c r="S3802" s="7">
        <f t="shared" si="359"/>
        <v>55.06</v>
      </c>
      <c r="T3802" t="s">
        <v>8314</v>
      </c>
      <c r="U3802" t="s">
        <v>8356</v>
      </c>
      <c r="V3802" s="14">
        <f t="shared" si="360"/>
        <v>32.4705671296324</v>
      </c>
    </row>
    <row r="3803" spans="1:22" ht="43.2" x14ac:dyDescent="0.3">
      <c r="A3803" s="19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8220</v>
      </c>
      <c r="G3803" s="19" t="s">
        <v>8223</v>
      </c>
      <c r="H3803" s="19" t="s">
        <v>8245</v>
      </c>
      <c r="I3803">
        <v>1420215216</v>
      </c>
      <c r="J3803" s="10">
        <f t="shared" si="355"/>
        <v>42006.676111111112</v>
      </c>
      <c r="K3803">
        <v>1417536816</v>
      </c>
      <c r="L3803" s="10">
        <f t="shared" si="356"/>
        <v>41975.676111111112</v>
      </c>
      <c r="M3803" s="4">
        <f t="shared" si="357"/>
        <v>2014</v>
      </c>
      <c r="N3803" t="b">
        <v>0</v>
      </c>
      <c r="O3803">
        <v>9</v>
      </c>
      <c r="P3803" t="b">
        <v>0</v>
      </c>
      <c r="Q3803" t="s">
        <v>8303</v>
      </c>
      <c r="R3803" s="23">
        <f t="shared" si="358"/>
        <v>8.5199999999999998E-2</v>
      </c>
      <c r="S3803" s="7">
        <f t="shared" si="359"/>
        <v>47.33</v>
      </c>
      <c r="T3803" t="s">
        <v>8314</v>
      </c>
      <c r="U3803" t="s">
        <v>8356</v>
      </c>
      <c r="V3803" s="14">
        <f t="shared" si="360"/>
        <v>31</v>
      </c>
    </row>
    <row r="3804" spans="1:22" ht="43.2" x14ac:dyDescent="0.3">
      <c r="A3804" s="19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8220</v>
      </c>
      <c r="G3804" s="19" t="s">
        <v>8223</v>
      </c>
      <c r="H3804" s="19" t="s">
        <v>8245</v>
      </c>
      <c r="I3804">
        <v>1445482906</v>
      </c>
      <c r="J3804" s="10">
        <f t="shared" si="355"/>
        <v>42299.126226851848</v>
      </c>
      <c r="K3804">
        <v>1442890906</v>
      </c>
      <c r="L3804" s="10">
        <f t="shared" si="356"/>
        <v>42269.126226851848</v>
      </c>
      <c r="M3804" s="4">
        <f t="shared" si="357"/>
        <v>2015</v>
      </c>
      <c r="N3804" t="b">
        <v>0</v>
      </c>
      <c r="O3804">
        <v>0</v>
      </c>
      <c r="P3804" t="b">
        <v>0</v>
      </c>
      <c r="Q3804" t="s">
        <v>8303</v>
      </c>
      <c r="R3804" s="23">
        <f t="shared" si="358"/>
        <v>0</v>
      </c>
      <c r="S3804" s="7">
        <f t="shared" si="359"/>
        <v>0</v>
      </c>
      <c r="T3804" t="s">
        <v>8314</v>
      </c>
      <c r="U3804" t="s">
        <v>8356</v>
      </c>
      <c r="V3804" s="14">
        <f t="shared" si="360"/>
        <v>30</v>
      </c>
    </row>
    <row r="3805" spans="1:22" ht="28.8" x14ac:dyDescent="0.3">
      <c r="A3805" s="19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8220</v>
      </c>
      <c r="G3805" s="19" t="s">
        <v>8223</v>
      </c>
      <c r="H3805" s="19" t="s">
        <v>8245</v>
      </c>
      <c r="I3805">
        <v>1457133568</v>
      </c>
      <c r="J3805" s="10">
        <f t="shared" si="355"/>
        <v>42433.971851851849</v>
      </c>
      <c r="K3805">
        <v>1454541568</v>
      </c>
      <c r="L3805" s="10">
        <f t="shared" si="356"/>
        <v>42403.971851851849</v>
      </c>
      <c r="M3805" s="4">
        <f t="shared" si="357"/>
        <v>2016</v>
      </c>
      <c r="N3805" t="b">
        <v>0</v>
      </c>
      <c r="O3805">
        <v>40</v>
      </c>
      <c r="P3805" t="b">
        <v>0</v>
      </c>
      <c r="Q3805" t="s">
        <v>8303</v>
      </c>
      <c r="R3805" s="23">
        <f t="shared" si="358"/>
        <v>0.19650000000000001</v>
      </c>
      <c r="S3805" s="7">
        <f t="shared" si="359"/>
        <v>58.95</v>
      </c>
      <c r="T3805" t="s">
        <v>8314</v>
      </c>
      <c r="U3805" t="s">
        <v>8356</v>
      </c>
      <c r="V3805" s="14">
        <f t="shared" si="360"/>
        <v>30</v>
      </c>
    </row>
    <row r="3806" spans="1:22" ht="43.2" x14ac:dyDescent="0.3">
      <c r="A3806" s="19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8220</v>
      </c>
      <c r="G3806" s="19" t="s">
        <v>8223</v>
      </c>
      <c r="H3806" s="19" t="s">
        <v>8245</v>
      </c>
      <c r="I3806">
        <v>1469948400</v>
      </c>
      <c r="J3806" s="10">
        <f t="shared" si="355"/>
        <v>42582.291666666672</v>
      </c>
      <c r="K3806">
        <v>1465172024</v>
      </c>
      <c r="L3806" s="10">
        <f t="shared" si="356"/>
        <v>42527.00953703704</v>
      </c>
      <c r="M3806" s="4">
        <f t="shared" si="357"/>
        <v>2016</v>
      </c>
      <c r="N3806" t="b">
        <v>0</v>
      </c>
      <c r="O3806">
        <v>0</v>
      </c>
      <c r="P3806" t="b">
        <v>0</v>
      </c>
      <c r="Q3806" t="s">
        <v>8303</v>
      </c>
      <c r="R3806" s="23">
        <f t="shared" si="358"/>
        <v>0</v>
      </c>
      <c r="S3806" s="7">
        <f t="shared" si="359"/>
        <v>0</v>
      </c>
      <c r="T3806" t="s">
        <v>8314</v>
      </c>
      <c r="U3806" t="s">
        <v>8356</v>
      </c>
      <c r="V3806" s="14">
        <f t="shared" si="360"/>
        <v>55.282129629631527</v>
      </c>
    </row>
    <row r="3807" spans="1:22" ht="43.2" x14ac:dyDescent="0.3">
      <c r="A3807" s="19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8220</v>
      </c>
      <c r="G3807" s="19" t="s">
        <v>8223</v>
      </c>
      <c r="H3807" s="19" t="s">
        <v>8245</v>
      </c>
      <c r="I3807">
        <v>1411852640</v>
      </c>
      <c r="J3807" s="10">
        <f t="shared" si="355"/>
        <v>41909.887037037035</v>
      </c>
      <c r="K3807">
        <v>1406668640</v>
      </c>
      <c r="L3807" s="10">
        <f t="shared" si="356"/>
        <v>41849.887037037035</v>
      </c>
      <c r="M3807" s="4">
        <f t="shared" si="357"/>
        <v>2014</v>
      </c>
      <c r="N3807" t="b">
        <v>0</v>
      </c>
      <c r="O3807">
        <v>2</v>
      </c>
      <c r="P3807" t="b">
        <v>0</v>
      </c>
      <c r="Q3807" t="s">
        <v>8303</v>
      </c>
      <c r="R3807" s="23">
        <f t="shared" si="358"/>
        <v>2.0000000000000002E-5</v>
      </c>
      <c r="S3807" s="7">
        <f t="shared" si="359"/>
        <v>1.5</v>
      </c>
      <c r="T3807" t="s">
        <v>8314</v>
      </c>
      <c r="U3807" t="s">
        <v>8356</v>
      </c>
      <c r="V3807" s="14">
        <f t="shared" si="360"/>
        <v>60</v>
      </c>
    </row>
    <row r="3808" spans="1:22" ht="57.6" x14ac:dyDescent="0.3">
      <c r="A3808" s="19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8220</v>
      </c>
      <c r="G3808" s="19" t="s">
        <v>8225</v>
      </c>
      <c r="H3808" s="19" t="s">
        <v>8247</v>
      </c>
      <c r="I3808">
        <v>1404022381</v>
      </c>
      <c r="J3808" s="10">
        <f t="shared" si="355"/>
        <v>41819.259039351848</v>
      </c>
      <c r="K3808">
        <v>1402294381</v>
      </c>
      <c r="L3808" s="10">
        <f t="shared" si="356"/>
        <v>41799.259039351848</v>
      </c>
      <c r="M3808" s="4">
        <f t="shared" si="357"/>
        <v>2014</v>
      </c>
      <c r="N3808" t="b">
        <v>0</v>
      </c>
      <c r="O3808">
        <v>1</v>
      </c>
      <c r="P3808" t="b">
        <v>0</v>
      </c>
      <c r="Q3808" t="s">
        <v>8303</v>
      </c>
      <c r="R3808" s="23">
        <f t="shared" si="358"/>
        <v>6.6666666666666664E-4</v>
      </c>
      <c r="S3808" s="7">
        <f t="shared" si="359"/>
        <v>5</v>
      </c>
      <c r="T3808" t="s">
        <v>8314</v>
      </c>
      <c r="U3808" t="s">
        <v>8356</v>
      </c>
      <c r="V3808" s="14">
        <f t="shared" si="360"/>
        <v>20</v>
      </c>
    </row>
    <row r="3809" spans="1:22" ht="43.2" x14ac:dyDescent="0.3">
      <c r="A3809" s="1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8220</v>
      </c>
      <c r="G3809" s="19" t="s">
        <v>8223</v>
      </c>
      <c r="H3809" s="19" t="s">
        <v>8245</v>
      </c>
      <c r="I3809">
        <v>1428097739</v>
      </c>
      <c r="J3809" s="10">
        <f t="shared" si="355"/>
        <v>42097.909016203703</v>
      </c>
      <c r="K3809">
        <v>1427492939</v>
      </c>
      <c r="L3809" s="10">
        <f t="shared" si="356"/>
        <v>42090.909016203703</v>
      </c>
      <c r="M3809" s="4">
        <f t="shared" si="357"/>
        <v>2015</v>
      </c>
      <c r="N3809" t="b">
        <v>0</v>
      </c>
      <c r="O3809">
        <v>9</v>
      </c>
      <c r="P3809" t="b">
        <v>0</v>
      </c>
      <c r="Q3809" t="s">
        <v>8303</v>
      </c>
      <c r="R3809" s="23">
        <f t="shared" si="358"/>
        <v>0.30333333333333334</v>
      </c>
      <c r="S3809" s="7">
        <f t="shared" si="359"/>
        <v>50.56</v>
      </c>
      <c r="T3809" t="s">
        <v>8314</v>
      </c>
      <c r="U3809" t="s">
        <v>8356</v>
      </c>
      <c r="V3809" s="14">
        <f t="shared" si="360"/>
        <v>7</v>
      </c>
    </row>
    <row r="3810" spans="1:22" ht="43.2" x14ac:dyDescent="0.3">
      <c r="A3810" s="19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8218</v>
      </c>
      <c r="G3810" s="19" t="s">
        <v>8224</v>
      </c>
      <c r="H3810" s="19" t="s">
        <v>8246</v>
      </c>
      <c r="I3810">
        <v>1429955619</v>
      </c>
      <c r="J3810" s="10">
        <f t="shared" si="355"/>
        <v>42119.412256944444</v>
      </c>
      <c r="K3810">
        <v>1424775219</v>
      </c>
      <c r="L3810" s="10">
        <f t="shared" si="356"/>
        <v>42059.453923611116</v>
      </c>
      <c r="M3810" s="4">
        <f t="shared" si="357"/>
        <v>2015</v>
      </c>
      <c r="N3810" t="b">
        <v>0</v>
      </c>
      <c r="O3810">
        <v>24</v>
      </c>
      <c r="P3810" t="b">
        <v>1</v>
      </c>
      <c r="Q3810" t="s">
        <v>8269</v>
      </c>
      <c r="R3810" s="23">
        <f t="shared" si="358"/>
        <v>1</v>
      </c>
      <c r="S3810" s="7">
        <f t="shared" si="359"/>
        <v>41.67</v>
      </c>
      <c r="T3810" t="s">
        <v>8314</v>
      </c>
      <c r="U3810" t="s">
        <v>8315</v>
      </c>
      <c r="V3810" s="14">
        <f t="shared" si="360"/>
        <v>59.958333333328483</v>
      </c>
    </row>
    <row r="3811" spans="1:22" ht="43.2" x14ac:dyDescent="0.3">
      <c r="A3811" s="19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8218</v>
      </c>
      <c r="G3811" s="19" t="s">
        <v>8224</v>
      </c>
      <c r="H3811" s="19" t="s">
        <v>8246</v>
      </c>
      <c r="I3811">
        <v>1406761200</v>
      </c>
      <c r="J3811" s="10">
        <f t="shared" si="355"/>
        <v>41850.958333333336</v>
      </c>
      <c r="K3811">
        <v>1402403907</v>
      </c>
      <c r="L3811" s="10">
        <f t="shared" si="356"/>
        <v>41800.526701388888</v>
      </c>
      <c r="M3811" s="4">
        <f t="shared" si="357"/>
        <v>2014</v>
      </c>
      <c r="N3811" t="b">
        <v>0</v>
      </c>
      <c r="O3811">
        <v>38</v>
      </c>
      <c r="P3811" t="b">
        <v>1</v>
      </c>
      <c r="Q3811" t="s">
        <v>8269</v>
      </c>
      <c r="R3811" s="23">
        <f t="shared" si="358"/>
        <v>1.0125</v>
      </c>
      <c r="S3811" s="7">
        <f t="shared" si="359"/>
        <v>53.29</v>
      </c>
      <c r="T3811" t="s">
        <v>8314</v>
      </c>
      <c r="U3811" t="s">
        <v>8315</v>
      </c>
      <c r="V3811" s="14">
        <f t="shared" si="360"/>
        <v>50.431631944447872</v>
      </c>
    </row>
    <row r="3812" spans="1:22" ht="43.2" x14ac:dyDescent="0.3">
      <c r="A3812" s="19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8218</v>
      </c>
      <c r="G3812" s="19" t="s">
        <v>8223</v>
      </c>
      <c r="H3812" s="19" t="s">
        <v>8245</v>
      </c>
      <c r="I3812">
        <v>1426965758</v>
      </c>
      <c r="J3812" s="10">
        <f t="shared" si="355"/>
        <v>42084.807384259257</v>
      </c>
      <c r="K3812">
        <v>1424377358</v>
      </c>
      <c r="L3812" s="10">
        <f t="shared" si="356"/>
        <v>42054.849050925928</v>
      </c>
      <c r="M3812" s="4">
        <f t="shared" si="357"/>
        <v>2015</v>
      </c>
      <c r="N3812" t="b">
        <v>0</v>
      </c>
      <c r="O3812">
        <v>26</v>
      </c>
      <c r="P3812" t="b">
        <v>1</v>
      </c>
      <c r="Q3812" t="s">
        <v>8269</v>
      </c>
      <c r="R3812" s="23">
        <f t="shared" si="358"/>
        <v>1.2173333333333334</v>
      </c>
      <c r="S3812" s="7">
        <f t="shared" si="359"/>
        <v>70.23</v>
      </c>
      <c r="T3812" t="s">
        <v>8314</v>
      </c>
      <c r="U3812" t="s">
        <v>8315</v>
      </c>
      <c r="V3812" s="14">
        <f t="shared" si="360"/>
        <v>29.958333333328483</v>
      </c>
    </row>
    <row r="3813" spans="1:22" ht="43.2" x14ac:dyDescent="0.3">
      <c r="A3813" s="19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8218</v>
      </c>
      <c r="G3813" s="19" t="s">
        <v>8224</v>
      </c>
      <c r="H3813" s="19" t="s">
        <v>8246</v>
      </c>
      <c r="I3813">
        <v>1464692400</v>
      </c>
      <c r="J3813" s="10">
        <f t="shared" si="355"/>
        <v>42521.458333333328</v>
      </c>
      <c r="K3813">
        <v>1461769373</v>
      </c>
      <c r="L3813" s="10">
        <f t="shared" si="356"/>
        <v>42487.62700231481</v>
      </c>
      <c r="M3813" s="4">
        <f t="shared" si="357"/>
        <v>2016</v>
      </c>
      <c r="N3813" t="b">
        <v>0</v>
      </c>
      <c r="O3813">
        <v>19</v>
      </c>
      <c r="P3813" t="b">
        <v>1</v>
      </c>
      <c r="Q3813" t="s">
        <v>8269</v>
      </c>
      <c r="R3813" s="23">
        <f t="shared" si="358"/>
        <v>3.3</v>
      </c>
      <c r="S3813" s="7">
        <f t="shared" si="359"/>
        <v>43.42</v>
      </c>
      <c r="T3813" t="s">
        <v>8314</v>
      </c>
      <c r="U3813" t="s">
        <v>8315</v>
      </c>
      <c r="V3813" s="14">
        <f t="shared" si="360"/>
        <v>33.83133101851854</v>
      </c>
    </row>
    <row r="3814" spans="1:22" ht="43.2" x14ac:dyDescent="0.3">
      <c r="A3814" s="19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8218</v>
      </c>
      <c r="G3814" s="19" t="s">
        <v>8228</v>
      </c>
      <c r="H3814" s="19" t="s">
        <v>8250</v>
      </c>
      <c r="I3814">
        <v>1433131140</v>
      </c>
      <c r="J3814" s="10">
        <f t="shared" si="355"/>
        <v>42156.165972222225</v>
      </c>
      <c r="K3814">
        <v>1429120908</v>
      </c>
      <c r="L3814" s="10">
        <f t="shared" si="356"/>
        <v>42109.751250000001</v>
      </c>
      <c r="M3814" s="4">
        <f t="shared" si="357"/>
        <v>2015</v>
      </c>
      <c r="N3814" t="b">
        <v>0</v>
      </c>
      <c r="O3814">
        <v>11</v>
      </c>
      <c r="P3814" t="b">
        <v>1</v>
      </c>
      <c r="Q3814" t="s">
        <v>8269</v>
      </c>
      <c r="R3814" s="23">
        <f t="shared" si="358"/>
        <v>1.0954999999999999</v>
      </c>
      <c r="S3814" s="7">
        <f t="shared" si="359"/>
        <v>199.18</v>
      </c>
      <c r="T3814" t="s">
        <v>8314</v>
      </c>
      <c r="U3814" t="s">
        <v>8315</v>
      </c>
      <c r="V3814" s="14">
        <f t="shared" si="360"/>
        <v>46.414722222223645</v>
      </c>
    </row>
    <row r="3815" spans="1:22" ht="43.2" x14ac:dyDescent="0.3">
      <c r="A3815" s="19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8218</v>
      </c>
      <c r="G3815" s="19" t="s">
        <v>8223</v>
      </c>
      <c r="H3815" s="19" t="s">
        <v>8245</v>
      </c>
      <c r="I3815">
        <v>1465940580</v>
      </c>
      <c r="J3815" s="10">
        <f t="shared" si="355"/>
        <v>42535.904861111107</v>
      </c>
      <c r="K3815">
        <v>1462603021</v>
      </c>
      <c r="L3815" s="10">
        <f t="shared" si="356"/>
        <v>42497.275706018518</v>
      </c>
      <c r="M3815" s="4">
        <f t="shared" si="357"/>
        <v>2016</v>
      </c>
      <c r="N3815" t="b">
        <v>0</v>
      </c>
      <c r="O3815">
        <v>27</v>
      </c>
      <c r="P3815" t="b">
        <v>1</v>
      </c>
      <c r="Q3815" t="s">
        <v>8269</v>
      </c>
      <c r="R3815" s="23">
        <f t="shared" si="358"/>
        <v>1.0095190476190474</v>
      </c>
      <c r="S3815" s="7">
        <f t="shared" si="359"/>
        <v>78.52</v>
      </c>
      <c r="T3815" t="s">
        <v>8314</v>
      </c>
      <c r="U3815" t="s">
        <v>8315</v>
      </c>
      <c r="V3815" s="14">
        <f t="shared" si="360"/>
        <v>38.629155092588917</v>
      </c>
    </row>
    <row r="3816" spans="1:22" ht="43.2" x14ac:dyDescent="0.3">
      <c r="A3816" s="19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8218</v>
      </c>
      <c r="G3816" s="19" t="s">
        <v>8223</v>
      </c>
      <c r="H3816" s="19" t="s">
        <v>8245</v>
      </c>
      <c r="I3816">
        <v>1427860740</v>
      </c>
      <c r="J3816" s="10">
        <f t="shared" si="355"/>
        <v>42095.165972222225</v>
      </c>
      <c r="K3816">
        <v>1424727712</v>
      </c>
      <c r="L3816" s="10">
        <f t="shared" si="356"/>
        <v>42058.904074074075</v>
      </c>
      <c r="M3816" s="4">
        <f t="shared" si="357"/>
        <v>2015</v>
      </c>
      <c r="N3816" t="b">
        <v>0</v>
      </c>
      <c r="O3816">
        <v>34</v>
      </c>
      <c r="P3816" t="b">
        <v>1</v>
      </c>
      <c r="Q3816" t="s">
        <v>8269</v>
      </c>
      <c r="R3816" s="23">
        <f t="shared" si="358"/>
        <v>1.4013333333333333</v>
      </c>
      <c r="S3816" s="7">
        <f t="shared" si="359"/>
        <v>61.82</v>
      </c>
      <c r="T3816" t="s">
        <v>8314</v>
      </c>
      <c r="U3816" t="s">
        <v>8315</v>
      </c>
      <c r="V3816" s="14">
        <f t="shared" si="360"/>
        <v>36.261898148150067</v>
      </c>
    </row>
    <row r="3817" spans="1:22" ht="28.8" x14ac:dyDescent="0.3">
      <c r="A3817" s="19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8218</v>
      </c>
      <c r="G3817" s="19" t="s">
        <v>8224</v>
      </c>
      <c r="H3817" s="19" t="s">
        <v>8246</v>
      </c>
      <c r="I3817">
        <v>1440111600</v>
      </c>
      <c r="J3817" s="10">
        <f t="shared" si="355"/>
        <v>42236.958333333328</v>
      </c>
      <c r="K3817">
        <v>1437545657</v>
      </c>
      <c r="L3817" s="10">
        <f t="shared" si="356"/>
        <v>42207.259918981479</v>
      </c>
      <c r="M3817" s="4">
        <f t="shared" si="357"/>
        <v>2015</v>
      </c>
      <c r="N3817" t="b">
        <v>0</v>
      </c>
      <c r="O3817">
        <v>20</v>
      </c>
      <c r="P3817" t="b">
        <v>1</v>
      </c>
      <c r="Q3817" t="s">
        <v>8269</v>
      </c>
      <c r="R3817" s="23">
        <f t="shared" si="358"/>
        <v>1.0000100000000001</v>
      </c>
      <c r="S3817" s="7">
        <f t="shared" si="359"/>
        <v>50</v>
      </c>
      <c r="T3817" t="s">
        <v>8314</v>
      </c>
      <c r="U3817" t="s">
        <v>8315</v>
      </c>
      <c r="V3817" s="14">
        <f t="shared" si="360"/>
        <v>29.698414351849351</v>
      </c>
    </row>
    <row r="3818" spans="1:22" ht="57.6" x14ac:dyDescent="0.3">
      <c r="A3818" s="19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8218</v>
      </c>
      <c r="G3818" s="19" t="s">
        <v>8223</v>
      </c>
      <c r="H3818" s="19" t="s">
        <v>8245</v>
      </c>
      <c r="I3818">
        <v>1405614823</v>
      </c>
      <c r="J3818" s="10">
        <f t="shared" si="355"/>
        <v>41837.690081018518</v>
      </c>
      <c r="K3818">
        <v>1403022823</v>
      </c>
      <c r="L3818" s="10">
        <f t="shared" si="356"/>
        <v>41807.690081018518</v>
      </c>
      <c r="M3818" s="4">
        <f t="shared" si="357"/>
        <v>2014</v>
      </c>
      <c r="N3818" t="b">
        <v>0</v>
      </c>
      <c r="O3818">
        <v>37</v>
      </c>
      <c r="P3818" t="b">
        <v>1</v>
      </c>
      <c r="Q3818" t="s">
        <v>8269</v>
      </c>
      <c r="R3818" s="23">
        <f t="shared" si="358"/>
        <v>1.19238</v>
      </c>
      <c r="S3818" s="7">
        <f t="shared" si="359"/>
        <v>48.34</v>
      </c>
      <c r="T3818" t="s">
        <v>8314</v>
      </c>
      <c r="U3818" t="s">
        <v>8315</v>
      </c>
      <c r="V3818" s="14">
        <f t="shared" si="360"/>
        <v>30</v>
      </c>
    </row>
    <row r="3819" spans="1:22" ht="43.2" x14ac:dyDescent="0.3">
      <c r="A3819" s="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8218</v>
      </c>
      <c r="G3819" s="19" t="s">
        <v>8223</v>
      </c>
      <c r="H3819" s="19" t="s">
        <v>8245</v>
      </c>
      <c r="I3819">
        <v>1445659140</v>
      </c>
      <c r="J3819" s="10">
        <f t="shared" si="355"/>
        <v>42301.165972222225</v>
      </c>
      <c r="K3819">
        <v>1444236216</v>
      </c>
      <c r="L3819" s="10">
        <f t="shared" si="356"/>
        <v>42284.69694444444</v>
      </c>
      <c r="M3819" s="4">
        <f t="shared" si="357"/>
        <v>2015</v>
      </c>
      <c r="N3819" t="b">
        <v>0</v>
      </c>
      <c r="O3819">
        <v>20</v>
      </c>
      <c r="P3819" t="b">
        <v>1</v>
      </c>
      <c r="Q3819" t="s">
        <v>8269</v>
      </c>
      <c r="R3819" s="23">
        <f t="shared" si="358"/>
        <v>1.0725</v>
      </c>
      <c r="S3819" s="7">
        <f t="shared" si="359"/>
        <v>107.25</v>
      </c>
      <c r="T3819" t="s">
        <v>8314</v>
      </c>
      <c r="U3819" t="s">
        <v>8315</v>
      </c>
      <c r="V3819" s="14">
        <f t="shared" si="360"/>
        <v>16.469027777784504</v>
      </c>
    </row>
    <row r="3820" spans="1:22" ht="43.2" x14ac:dyDescent="0.3">
      <c r="A3820" s="19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8218</v>
      </c>
      <c r="G3820" s="19" t="s">
        <v>8223</v>
      </c>
      <c r="H3820" s="19" t="s">
        <v>8245</v>
      </c>
      <c r="I3820">
        <v>1426187582</v>
      </c>
      <c r="J3820" s="10">
        <f t="shared" si="355"/>
        <v>42075.800717592589</v>
      </c>
      <c r="K3820">
        <v>1423599182</v>
      </c>
      <c r="L3820" s="10">
        <f t="shared" si="356"/>
        <v>42045.84238425926</v>
      </c>
      <c r="M3820" s="4">
        <f t="shared" si="357"/>
        <v>2015</v>
      </c>
      <c r="N3820" t="b">
        <v>0</v>
      </c>
      <c r="O3820">
        <v>10</v>
      </c>
      <c r="P3820" t="b">
        <v>1</v>
      </c>
      <c r="Q3820" t="s">
        <v>8269</v>
      </c>
      <c r="R3820" s="23">
        <f t="shared" si="358"/>
        <v>2.2799999999999998</v>
      </c>
      <c r="S3820" s="7">
        <f t="shared" si="359"/>
        <v>57</v>
      </c>
      <c r="T3820" t="s">
        <v>8314</v>
      </c>
      <c r="U3820" t="s">
        <v>8315</v>
      </c>
      <c r="V3820" s="14">
        <f t="shared" si="360"/>
        <v>29.958333333328483</v>
      </c>
    </row>
    <row r="3821" spans="1:22" ht="43.2" x14ac:dyDescent="0.3">
      <c r="A3821" s="19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8218</v>
      </c>
      <c r="G3821" s="19" t="s">
        <v>8223</v>
      </c>
      <c r="H3821" s="19" t="s">
        <v>8245</v>
      </c>
      <c r="I3821">
        <v>1437166920</v>
      </c>
      <c r="J3821" s="10">
        <f t="shared" si="355"/>
        <v>42202.876388888893</v>
      </c>
      <c r="K3821">
        <v>1435554104</v>
      </c>
      <c r="L3821" s="10">
        <f t="shared" si="356"/>
        <v>42184.209537037037</v>
      </c>
      <c r="M3821" s="4">
        <f t="shared" si="357"/>
        <v>2015</v>
      </c>
      <c r="N3821" t="b">
        <v>0</v>
      </c>
      <c r="O3821">
        <v>26</v>
      </c>
      <c r="P3821" t="b">
        <v>1</v>
      </c>
      <c r="Q3821" t="s">
        <v>8269</v>
      </c>
      <c r="R3821" s="23">
        <f t="shared" si="358"/>
        <v>1.0640000000000001</v>
      </c>
      <c r="S3821" s="7">
        <f t="shared" si="359"/>
        <v>40.92</v>
      </c>
      <c r="T3821" t="s">
        <v>8314</v>
      </c>
      <c r="U3821" t="s">
        <v>8315</v>
      </c>
      <c r="V3821" s="14">
        <f t="shared" si="360"/>
        <v>18.666851851856336</v>
      </c>
    </row>
    <row r="3822" spans="1:22" ht="43.2" x14ac:dyDescent="0.3">
      <c r="A3822" s="19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8218</v>
      </c>
      <c r="G3822" s="19" t="s">
        <v>8224</v>
      </c>
      <c r="H3822" s="19" t="s">
        <v>8246</v>
      </c>
      <c r="I3822">
        <v>1436110717</v>
      </c>
      <c r="J3822" s="10">
        <f t="shared" si="355"/>
        <v>42190.651817129634</v>
      </c>
      <c r="K3822">
        <v>1433518717</v>
      </c>
      <c r="L3822" s="10">
        <f t="shared" si="356"/>
        <v>42160.651817129634</v>
      </c>
      <c r="M3822" s="4">
        <f t="shared" si="357"/>
        <v>2015</v>
      </c>
      <c r="N3822" t="b">
        <v>0</v>
      </c>
      <c r="O3822">
        <v>20</v>
      </c>
      <c r="P3822" t="b">
        <v>1</v>
      </c>
      <c r="Q3822" t="s">
        <v>8269</v>
      </c>
      <c r="R3822" s="23">
        <f t="shared" si="358"/>
        <v>1.4333333333333333</v>
      </c>
      <c r="S3822" s="7">
        <f t="shared" si="359"/>
        <v>21.5</v>
      </c>
      <c r="T3822" t="s">
        <v>8314</v>
      </c>
      <c r="U3822" t="s">
        <v>8315</v>
      </c>
      <c r="V3822" s="14">
        <f t="shared" si="360"/>
        <v>30</v>
      </c>
    </row>
    <row r="3823" spans="1:22" ht="43.2" x14ac:dyDescent="0.3">
      <c r="A3823" s="19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8218</v>
      </c>
      <c r="G3823" s="19" t="s">
        <v>8223</v>
      </c>
      <c r="H3823" s="19" t="s">
        <v>8245</v>
      </c>
      <c r="I3823">
        <v>1451881207</v>
      </c>
      <c r="J3823" s="10">
        <f t="shared" si="355"/>
        <v>42373.180636574078</v>
      </c>
      <c r="K3823">
        <v>1449116407</v>
      </c>
      <c r="L3823" s="10">
        <f t="shared" si="356"/>
        <v>42341.180636574078</v>
      </c>
      <c r="M3823" s="4">
        <f t="shared" si="357"/>
        <v>2015</v>
      </c>
      <c r="N3823" t="b">
        <v>0</v>
      </c>
      <c r="O3823">
        <v>46</v>
      </c>
      <c r="P3823" t="b">
        <v>1</v>
      </c>
      <c r="Q3823" t="s">
        <v>8269</v>
      </c>
      <c r="R3823" s="23">
        <f t="shared" si="358"/>
        <v>1.0454285714285714</v>
      </c>
      <c r="S3823" s="7">
        <f t="shared" si="359"/>
        <v>79.540000000000006</v>
      </c>
      <c r="T3823" t="s">
        <v>8314</v>
      </c>
      <c r="U3823" t="s">
        <v>8315</v>
      </c>
      <c r="V3823" s="14">
        <f t="shared" si="360"/>
        <v>32</v>
      </c>
    </row>
    <row r="3824" spans="1:22" ht="57.6" x14ac:dyDescent="0.3">
      <c r="A3824" s="19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8218</v>
      </c>
      <c r="G3824" s="19" t="s">
        <v>8235</v>
      </c>
      <c r="H3824" s="19" t="s">
        <v>8248</v>
      </c>
      <c r="I3824">
        <v>1453244340</v>
      </c>
      <c r="J3824" s="10">
        <f t="shared" si="355"/>
        <v>42388.957638888889</v>
      </c>
      <c r="K3824">
        <v>1448136417</v>
      </c>
      <c r="L3824" s="10">
        <f t="shared" si="356"/>
        <v>42329.838159722218</v>
      </c>
      <c r="M3824" s="4">
        <f t="shared" si="357"/>
        <v>2015</v>
      </c>
      <c r="N3824" t="b">
        <v>0</v>
      </c>
      <c r="O3824">
        <v>76</v>
      </c>
      <c r="P3824" t="b">
        <v>1</v>
      </c>
      <c r="Q3824" t="s">
        <v>8269</v>
      </c>
      <c r="R3824" s="23">
        <f t="shared" si="358"/>
        <v>1.1002000000000001</v>
      </c>
      <c r="S3824" s="7">
        <f t="shared" si="359"/>
        <v>72.38</v>
      </c>
      <c r="T3824" t="s">
        <v>8314</v>
      </c>
      <c r="U3824" t="s">
        <v>8315</v>
      </c>
      <c r="V3824" s="14">
        <f t="shared" si="360"/>
        <v>59.119479166671226</v>
      </c>
    </row>
    <row r="3825" spans="1:22" ht="43.2" x14ac:dyDescent="0.3">
      <c r="A3825" s="19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8218</v>
      </c>
      <c r="G3825" s="19" t="s">
        <v>8223</v>
      </c>
      <c r="H3825" s="19" t="s">
        <v>8245</v>
      </c>
      <c r="I3825">
        <v>1437364740</v>
      </c>
      <c r="J3825" s="10">
        <f t="shared" si="355"/>
        <v>42205.165972222225</v>
      </c>
      <c r="K3825">
        <v>1434405044</v>
      </c>
      <c r="L3825" s="10">
        <f t="shared" si="356"/>
        <v>42170.910231481481</v>
      </c>
      <c r="M3825" s="4">
        <f t="shared" si="357"/>
        <v>2015</v>
      </c>
      <c r="N3825" t="b">
        <v>0</v>
      </c>
      <c r="O3825">
        <v>41</v>
      </c>
      <c r="P3825" t="b">
        <v>1</v>
      </c>
      <c r="Q3825" t="s">
        <v>8269</v>
      </c>
      <c r="R3825" s="23">
        <f t="shared" si="358"/>
        <v>1.06</v>
      </c>
      <c r="S3825" s="7">
        <f t="shared" si="359"/>
        <v>64.63</v>
      </c>
      <c r="T3825" t="s">
        <v>8314</v>
      </c>
      <c r="U3825" t="s">
        <v>8315</v>
      </c>
      <c r="V3825" s="14">
        <f t="shared" si="360"/>
        <v>34.255740740743931</v>
      </c>
    </row>
    <row r="3826" spans="1:22" ht="43.2" x14ac:dyDescent="0.3">
      <c r="A3826" s="19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8218</v>
      </c>
      <c r="G3826" s="19" t="s">
        <v>8224</v>
      </c>
      <c r="H3826" s="19" t="s">
        <v>8246</v>
      </c>
      <c r="I3826">
        <v>1470058860</v>
      </c>
      <c r="J3826" s="10">
        <f t="shared" si="355"/>
        <v>42583.570138888885</v>
      </c>
      <c r="K3826">
        <v>1469026903</v>
      </c>
      <c r="L3826" s="10">
        <f t="shared" si="356"/>
        <v>42571.626192129625</v>
      </c>
      <c r="M3826" s="4">
        <f t="shared" si="357"/>
        <v>2016</v>
      </c>
      <c r="N3826" t="b">
        <v>0</v>
      </c>
      <c r="O3826">
        <v>7</v>
      </c>
      <c r="P3826" t="b">
        <v>1</v>
      </c>
      <c r="Q3826" t="s">
        <v>8269</v>
      </c>
      <c r="R3826" s="23">
        <f t="shared" si="358"/>
        <v>1.08</v>
      </c>
      <c r="S3826" s="7">
        <f t="shared" si="359"/>
        <v>38.57</v>
      </c>
      <c r="T3826" t="s">
        <v>8314</v>
      </c>
      <c r="U3826" t="s">
        <v>8315</v>
      </c>
      <c r="V3826" s="14">
        <f t="shared" si="360"/>
        <v>11.943946759260143</v>
      </c>
    </row>
    <row r="3827" spans="1:22" ht="43.2" x14ac:dyDescent="0.3">
      <c r="A3827" s="19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8218</v>
      </c>
      <c r="G3827" s="19" t="s">
        <v>8223</v>
      </c>
      <c r="H3827" s="19" t="s">
        <v>8245</v>
      </c>
      <c r="I3827">
        <v>1434505214</v>
      </c>
      <c r="J3827" s="10">
        <f t="shared" si="355"/>
        <v>42172.069606481484</v>
      </c>
      <c r="K3827">
        <v>1432690814</v>
      </c>
      <c r="L3827" s="10">
        <f t="shared" si="356"/>
        <v>42151.069606481484</v>
      </c>
      <c r="M3827" s="4">
        <f t="shared" si="357"/>
        <v>2015</v>
      </c>
      <c r="N3827" t="b">
        <v>0</v>
      </c>
      <c r="O3827">
        <v>49</v>
      </c>
      <c r="P3827" t="b">
        <v>1</v>
      </c>
      <c r="Q3827" t="s">
        <v>8269</v>
      </c>
      <c r="R3827" s="23">
        <f t="shared" si="358"/>
        <v>1.0542</v>
      </c>
      <c r="S3827" s="7">
        <f t="shared" si="359"/>
        <v>107.57</v>
      </c>
      <c r="T3827" t="s">
        <v>8314</v>
      </c>
      <c r="U3827" t="s">
        <v>8315</v>
      </c>
      <c r="V3827" s="14">
        <f t="shared" si="360"/>
        <v>21</v>
      </c>
    </row>
    <row r="3828" spans="1:22" ht="28.8" x14ac:dyDescent="0.3">
      <c r="A3828" s="19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8218</v>
      </c>
      <c r="G3828" s="19" t="s">
        <v>8224</v>
      </c>
      <c r="H3828" s="19" t="s">
        <v>8246</v>
      </c>
      <c r="I3828">
        <v>1430993394</v>
      </c>
      <c r="J3828" s="10">
        <f t="shared" si="355"/>
        <v>42131.423541666663</v>
      </c>
      <c r="K3828">
        <v>1428401394</v>
      </c>
      <c r="L3828" s="10">
        <f t="shared" si="356"/>
        <v>42101.423541666663</v>
      </c>
      <c r="M3828" s="4">
        <f t="shared" si="357"/>
        <v>2015</v>
      </c>
      <c r="N3828" t="b">
        <v>0</v>
      </c>
      <c r="O3828">
        <v>26</v>
      </c>
      <c r="P3828" t="b">
        <v>1</v>
      </c>
      <c r="Q3828" t="s">
        <v>8269</v>
      </c>
      <c r="R3828" s="23">
        <f t="shared" si="358"/>
        <v>1.1916666666666667</v>
      </c>
      <c r="S3828" s="7">
        <f t="shared" si="359"/>
        <v>27.5</v>
      </c>
      <c r="T3828" t="s">
        <v>8314</v>
      </c>
      <c r="U3828" t="s">
        <v>8315</v>
      </c>
      <c r="V3828" s="14">
        <f t="shared" si="360"/>
        <v>30</v>
      </c>
    </row>
    <row r="3829" spans="1:22" ht="57.6" x14ac:dyDescent="0.3">
      <c r="A3829" s="1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8218</v>
      </c>
      <c r="G3829" s="19" t="s">
        <v>8224</v>
      </c>
      <c r="H3829" s="19" t="s">
        <v>8246</v>
      </c>
      <c r="I3829">
        <v>1427414400</v>
      </c>
      <c r="J3829" s="10">
        <f t="shared" si="355"/>
        <v>42090</v>
      </c>
      <c r="K3829">
        <v>1422656201</v>
      </c>
      <c r="L3829" s="10">
        <f t="shared" si="356"/>
        <v>42034.928252314814</v>
      </c>
      <c r="M3829" s="4">
        <f t="shared" si="357"/>
        <v>2015</v>
      </c>
      <c r="N3829" t="b">
        <v>0</v>
      </c>
      <c r="O3829">
        <v>65</v>
      </c>
      <c r="P3829" t="b">
        <v>1</v>
      </c>
      <c r="Q3829" t="s">
        <v>8269</v>
      </c>
      <c r="R3829" s="23">
        <f t="shared" si="358"/>
        <v>1.5266666666666666</v>
      </c>
      <c r="S3829" s="7">
        <f t="shared" si="359"/>
        <v>70.459999999999994</v>
      </c>
      <c r="T3829" t="s">
        <v>8314</v>
      </c>
      <c r="U3829" t="s">
        <v>8315</v>
      </c>
      <c r="V3829" s="14">
        <f t="shared" si="360"/>
        <v>55.071747685185983</v>
      </c>
    </row>
    <row r="3830" spans="1:22" ht="43.2" x14ac:dyDescent="0.3">
      <c r="A3830" s="19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8218</v>
      </c>
      <c r="G3830" s="19" t="s">
        <v>8223</v>
      </c>
      <c r="H3830" s="19" t="s">
        <v>8245</v>
      </c>
      <c r="I3830">
        <v>1420033187</v>
      </c>
      <c r="J3830" s="10">
        <f t="shared" si="355"/>
        <v>42004.569293981476</v>
      </c>
      <c r="K3830">
        <v>1414845587</v>
      </c>
      <c r="L3830" s="10">
        <f t="shared" si="356"/>
        <v>41944.527627314819</v>
      </c>
      <c r="M3830" s="4">
        <f t="shared" si="357"/>
        <v>2014</v>
      </c>
      <c r="N3830" t="b">
        <v>0</v>
      </c>
      <c r="O3830">
        <v>28</v>
      </c>
      <c r="P3830" t="b">
        <v>1</v>
      </c>
      <c r="Q3830" t="s">
        <v>8269</v>
      </c>
      <c r="R3830" s="23">
        <f t="shared" si="358"/>
        <v>1</v>
      </c>
      <c r="S3830" s="7">
        <f t="shared" si="359"/>
        <v>178.57</v>
      </c>
      <c r="T3830" t="s">
        <v>8314</v>
      </c>
      <c r="U3830" t="s">
        <v>8315</v>
      </c>
      <c r="V3830" s="14">
        <f t="shared" si="360"/>
        <v>60.041666666656965</v>
      </c>
    </row>
    <row r="3831" spans="1:22" ht="43.2" x14ac:dyDescent="0.3">
      <c r="A3831" s="19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8218</v>
      </c>
      <c r="G3831" s="19" t="s">
        <v>8223</v>
      </c>
      <c r="H3831" s="19" t="s">
        <v>8245</v>
      </c>
      <c r="I3831">
        <v>1472676371</v>
      </c>
      <c r="J3831" s="10">
        <f t="shared" si="355"/>
        <v>42613.865405092598</v>
      </c>
      <c r="K3831">
        <v>1470948371</v>
      </c>
      <c r="L3831" s="10">
        <f t="shared" si="356"/>
        <v>42593.865405092598</v>
      </c>
      <c r="M3831" s="4">
        <f t="shared" si="357"/>
        <v>2016</v>
      </c>
      <c r="N3831" t="b">
        <v>0</v>
      </c>
      <c r="O3831">
        <v>8</v>
      </c>
      <c r="P3831" t="b">
        <v>1</v>
      </c>
      <c r="Q3831" t="s">
        <v>8269</v>
      </c>
      <c r="R3831" s="23">
        <f t="shared" si="358"/>
        <v>1.002</v>
      </c>
      <c r="S3831" s="7">
        <f t="shared" si="359"/>
        <v>62.63</v>
      </c>
      <c r="T3831" t="s">
        <v>8314</v>
      </c>
      <c r="U3831" t="s">
        <v>8315</v>
      </c>
      <c r="V3831" s="14">
        <f t="shared" si="360"/>
        <v>20</v>
      </c>
    </row>
    <row r="3832" spans="1:22" ht="43.2" x14ac:dyDescent="0.3">
      <c r="A3832" s="19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8218</v>
      </c>
      <c r="G3832" s="19" t="s">
        <v>8223</v>
      </c>
      <c r="H3832" s="19" t="s">
        <v>8245</v>
      </c>
      <c r="I3832">
        <v>1464371211</v>
      </c>
      <c r="J3832" s="10">
        <f t="shared" si="355"/>
        <v>42517.740868055553</v>
      </c>
      <c r="K3832">
        <v>1463161611</v>
      </c>
      <c r="L3832" s="10">
        <f t="shared" si="356"/>
        <v>42503.740868055553</v>
      </c>
      <c r="M3832" s="4">
        <f t="shared" si="357"/>
        <v>2016</v>
      </c>
      <c r="N3832" t="b">
        <v>0</v>
      </c>
      <c r="O3832">
        <v>3</v>
      </c>
      <c r="P3832" t="b">
        <v>1</v>
      </c>
      <c r="Q3832" t="s">
        <v>8269</v>
      </c>
      <c r="R3832" s="23">
        <f t="shared" si="358"/>
        <v>2.25</v>
      </c>
      <c r="S3832" s="7">
        <f t="shared" si="359"/>
        <v>75</v>
      </c>
      <c r="T3832" t="s">
        <v>8314</v>
      </c>
      <c r="U3832" t="s">
        <v>8315</v>
      </c>
      <c r="V3832" s="14">
        <f t="shared" si="360"/>
        <v>14</v>
      </c>
    </row>
    <row r="3833" spans="1:22" ht="57.6" x14ac:dyDescent="0.3">
      <c r="A3833" s="19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8218</v>
      </c>
      <c r="G3833" s="19" t="s">
        <v>8223</v>
      </c>
      <c r="H3833" s="19" t="s">
        <v>8245</v>
      </c>
      <c r="I3833">
        <v>1415222545</v>
      </c>
      <c r="J3833" s="10">
        <f t="shared" si="355"/>
        <v>41948.890567129631</v>
      </c>
      <c r="K3833">
        <v>1413404545</v>
      </c>
      <c r="L3833" s="10">
        <f t="shared" si="356"/>
        <v>41927.848900462966</v>
      </c>
      <c r="M3833" s="4">
        <f t="shared" si="357"/>
        <v>2014</v>
      </c>
      <c r="N3833" t="b">
        <v>0</v>
      </c>
      <c r="O3833">
        <v>9</v>
      </c>
      <c r="P3833" t="b">
        <v>1</v>
      </c>
      <c r="Q3833" t="s">
        <v>8269</v>
      </c>
      <c r="R3833" s="23">
        <f t="shared" si="358"/>
        <v>1.0602199999999999</v>
      </c>
      <c r="S3833" s="7">
        <f t="shared" si="359"/>
        <v>58.9</v>
      </c>
      <c r="T3833" t="s">
        <v>8314</v>
      </c>
      <c r="U3833" t="s">
        <v>8315</v>
      </c>
      <c r="V3833" s="14">
        <f t="shared" si="360"/>
        <v>21.041666666664241</v>
      </c>
    </row>
    <row r="3834" spans="1:22" ht="43.2" x14ac:dyDescent="0.3">
      <c r="A3834" s="19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8218</v>
      </c>
      <c r="G3834" s="19" t="s">
        <v>8223</v>
      </c>
      <c r="H3834" s="19" t="s">
        <v>8245</v>
      </c>
      <c r="I3834">
        <v>1455936335</v>
      </c>
      <c r="J3834" s="10">
        <f t="shared" si="355"/>
        <v>42420.114988425921</v>
      </c>
      <c r="K3834">
        <v>1452048335</v>
      </c>
      <c r="L3834" s="10">
        <f t="shared" si="356"/>
        <v>42375.114988425921</v>
      </c>
      <c r="M3834" s="4">
        <f t="shared" si="357"/>
        <v>2016</v>
      </c>
      <c r="N3834" t="b">
        <v>0</v>
      </c>
      <c r="O3834">
        <v>9</v>
      </c>
      <c r="P3834" t="b">
        <v>1</v>
      </c>
      <c r="Q3834" t="s">
        <v>8269</v>
      </c>
      <c r="R3834" s="23">
        <f t="shared" si="358"/>
        <v>1.0466666666666666</v>
      </c>
      <c r="S3834" s="7">
        <f t="shared" si="359"/>
        <v>139.56</v>
      </c>
      <c r="T3834" t="s">
        <v>8314</v>
      </c>
      <c r="U3834" t="s">
        <v>8315</v>
      </c>
      <c r="V3834" s="14">
        <f t="shared" si="360"/>
        <v>45</v>
      </c>
    </row>
    <row r="3835" spans="1:22" ht="57.6" x14ac:dyDescent="0.3">
      <c r="A3835" s="19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8218</v>
      </c>
      <c r="G3835" s="19" t="s">
        <v>8228</v>
      </c>
      <c r="H3835" s="19" t="s">
        <v>8250</v>
      </c>
      <c r="I3835">
        <v>1417460940</v>
      </c>
      <c r="J3835" s="10">
        <f t="shared" si="355"/>
        <v>41974.797916666663</v>
      </c>
      <c r="K3835">
        <v>1416516972</v>
      </c>
      <c r="L3835" s="10">
        <f t="shared" si="356"/>
        <v>41963.872361111113</v>
      </c>
      <c r="M3835" s="4">
        <f t="shared" si="357"/>
        <v>2014</v>
      </c>
      <c r="N3835" t="b">
        <v>0</v>
      </c>
      <c r="O3835">
        <v>20</v>
      </c>
      <c r="P3835" t="b">
        <v>1</v>
      </c>
      <c r="Q3835" t="s">
        <v>8269</v>
      </c>
      <c r="R3835" s="23">
        <f t="shared" si="358"/>
        <v>1.1666666666666667</v>
      </c>
      <c r="S3835" s="7">
        <f t="shared" si="359"/>
        <v>70</v>
      </c>
      <c r="T3835" t="s">
        <v>8314</v>
      </c>
      <c r="U3835" t="s">
        <v>8315</v>
      </c>
      <c r="V3835" s="14">
        <f t="shared" si="360"/>
        <v>10.925555555550091</v>
      </c>
    </row>
    <row r="3836" spans="1:22" ht="43.2" x14ac:dyDescent="0.3">
      <c r="A3836" s="19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8218</v>
      </c>
      <c r="G3836" s="19" t="s">
        <v>8224</v>
      </c>
      <c r="H3836" s="19" t="s">
        <v>8246</v>
      </c>
      <c r="I3836">
        <v>1434624067</v>
      </c>
      <c r="J3836" s="10">
        <f t="shared" si="355"/>
        <v>42173.445219907408</v>
      </c>
      <c r="K3836">
        <v>1432032067</v>
      </c>
      <c r="L3836" s="10">
        <f t="shared" si="356"/>
        <v>42143.445219907408</v>
      </c>
      <c r="M3836" s="4">
        <f t="shared" si="357"/>
        <v>2015</v>
      </c>
      <c r="N3836" t="b">
        <v>0</v>
      </c>
      <c r="O3836">
        <v>57</v>
      </c>
      <c r="P3836" t="b">
        <v>1</v>
      </c>
      <c r="Q3836" t="s">
        <v>8269</v>
      </c>
      <c r="R3836" s="23">
        <f t="shared" si="358"/>
        <v>1.0903333333333334</v>
      </c>
      <c r="S3836" s="7">
        <f t="shared" si="359"/>
        <v>57.39</v>
      </c>
      <c r="T3836" t="s">
        <v>8314</v>
      </c>
      <c r="U3836" t="s">
        <v>8315</v>
      </c>
      <c r="V3836" s="14">
        <f t="shared" si="360"/>
        <v>30</v>
      </c>
    </row>
    <row r="3837" spans="1:22" ht="43.2" x14ac:dyDescent="0.3">
      <c r="A3837" s="19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8218</v>
      </c>
      <c r="G3837" s="19" t="s">
        <v>8224</v>
      </c>
      <c r="H3837" s="19" t="s">
        <v>8246</v>
      </c>
      <c r="I3837">
        <v>1461278208</v>
      </c>
      <c r="J3837" s="10">
        <f t="shared" si="355"/>
        <v>42481.94222222222</v>
      </c>
      <c r="K3837">
        <v>1459463808</v>
      </c>
      <c r="L3837" s="10">
        <f t="shared" si="356"/>
        <v>42460.94222222222</v>
      </c>
      <c r="M3837" s="4">
        <f t="shared" si="357"/>
        <v>2016</v>
      </c>
      <c r="N3837" t="b">
        <v>0</v>
      </c>
      <c r="O3837">
        <v>8</v>
      </c>
      <c r="P3837" t="b">
        <v>1</v>
      </c>
      <c r="Q3837" t="s">
        <v>8269</v>
      </c>
      <c r="R3837" s="23">
        <f t="shared" si="358"/>
        <v>1.6</v>
      </c>
      <c r="S3837" s="7">
        <f t="shared" si="359"/>
        <v>40</v>
      </c>
      <c r="T3837" t="s">
        <v>8314</v>
      </c>
      <c r="U3837" t="s">
        <v>8315</v>
      </c>
      <c r="V3837" s="14">
        <f t="shared" si="360"/>
        <v>21</v>
      </c>
    </row>
    <row r="3838" spans="1:22" ht="43.2" x14ac:dyDescent="0.3">
      <c r="A3838" s="19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8218</v>
      </c>
      <c r="G3838" s="19" t="s">
        <v>8223</v>
      </c>
      <c r="H3838" s="19" t="s">
        <v>8245</v>
      </c>
      <c r="I3838">
        <v>1470197340</v>
      </c>
      <c r="J3838" s="10">
        <f t="shared" si="355"/>
        <v>42585.172916666663</v>
      </c>
      <c r="K3838">
        <v>1467497652</v>
      </c>
      <c r="L3838" s="10">
        <f t="shared" si="356"/>
        <v>42553.926527777774</v>
      </c>
      <c r="M3838" s="4">
        <f t="shared" si="357"/>
        <v>2016</v>
      </c>
      <c r="N3838" t="b">
        <v>0</v>
      </c>
      <c r="O3838">
        <v>14</v>
      </c>
      <c r="P3838" t="b">
        <v>1</v>
      </c>
      <c r="Q3838" t="s">
        <v>8269</v>
      </c>
      <c r="R3838" s="23">
        <f t="shared" si="358"/>
        <v>1.125</v>
      </c>
      <c r="S3838" s="7">
        <f t="shared" si="359"/>
        <v>64.290000000000006</v>
      </c>
      <c r="T3838" t="s">
        <v>8314</v>
      </c>
      <c r="U3838" t="s">
        <v>8315</v>
      </c>
      <c r="V3838" s="14">
        <f t="shared" si="360"/>
        <v>31.24638888888876</v>
      </c>
    </row>
    <row r="3839" spans="1:22" ht="28.8" x14ac:dyDescent="0.3">
      <c r="A3839" s="1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8218</v>
      </c>
      <c r="G3839" s="19" t="s">
        <v>8224</v>
      </c>
      <c r="H3839" s="19" t="s">
        <v>8246</v>
      </c>
      <c r="I3839">
        <v>1435947758</v>
      </c>
      <c r="J3839" s="10">
        <f t="shared" si="355"/>
        <v>42188.765717592592</v>
      </c>
      <c r="K3839">
        <v>1432837358</v>
      </c>
      <c r="L3839" s="10">
        <f t="shared" si="356"/>
        <v>42152.765717592592</v>
      </c>
      <c r="M3839" s="4">
        <f t="shared" si="357"/>
        <v>2015</v>
      </c>
      <c r="N3839" t="b">
        <v>0</v>
      </c>
      <c r="O3839">
        <v>17</v>
      </c>
      <c r="P3839" t="b">
        <v>1</v>
      </c>
      <c r="Q3839" t="s">
        <v>8269</v>
      </c>
      <c r="R3839" s="23">
        <f t="shared" si="358"/>
        <v>1.0209999999999999</v>
      </c>
      <c r="S3839" s="7">
        <f t="shared" si="359"/>
        <v>120.12</v>
      </c>
      <c r="T3839" t="s">
        <v>8314</v>
      </c>
      <c r="U3839" t="s">
        <v>8315</v>
      </c>
      <c r="V3839" s="14">
        <f t="shared" si="360"/>
        <v>36</v>
      </c>
    </row>
    <row r="3840" spans="1:22" ht="57.6" x14ac:dyDescent="0.3">
      <c r="A3840" s="19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8218</v>
      </c>
      <c r="G3840" s="19" t="s">
        <v>8234</v>
      </c>
      <c r="H3840" s="19" t="s">
        <v>8254</v>
      </c>
      <c r="I3840">
        <v>1432314209</v>
      </c>
      <c r="J3840" s="10">
        <f t="shared" si="355"/>
        <v>42146.710752314815</v>
      </c>
      <c r="K3840">
        <v>1429722209</v>
      </c>
      <c r="L3840" s="10">
        <f t="shared" si="356"/>
        <v>42116.710752314815</v>
      </c>
      <c r="M3840" s="4">
        <f t="shared" si="357"/>
        <v>2015</v>
      </c>
      <c r="N3840" t="b">
        <v>0</v>
      </c>
      <c r="O3840">
        <v>100</v>
      </c>
      <c r="P3840" t="b">
        <v>1</v>
      </c>
      <c r="Q3840" t="s">
        <v>8269</v>
      </c>
      <c r="R3840" s="23">
        <f t="shared" si="358"/>
        <v>1.00824</v>
      </c>
      <c r="S3840" s="7">
        <f t="shared" si="359"/>
        <v>1008.24</v>
      </c>
      <c r="T3840" t="s">
        <v>8314</v>
      </c>
      <c r="U3840" t="s">
        <v>8315</v>
      </c>
      <c r="V3840" s="14">
        <f t="shared" si="360"/>
        <v>30</v>
      </c>
    </row>
    <row r="3841" spans="1:22" ht="43.2" x14ac:dyDescent="0.3">
      <c r="A3841" s="19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8218</v>
      </c>
      <c r="G3841" s="19" t="s">
        <v>8223</v>
      </c>
      <c r="H3841" s="19" t="s">
        <v>8245</v>
      </c>
      <c r="I3841">
        <v>1438226724</v>
      </c>
      <c r="J3841" s="10">
        <f t="shared" si="355"/>
        <v>42215.142638888894</v>
      </c>
      <c r="K3841">
        <v>1433042724</v>
      </c>
      <c r="L3841" s="10">
        <f t="shared" si="356"/>
        <v>42155.142638888894</v>
      </c>
      <c r="M3841" s="4">
        <f t="shared" si="357"/>
        <v>2015</v>
      </c>
      <c r="N3841" t="b">
        <v>0</v>
      </c>
      <c r="O3841">
        <v>32</v>
      </c>
      <c r="P3841" t="b">
        <v>1</v>
      </c>
      <c r="Q3841" t="s">
        <v>8269</v>
      </c>
      <c r="R3841" s="23">
        <f t="shared" si="358"/>
        <v>1.0125</v>
      </c>
      <c r="S3841" s="7">
        <f t="shared" si="359"/>
        <v>63.28</v>
      </c>
      <c r="T3841" t="s">
        <v>8314</v>
      </c>
      <c r="U3841" t="s">
        <v>8315</v>
      </c>
      <c r="V3841" s="14">
        <f t="shared" si="360"/>
        <v>60</v>
      </c>
    </row>
    <row r="3842" spans="1:22" ht="43.2" x14ac:dyDescent="0.3">
      <c r="A3842" s="19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8218</v>
      </c>
      <c r="G3842" s="19" t="s">
        <v>8224</v>
      </c>
      <c r="H3842" s="19" t="s">
        <v>8246</v>
      </c>
      <c r="I3842">
        <v>1459180229</v>
      </c>
      <c r="J3842" s="10">
        <f t="shared" si="355"/>
        <v>42457.660057870366</v>
      </c>
      <c r="K3842">
        <v>1457023829</v>
      </c>
      <c r="L3842" s="10">
        <f t="shared" si="356"/>
        <v>42432.701724537037</v>
      </c>
      <c r="M3842" s="4">
        <f t="shared" si="357"/>
        <v>2016</v>
      </c>
      <c r="N3842" t="b">
        <v>0</v>
      </c>
      <c r="O3842">
        <v>3</v>
      </c>
      <c r="P3842" t="b">
        <v>1</v>
      </c>
      <c r="Q3842" t="s">
        <v>8269</v>
      </c>
      <c r="R3842" s="23">
        <f t="shared" si="358"/>
        <v>65</v>
      </c>
      <c r="S3842" s="7">
        <f t="shared" si="359"/>
        <v>21.67</v>
      </c>
      <c r="T3842" t="s">
        <v>8314</v>
      </c>
      <c r="U3842" t="s">
        <v>8315</v>
      </c>
      <c r="V3842" s="14">
        <f t="shared" si="360"/>
        <v>24.958333333328483</v>
      </c>
    </row>
    <row r="3843" spans="1:22" ht="43.2" x14ac:dyDescent="0.3">
      <c r="A3843" s="19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8220</v>
      </c>
      <c r="G3843" s="19" t="s">
        <v>8223</v>
      </c>
      <c r="H3843" s="19" t="s">
        <v>8245</v>
      </c>
      <c r="I3843">
        <v>1405882287</v>
      </c>
      <c r="J3843" s="10">
        <f t="shared" ref="J3843:J3906" si="361">(I3843/86400)+DATE(1970,1,1)</f>
        <v>41840.785729166666</v>
      </c>
      <c r="K3843">
        <v>1400698287</v>
      </c>
      <c r="L3843" s="10">
        <f t="shared" ref="L3843:L3906" si="362">(K3843/86400)+DATE(1970,1,1)</f>
        <v>41780.785729166666</v>
      </c>
      <c r="M3843" s="4">
        <f t="shared" ref="M3843:M3906" si="363">YEAR(L3843)</f>
        <v>2014</v>
      </c>
      <c r="N3843" t="b">
        <v>1</v>
      </c>
      <c r="O3843">
        <v>34</v>
      </c>
      <c r="P3843" t="b">
        <v>0</v>
      </c>
      <c r="Q3843" t="s">
        <v>8269</v>
      </c>
      <c r="R3843" s="23">
        <f t="shared" ref="R3843:R3906" si="364">(E3843/D3843)</f>
        <v>8.72E-2</v>
      </c>
      <c r="S3843" s="7">
        <f t="shared" ref="S3843:S3906" si="365">IFERROR(ROUND(E3843/O3843,2),0)</f>
        <v>25.65</v>
      </c>
      <c r="T3843" t="s">
        <v>8314</v>
      </c>
      <c r="U3843" t="s">
        <v>8315</v>
      </c>
      <c r="V3843" s="14">
        <f t="shared" ref="V3843:V3906" si="366">J3843-L3843</f>
        <v>60</v>
      </c>
    </row>
    <row r="3844" spans="1:22" ht="43.2" x14ac:dyDescent="0.3">
      <c r="A3844" s="19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8220</v>
      </c>
      <c r="G3844" s="19" t="s">
        <v>8224</v>
      </c>
      <c r="H3844" s="19" t="s">
        <v>8246</v>
      </c>
      <c r="I3844">
        <v>1399809052</v>
      </c>
      <c r="J3844" s="10">
        <f t="shared" si="361"/>
        <v>41770.493657407409</v>
      </c>
      <c r="K3844">
        <v>1397217052</v>
      </c>
      <c r="L3844" s="10">
        <f t="shared" si="362"/>
        <v>41740.493657407409</v>
      </c>
      <c r="M3844" s="4">
        <f t="shared" si="363"/>
        <v>2014</v>
      </c>
      <c r="N3844" t="b">
        <v>1</v>
      </c>
      <c r="O3844">
        <v>23</v>
      </c>
      <c r="P3844" t="b">
        <v>0</v>
      </c>
      <c r="Q3844" t="s">
        <v>8269</v>
      </c>
      <c r="R3844" s="23">
        <f t="shared" si="364"/>
        <v>0.21940000000000001</v>
      </c>
      <c r="S3844" s="7">
        <f t="shared" si="365"/>
        <v>47.7</v>
      </c>
      <c r="T3844" t="s">
        <v>8314</v>
      </c>
      <c r="U3844" t="s">
        <v>8315</v>
      </c>
      <c r="V3844" s="14">
        <f t="shared" si="366"/>
        <v>30</v>
      </c>
    </row>
    <row r="3845" spans="1:22" ht="43.2" x14ac:dyDescent="0.3">
      <c r="A3845" s="19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8220</v>
      </c>
      <c r="G3845" s="19" t="s">
        <v>8223</v>
      </c>
      <c r="H3845" s="19" t="s">
        <v>8245</v>
      </c>
      <c r="I3845">
        <v>1401587064</v>
      </c>
      <c r="J3845" s="10">
        <f t="shared" si="361"/>
        <v>41791.072500000002</v>
      </c>
      <c r="K3845">
        <v>1399427064</v>
      </c>
      <c r="L3845" s="10">
        <f t="shared" si="362"/>
        <v>41766.072500000002</v>
      </c>
      <c r="M3845" s="4">
        <f t="shared" si="363"/>
        <v>2014</v>
      </c>
      <c r="N3845" t="b">
        <v>1</v>
      </c>
      <c r="O3845">
        <v>19</v>
      </c>
      <c r="P3845" t="b">
        <v>0</v>
      </c>
      <c r="Q3845" t="s">
        <v>8269</v>
      </c>
      <c r="R3845" s="23">
        <f t="shared" si="364"/>
        <v>0.21299999999999999</v>
      </c>
      <c r="S3845" s="7">
        <f t="shared" si="365"/>
        <v>56.05</v>
      </c>
      <c r="T3845" t="s">
        <v>8314</v>
      </c>
      <c r="U3845" t="s">
        <v>8315</v>
      </c>
      <c r="V3845" s="14">
        <f t="shared" si="366"/>
        <v>25</v>
      </c>
    </row>
    <row r="3846" spans="1:22" ht="43.2" x14ac:dyDescent="0.3">
      <c r="A3846" s="19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8220</v>
      </c>
      <c r="G3846" s="19" t="s">
        <v>8223</v>
      </c>
      <c r="H3846" s="19" t="s">
        <v>8245</v>
      </c>
      <c r="I3846">
        <v>1401778740</v>
      </c>
      <c r="J3846" s="10">
        <f t="shared" si="361"/>
        <v>41793.290972222225</v>
      </c>
      <c r="K3846">
        <v>1399474134</v>
      </c>
      <c r="L3846" s="10">
        <f t="shared" si="362"/>
        <v>41766.617291666669</v>
      </c>
      <c r="M3846" s="4">
        <f t="shared" si="363"/>
        <v>2014</v>
      </c>
      <c r="N3846" t="b">
        <v>1</v>
      </c>
      <c r="O3846">
        <v>50</v>
      </c>
      <c r="P3846" t="b">
        <v>0</v>
      </c>
      <c r="Q3846" t="s">
        <v>8269</v>
      </c>
      <c r="R3846" s="23">
        <f t="shared" si="364"/>
        <v>0.41489795918367345</v>
      </c>
      <c r="S3846" s="7">
        <f t="shared" si="365"/>
        <v>81.319999999999993</v>
      </c>
      <c r="T3846" t="s">
        <v>8314</v>
      </c>
      <c r="U3846" t="s">
        <v>8315</v>
      </c>
      <c r="V3846" s="14">
        <f t="shared" si="366"/>
        <v>26.67368055555562</v>
      </c>
    </row>
    <row r="3847" spans="1:22" ht="57.6" x14ac:dyDescent="0.3">
      <c r="A3847" s="19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8220</v>
      </c>
      <c r="G3847" s="19" t="s">
        <v>8223</v>
      </c>
      <c r="H3847" s="19" t="s">
        <v>8245</v>
      </c>
      <c r="I3847">
        <v>1443711774</v>
      </c>
      <c r="J3847" s="10">
        <f t="shared" si="361"/>
        <v>42278.627013888894</v>
      </c>
      <c r="K3847">
        <v>1441119774</v>
      </c>
      <c r="L3847" s="10">
        <f t="shared" si="362"/>
        <v>42248.627013888894</v>
      </c>
      <c r="M3847" s="4">
        <f t="shared" si="363"/>
        <v>2015</v>
      </c>
      <c r="N3847" t="b">
        <v>1</v>
      </c>
      <c r="O3847">
        <v>12</v>
      </c>
      <c r="P3847" t="b">
        <v>0</v>
      </c>
      <c r="Q3847" t="s">
        <v>8269</v>
      </c>
      <c r="R3847" s="23">
        <f t="shared" si="364"/>
        <v>2.1049999999999999E-2</v>
      </c>
      <c r="S3847" s="7">
        <f t="shared" si="365"/>
        <v>70.17</v>
      </c>
      <c r="T3847" t="s">
        <v>8314</v>
      </c>
      <c r="U3847" t="s">
        <v>8315</v>
      </c>
      <c r="V3847" s="14">
        <f t="shared" si="366"/>
        <v>30</v>
      </c>
    </row>
    <row r="3848" spans="1:22" ht="43.2" x14ac:dyDescent="0.3">
      <c r="A3848" s="19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8220</v>
      </c>
      <c r="G3848" s="19" t="s">
        <v>8223</v>
      </c>
      <c r="H3848" s="19" t="s">
        <v>8245</v>
      </c>
      <c r="I3848">
        <v>1412405940</v>
      </c>
      <c r="J3848" s="10">
        <f t="shared" si="361"/>
        <v>41916.290972222225</v>
      </c>
      <c r="K3848">
        <v>1409721542</v>
      </c>
      <c r="L3848" s="10">
        <f t="shared" si="362"/>
        <v>41885.221550925926</v>
      </c>
      <c r="M3848" s="4">
        <f t="shared" si="363"/>
        <v>2014</v>
      </c>
      <c r="N3848" t="b">
        <v>1</v>
      </c>
      <c r="O3848">
        <v>8</v>
      </c>
      <c r="P3848" t="b">
        <v>0</v>
      </c>
      <c r="Q3848" t="s">
        <v>8269</v>
      </c>
      <c r="R3848" s="23">
        <f t="shared" si="364"/>
        <v>2.7E-2</v>
      </c>
      <c r="S3848" s="7">
        <f t="shared" si="365"/>
        <v>23.63</v>
      </c>
      <c r="T3848" t="s">
        <v>8314</v>
      </c>
      <c r="U3848" t="s">
        <v>8315</v>
      </c>
      <c r="V3848" s="14">
        <f t="shared" si="366"/>
        <v>31.06942129629897</v>
      </c>
    </row>
    <row r="3849" spans="1:22" ht="43.2" x14ac:dyDescent="0.3">
      <c r="A3849" s="1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8220</v>
      </c>
      <c r="G3849" s="19" t="s">
        <v>8223</v>
      </c>
      <c r="H3849" s="19" t="s">
        <v>8245</v>
      </c>
      <c r="I3849">
        <v>1437283391</v>
      </c>
      <c r="J3849" s="10">
        <f t="shared" si="361"/>
        <v>42204.224432870367</v>
      </c>
      <c r="K3849">
        <v>1433395391</v>
      </c>
      <c r="L3849" s="10">
        <f t="shared" si="362"/>
        <v>42159.224432870367</v>
      </c>
      <c r="M3849" s="4">
        <f t="shared" si="363"/>
        <v>2015</v>
      </c>
      <c r="N3849" t="b">
        <v>1</v>
      </c>
      <c r="O3849">
        <v>9</v>
      </c>
      <c r="P3849" t="b">
        <v>0</v>
      </c>
      <c r="Q3849" t="s">
        <v>8269</v>
      </c>
      <c r="R3849" s="23">
        <f t="shared" si="364"/>
        <v>0.16161904761904761</v>
      </c>
      <c r="S3849" s="7">
        <f t="shared" si="365"/>
        <v>188.56</v>
      </c>
      <c r="T3849" t="s">
        <v>8314</v>
      </c>
      <c r="U3849" t="s">
        <v>8315</v>
      </c>
      <c r="V3849" s="14">
        <f t="shared" si="366"/>
        <v>45</v>
      </c>
    </row>
    <row r="3850" spans="1:22" ht="43.2" x14ac:dyDescent="0.3">
      <c r="A3850" s="19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8220</v>
      </c>
      <c r="G3850" s="19" t="s">
        <v>8223</v>
      </c>
      <c r="H3850" s="19" t="s">
        <v>8245</v>
      </c>
      <c r="I3850">
        <v>1445196989</v>
      </c>
      <c r="J3850" s="10">
        <f t="shared" si="361"/>
        <v>42295.817002314812</v>
      </c>
      <c r="K3850">
        <v>1442604989</v>
      </c>
      <c r="L3850" s="10">
        <f t="shared" si="362"/>
        <v>42265.817002314812</v>
      </c>
      <c r="M3850" s="4">
        <f t="shared" si="363"/>
        <v>2015</v>
      </c>
      <c r="N3850" t="b">
        <v>1</v>
      </c>
      <c r="O3850">
        <v>43</v>
      </c>
      <c r="P3850" t="b">
        <v>0</v>
      </c>
      <c r="Q3850" t="s">
        <v>8269</v>
      </c>
      <c r="R3850" s="23">
        <f t="shared" si="364"/>
        <v>0.16376923076923078</v>
      </c>
      <c r="S3850" s="7">
        <f t="shared" si="365"/>
        <v>49.51</v>
      </c>
      <c r="T3850" t="s">
        <v>8314</v>
      </c>
      <c r="U3850" t="s">
        <v>8315</v>
      </c>
      <c r="V3850" s="14">
        <f t="shared" si="366"/>
        <v>30</v>
      </c>
    </row>
    <row r="3851" spans="1:22" ht="57.6" x14ac:dyDescent="0.3">
      <c r="A3851" s="19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8220</v>
      </c>
      <c r="G3851" s="19" t="s">
        <v>8235</v>
      </c>
      <c r="H3851" s="19" t="s">
        <v>8248</v>
      </c>
      <c r="I3851">
        <v>1434047084</v>
      </c>
      <c r="J3851" s="10">
        <f t="shared" si="361"/>
        <v>42166.767175925925</v>
      </c>
      <c r="K3851">
        <v>1431455084</v>
      </c>
      <c r="L3851" s="10">
        <f t="shared" si="362"/>
        <v>42136.767175925925</v>
      </c>
      <c r="M3851" s="4">
        <f t="shared" si="363"/>
        <v>2015</v>
      </c>
      <c r="N3851" t="b">
        <v>1</v>
      </c>
      <c r="O3851">
        <v>28</v>
      </c>
      <c r="P3851" t="b">
        <v>0</v>
      </c>
      <c r="Q3851" t="s">
        <v>8269</v>
      </c>
      <c r="R3851" s="23">
        <f t="shared" si="364"/>
        <v>7.0433333333333334E-2</v>
      </c>
      <c r="S3851" s="7">
        <f t="shared" si="365"/>
        <v>75.459999999999994</v>
      </c>
      <c r="T3851" t="s">
        <v>8314</v>
      </c>
      <c r="U3851" t="s">
        <v>8315</v>
      </c>
      <c r="V3851" s="14">
        <f t="shared" si="366"/>
        <v>30</v>
      </c>
    </row>
    <row r="3852" spans="1:22" ht="28.8" x14ac:dyDescent="0.3">
      <c r="A3852" s="19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8220</v>
      </c>
      <c r="G3852" s="19" t="s">
        <v>8223</v>
      </c>
      <c r="H3852" s="19" t="s">
        <v>8245</v>
      </c>
      <c r="I3852">
        <v>1420081143</v>
      </c>
      <c r="J3852" s="10">
        <f t="shared" si="361"/>
        <v>42005.124340277776</v>
      </c>
      <c r="K3852">
        <v>1417489143</v>
      </c>
      <c r="L3852" s="10">
        <f t="shared" si="362"/>
        <v>41975.124340277776</v>
      </c>
      <c r="M3852" s="4">
        <f t="shared" si="363"/>
        <v>2014</v>
      </c>
      <c r="N3852" t="b">
        <v>1</v>
      </c>
      <c r="O3852">
        <v>4</v>
      </c>
      <c r="P3852" t="b">
        <v>0</v>
      </c>
      <c r="Q3852" t="s">
        <v>8269</v>
      </c>
      <c r="R3852" s="23">
        <f t="shared" si="364"/>
        <v>3.7999999999999999E-2</v>
      </c>
      <c r="S3852" s="7">
        <f t="shared" si="365"/>
        <v>9.5</v>
      </c>
      <c r="T3852" t="s">
        <v>8314</v>
      </c>
      <c r="U3852" t="s">
        <v>8315</v>
      </c>
      <c r="V3852" s="14">
        <f t="shared" si="366"/>
        <v>30</v>
      </c>
    </row>
    <row r="3853" spans="1:22" ht="43.2" x14ac:dyDescent="0.3">
      <c r="A3853" s="19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8220</v>
      </c>
      <c r="G3853" s="19" t="s">
        <v>8224</v>
      </c>
      <c r="H3853" s="19" t="s">
        <v>8246</v>
      </c>
      <c r="I3853">
        <v>1437129179</v>
      </c>
      <c r="J3853" s="10">
        <f t="shared" si="361"/>
        <v>42202.439571759256</v>
      </c>
      <c r="K3853">
        <v>1434537179</v>
      </c>
      <c r="L3853" s="10">
        <f t="shared" si="362"/>
        <v>42172.439571759256</v>
      </c>
      <c r="M3853" s="4">
        <f t="shared" si="363"/>
        <v>2015</v>
      </c>
      <c r="N3853" t="b">
        <v>1</v>
      </c>
      <c r="O3853">
        <v>24</v>
      </c>
      <c r="P3853" t="b">
        <v>0</v>
      </c>
      <c r="Q3853" t="s">
        <v>8269</v>
      </c>
      <c r="R3853" s="23">
        <f t="shared" si="364"/>
        <v>0.34079999999999999</v>
      </c>
      <c r="S3853" s="7">
        <f t="shared" si="365"/>
        <v>35.5</v>
      </c>
      <c r="T3853" t="s">
        <v>8314</v>
      </c>
      <c r="U3853" t="s">
        <v>8315</v>
      </c>
      <c r="V3853" s="14">
        <f t="shared" si="366"/>
        <v>30</v>
      </c>
    </row>
    <row r="3854" spans="1:22" ht="43.2" x14ac:dyDescent="0.3">
      <c r="A3854" s="19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8220</v>
      </c>
      <c r="G3854" s="19" t="s">
        <v>8223</v>
      </c>
      <c r="H3854" s="19" t="s">
        <v>8245</v>
      </c>
      <c r="I3854">
        <v>1427427276</v>
      </c>
      <c r="J3854" s="10">
        <f t="shared" si="361"/>
        <v>42090.149027777778</v>
      </c>
      <c r="K3854">
        <v>1425270876</v>
      </c>
      <c r="L3854" s="10">
        <f t="shared" si="362"/>
        <v>42065.190694444449</v>
      </c>
      <c r="M3854" s="4">
        <f t="shared" si="363"/>
        <v>2015</v>
      </c>
      <c r="N3854" t="b">
        <v>0</v>
      </c>
      <c r="O3854">
        <v>2</v>
      </c>
      <c r="P3854" t="b">
        <v>0</v>
      </c>
      <c r="Q3854" t="s">
        <v>8269</v>
      </c>
      <c r="R3854" s="23">
        <f t="shared" si="364"/>
        <v>2E-3</v>
      </c>
      <c r="S3854" s="7">
        <f t="shared" si="365"/>
        <v>10</v>
      </c>
      <c r="T3854" t="s">
        <v>8314</v>
      </c>
      <c r="U3854" t="s">
        <v>8315</v>
      </c>
      <c r="V3854" s="14">
        <f t="shared" si="366"/>
        <v>24.958333333328483</v>
      </c>
    </row>
    <row r="3855" spans="1:22" ht="43.2" x14ac:dyDescent="0.3">
      <c r="A3855" s="19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8220</v>
      </c>
      <c r="G3855" s="19" t="s">
        <v>8223</v>
      </c>
      <c r="H3855" s="19" t="s">
        <v>8245</v>
      </c>
      <c r="I3855">
        <v>1409602178</v>
      </c>
      <c r="J3855" s="10">
        <f t="shared" si="361"/>
        <v>41883.84002314815</v>
      </c>
      <c r="K3855">
        <v>1406578178</v>
      </c>
      <c r="L3855" s="10">
        <f t="shared" si="362"/>
        <v>41848.84002314815</v>
      </c>
      <c r="M3855" s="4">
        <f t="shared" si="363"/>
        <v>2014</v>
      </c>
      <c r="N3855" t="b">
        <v>0</v>
      </c>
      <c r="O3855">
        <v>2</v>
      </c>
      <c r="P3855" t="b">
        <v>0</v>
      </c>
      <c r="Q3855" t="s">
        <v>8269</v>
      </c>
      <c r="R3855" s="23">
        <f t="shared" si="364"/>
        <v>2.5999999999999998E-4</v>
      </c>
      <c r="S3855" s="7">
        <f t="shared" si="365"/>
        <v>13</v>
      </c>
      <c r="T3855" t="s">
        <v>8314</v>
      </c>
      <c r="U3855" t="s">
        <v>8315</v>
      </c>
      <c r="V3855" s="14">
        <f t="shared" si="366"/>
        <v>35</v>
      </c>
    </row>
    <row r="3856" spans="1:22" ht="28.8" x14ac:dyDescent="0.3">
      <c r="A3856" s="19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8220</v>
      </c>
      <c r="G3856" s="19" t="s">
        <v>8223</v>
      </c>
      <c r="H3856" s="19" t="s">
        <v>8245</v>
      </c>
      <c r="I3856">
        <v>1431206058</v>
      </c>
      <c r="J3856" s="10">
        <f t="shared" si="361"/>
        <v>42133.884930555556</v>
      </c>
      <c r="K3856">
        <v>1428614058</v>
      </c>
      <c r="L3856" s="10">
        <f t="shared" si="362"/>
        <v>42103.884930555556</v>
      </c>
      <c r="M3856" s="4">
        <f t="shared" si="363"/>
        <v>2015</v>
      </c>
      <c r="N3856" t="b">
        <v>0</v>
      </c>
      <c r="O3856">
        <v>20</v>
      </c>
      <c r="P3856" t="b">
        <v>0</v>
      </c>
      <c r="Q3856" t="s">
        <v>8269</v>
      </c>
      <c r="R3856" s="23">
        <f t="shared" si="364"/>
        <v>0.16254545454545455</v>
      </c>
      <c r="S3856" s="7">
        <f t="shared" si="365"/>
        <v>89.4</v>
      </c>
      <c r="T3856" t="s">
        <v>8314</v>
      </c>
      <c r="U3856" t="s">
        <v>8315</v>
      </c>
      <c r="V3856" s="14">
        <f t="shared" si="366"/>
        <v>30</v>
      </c>
    </row>
    <row r="3857" spans="1:22" ht="57.6" x14ac:dyDescent="0.3">
      <c r="A3857" s="19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8220</v>
      </c>
      <c r="G3857" s="19" t="s">
        <v>8223</v>
      </c>
      <c r="H3857" s="19" t="s">
        <v>8245</v>
      </c>
      <c r="I3857">
        <v>1427408271</v>
      </c>
      <c r="J3857" s="10">
        <f t="shared" si="361"/>
        <v>42089.929062499999</v>
      </c>
      <c r="K3857">
        <v>1424819871</v>
      </c>
      <c r="L3857" s="10">
        <f t="shared" si="362"/>
        <v>42059.970729166671</v>
      </c>
      <c r="M3857" s="4">
        <f t="shared" si="363"/>
        <v>2015</v>
      </c>
      <c r="N3857" t="b">
        <v>0</v>
      </c>
      <c r="O3857">
        <v>1</v>
      </c>
      <c r="P3857" t="b">
        <v>0</v>
      </c>
      <c r="Q3857" t="s">
        <v>8269</v>
      </c>
      <c r="R3857" s="23">
        <f t="shared" si="364"/>
        <v>2.5000000000000001E-2</v>
      </c>
      <c r="S3857" s="7">
        <f t="shared" si="365"/>
        <v>25</v>
      </c>
      <c r="T3857" t="s">
        <v>8314</v>
      </c>
      <c r="U3857" t="s">
        <v>8315</v>
      </c>
      <c r="V3857" s="14">
        <f t="shared" si="366"/>
        <v>29.958333333328483</v>
      </c>
    </row>
    <row r="3858" spans="1:22" ht="57.6" x14ac:dyDescent="0.3">
      <c r="A3858" s="19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8220</v>
      </c>
      <c r="G3858" s="19" t="s">
        <v>8223</v>
      </c>
      <c r="H3858" s="19" t="s">
        <v>8245</v>
      </c>
      <c r="I3858">
        <v>1425833403</v>
      </c>
      <c r="J3858" s="10">
        <f t="shared" si="361"/>
        <v>42071.701423611114</v>
      </c>
      <c r="K3858">
        <v>1423245003</v>
      </c>
      <c r="L3858" s="10">
        <f t="shared" si="362"/>
        <v>42041.743090277778</v>
      </c>
      <c r="M3858" s="4">
        <f t="shared" si="363"/>
        <v>2015</v>
      </c>
      <c r="N3858" t="b">
        <v>0</v>
      </c>
      <c r="O3858">
        <v>1</v>
      </c>
      <c r="P3858" t="b">
        <v>0</v>
      </c>
      <c r="Q3858" t="s">
        <v>8269</v>
      </c>
      <c r="R3858" s="23">
        <f t="shared" si="364"/>
        <v>2.0000000000000001E-4</v>
      </c>
      <c r="S3858" s="7">
        <f t="shared" si="365"/>
        <v>1</v>
      </c>
      <c r="T3858" t="s">
        <v>8314</v>
      </c>
      <c r="U3858" t="s">
        <v>8315</v>
      </c>
      <c r="V3858" s="14">
        <f t="shared" si="366"/>
        <v>29.958333333335759</v>
      </c>
    </row>
    <row r="3859" spans="1:22" ht="43.2" x14ac:dyDescent="0.3">
      <c r="A3859" s="1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8220</v>
      </c>
      <c r="G3859" s="19" t="s">
        <v>8223</v>
      </c>
      <c r="H3859" s="19" t="s">
        <v>8245</v>
      </c>
      <c r="I3859">
        <v>1406913120</v>
      </c>
      <c r="J3859" s="10">
        <f t="shared" si="361"/>
        <v>41852.716666666667</v>
      </c>
      <c r="K3859">
        <v>1404927690</v>
      </c>
      <c r="L3859" s="10">
        <f t="shared" si="362"/>
        <v>41829.73715277778</v>
      </c>
      <c r="M3859" s="4">
        <f t="shared" si="363"/>
        <v>2014</v>
      </c>
      <c r="N3859" t="b">
        <v>0</v>
      </c>
      <c r="O3859">
        <v>4</v>
      </c>
      <c r="P3859" t="b">
        <v>0</v>
      </c>
      <c r="Q3859" t="s">
        <v>8269</v>
      </c>
      <c r="R3859" s="23">
        <f t="shared" si="364"/>
        <v>5.1999999999999998E-2</v>
      </c>
      <c r="S3859" s="7">
        <f t="shared" si="365"/>
        <v>65</v>
      </c>
      <c r="T3859" t="s">
        <v>8314</v>
      </c>
      <c r="U3859" t="s">
        <v>8315</v>
      </c>
      <c r="V3859" s="14">
        <f t="shared" si="366"/>
        <v>22.979513888887595</v>
      </c>
    </row>
    <row r="3860" spans="1:22" ht="57.6" x14ac:dyDescent="0.3">
      <c r="A3860" s="19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8220</v>
      </c>
      <c r="G3860" s="19" t="s">
        <v>8224</v>
      </c>
      <c r="H3860" s="19" t="s">
        <v>8246</v>
      </c>
      <c r="I3860">
        <v>1432328400</v>
      </c>
      <c r="J3860" s="10">
        <f t="shared" si="361"/>
        <v>42146.875</v>
      </c>
      <c r="K3860">
        <v>1430734844</v>
      </c>
      <c r="L3860" s="10">
        <f t="shared" si="362"/>
        <v>42128.431064814809</v>
      </c>
      <c r="M3860" s="4">
        <f t="shared" si="363"/>
        <v>2015</v>
      </c>
      <c r="N3860" t="b">
        <v>0</v>
      </c>
      <c r="O3860">
        <v>1</v>
      </c>
      <c r="P3860" t="b">
        <v>0</v>
      </c>
      <c r="Q3860" t="s">
        <v>8269</v>
      </c>
      <c r="R3860" s="23">
        <f t="shared" si="364"/>
        <v>0.02</v>
      </c>
      <c r="S3860" s="7">
        <f t="shared" si="365"/>
        <v>10</v>
      </c>
      <c r="T3860" t="s">
        <v>8314</v>
      </c>
      <c r="U3860" t="s">
        <v>8315</v>
      </c>
      <c r="V3860" s="14">
        <f t="shared" si="366"/>
        <v>18.443935185190639</v>
      </c>
    </row>
    <row r="3861" spans="1:22" ht="43.2" x14ac:dyDescent="0.3">
      <c r="A3861" s="19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8220</v>
      </c>
      <c r="G3861" s="19" t="s">
        <v>8223</v>
      </c>
      <c r="H3861" s="19" t="s">
        <v>8245</v>
      </c>
      <c r="I3861">
        <v>1403730000</v>
      </c>
      <c r="J3861" s="10">
        <f t="shared" si="361"/>
        <v>41815.875</v>
      </c>
      <c r="K3861">
        <v>1401485207</v>
      </c>
      <c r="L3861" s="10">
        <f t="shared" si="362"/>
        <v>41789.893599537041</v>
      </c>
      <c r="M3861" s="4">
        <f t="shared" si="363"/>
        <v>2014</v>
      </c>
      <c r="N3861" t="b">
        <v>0</v>
      </c>
      <c r="O3861">
        <v>1</v>
      </c>
      <c r="P3861" t="b">
        <v>0</v>
      </c>
      <c r="Q3861" t="s">
        <v>8269</v>
      </c>
      <c r="R3861" s="23">
        <f t="shared" si="364"/>
        <v>4.0000000000000002E-4</v>
      </c>
      <c r="S3861" s="7">
        <f t="shared" si="365"/>
        <v>1</v>
      </c>
      <c r="T3861" t="s">
        <v>8314</v>
      </c>
      <c r="U3861" t="s">
        <v>8315</v>
      </c>
      <c r="V3861" s="14">
        <f t="shared" si="366"/>
        <v>25.981400462958845</v>
      </c>
    </row>
    <row r="3862" spans="1:22" ht="43.2" x14ac:dyDescent="0.3">
      <c r="A3862" s="19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8220</v>
      </c>
      <c r="G3862" s="19" t="s">
        <v>8223</v>
      </c>
      <c r="H3862" s="19" t="s">
        <v>8245</v>
      </c>
      <c r="I3862">
        <v>1407858710</v>
      </c>
      <c r="J3862" s="10">
        <f t="shared" si="361"/>
        <v>41863.660995370374</v>
      </c>
      <c r="K3862">
        <v>1405266710</v>
      </c>
      <c r="L3862" s="10">
        <f t="shared" si="362"/>
        <v>41833.660995370374</v>
      </c>
      <c r="M3862" s="4">
        <f t="shared" si="363"/>
        <v>2014</v>
      </c>
      <c r="N3862" t="b">
        <v>0</v>
      </c>
      <c r="O3862">
        <v>13</v>
      </c>
      <c r="P3862" t="b">
        <v>0</v>
      </c>
      <c r="Q3862" t="s">
        <v>8269</v>
      </c>
      <c r="R3862" s="23">
        <f t="shared" si="364"/>
        <v>0.17666666666666667</v>
      </c>
      <c r="S3862" s="7">
        <f t="shared" si="365"/>
        <v>81.540000000000006</v>
      </c>
      <c r="T3862" t="s">
        <v>8314</v>
      </c>
      <c r="U3862" t="s">
        <v>8315</v>
      </c>
      <c r="V3862" s="14">
        <f t="shared" si="366"/>
        <v>30</v>
      </c>
    </row>
    <row r="3863" spans="1:22" x14ac:dyDescent="0.3">
      <c r="A3863" s="19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8220</v>
      </c>
      <c r="G3863" s="19" t="s">
        <v>8223</v>
      </c>
      <c r="H3863" s="19" t="s">
        <v>8245</v>
      </c>
      <c r="I3863">
        <v>1415828820</v>
      </c>
      <c r="J3863" s="10">
        <f t="shared" si="361"/>
        <v>41955.907638888893</v>
      </c>
      <c r="K3863">
        <v>1412258977</v>
      </c>
      <c r="L3863" s="10">
        <f t="shared" si="362"/>
        <v>41914.590011574073</v>
      </c>
      <c r="M3863" s="4">
        <f t="shared" si="363"/>
        <v>2014</v>
      </c>
      <c r="N3863" t="b">
        <v>0</v>
      </c>
      <c r="O3863">
        <v>1</v>
      </c>
      <c r="P3863" t="b">
        <v>0</v>
      </c>
      <c r="Q3863" t="s">
        <v>8269</v>
      </c>
      <c r="R3863" s="23">
        <f t="shared" si="364"/>
        <v>0.05</v>
      </c>
      <c r="S3863" s="7">
        <f t="shared" si="365"/>
        <v>100</v>
      </c>
      <c r="T3863" t="s">
        <v>8314</v>
      </c>
      <c r="U3863" t="s">
        <v>8315</v>
      </c>
      <c r="V3863" s="14">
        <f t="shared" si="366"/>
        <v>41.317627314820129</v>
      </c>
    </row>
    <row r="3864" spans="1:22" ht="28.8" x14ac:dyDescent="0.3">
      <c r="A3864" s="19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8220</v>
      </c>
      <c r="G3864" s="19" t="s">
        <v>8223</v>
      </c>
      <c r="H3864" s="19" t="s">
        <v>8245</v>
      </c>
      <c r="I3864">
        <v>1473699540</v>
      </c>
      <c r="J3864" s="10">
        <f t="shared" si="361"/>
        <v>42625.707638888889</v>
      </c>
      <c r="K3864">
        <v>1472451356</v>
      </c>
      <c r="L3864" s="10">
        <f t="shared" si="362"/>
        <v>42611.261064814811</v>
      </c>
      <c r="M3864" s="4">
        <f t="shared" si="363"/>
        <v>2016</v>
      </c>
      <c r="N3864" t="b">
        <v>0</v>
      </c>
      <c r="O3864">
        <v>1</v>
      </c>
      <c r="P3864" t="b">
        <v>0</v>
      </c>
      <c r="Q3864" t="s">
        <v>8269</v>
      </c>
      <c r="R3864" s="23">
        <f t="shared" si="364"/>
        <v>1.3333333333333334E-4</v>
      </c>
      <c r="S3864" s="7">
        <f t="shared" si="365"/>
        <v>1</v>
      </c>
      <c r="T3864" t="s">
        <v>8314</v>
      </c>
      <c r="U3864" t="s">
        <v>8315</v>
      </c>
      <c r="V3864" s="14">
        <f t="shared" si="366"/>
        <v>14.446574074077944</v>
      </c>
    </row>
    <row r="3865" spans="1:22" ht="43.2" x14ac:dyDescent="0.3">
      <c r="A3865" s="19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8220</v>
      </c>
      <c r="G3865" s="19" t="s">
        <v>8223</v>
      </c>
      <c r="H3865" s="19" t="s">
        <v>8245</v>
      </c>
      <c r="I3865">
        <v>1446739905</v>
      </c>
      <c r="J3865" s="10">
        <f t="shared" si="361"/>
        <v>42313.674826388888</v>
      </c>
      <c r="K3865">
        <v>1441552305</v>
      </c>
      <c r="L3865" s="10">
        <f t="shared" si="362"/>
        <v>42253.633159722223</v>
      </c>
      <c r="M3865" s="4">
        <f t="shared" si="363"/>
        <v>2015</v>
      </c>
      <c r="N3865" t="b">
        <v>0</v>
      </c>
      <c r="O3865">
        <v>0</v>
      </c>
      <c r="P3865" t="b">
        <v>0</v>
      </c>
      <c r="Q3865" t="s">
        <v>8269</v>
      </c>
      <c r="R3865" s="23">
        <f t="shared" si="364"/>
        <v>0</v>
      </c>
      <c r="S3865" s="7">
        <f t="shared" si="365"/>
        <v>0</v>
      </c>
      <c r="T3865" t="s">
        <v>8314</v>
      </c>
      <c r="U3865" t="s">
        <v>8315</v>
      </c>
      <c r="V3865" s="14">
        <f t="shared" si="366"/>
        <v>60.041666666664241</v>
      </c>
    </row>
    <row r="3866" spans="1:22" ht="43.2" x14ac:dyDescent="0.3">
      <c r="A3866" s="19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8220</v>
      </c>
      <c r="G3866" s="19" t="s">
        <v>8223</v>
      </c>
      <c r="H3866" s="19" t="s">
        <v>8245</v>
      </c>
      <c r="I3866">
        <v>1447799054</v>
      </c>
      <c r="J3866" s="10">
        <f t="shared" si="361"/>
        <v>42325.933495370366</v>
      </c>
      <c r="K3866">
        <v>1445203454</v>
      </c>
      <c r="L3866" s="10">
        <f t="shared" si="362"/>
        <v>42295.891828703709</v>
      </c>
      <c r="M3866" s="4">
        <f t="shared" si="363"/>
        <v>2015</v>
      </c>
      <c r="N3866" t="b">
        <v>0</v>
      </c>
      <c r="O3866">
        <v>3</v>
      </c>
      <c r="P3866" t="b">
        <v>0</v>
      </c>
      <c r="Q3866" t="s">
        <v>8269</v>
      </c>
      <c r="R3866" s="23">
        <f t="shared" si="364"/>
        <v>1.2E-2</v>
      </c>
      <c r="S3866" s="7">
        <f t="shared" si="365"/>
        <v>20</v>
      </c>
      <c r="T3866" t="s">
        <v>8314</v>
      </c>
      <c r="U3866" t="s">
        <v>8315</v>
      </c>
      <c r="V3866" s="14">
        <f t="shared" si="366"/>
        <v>30.041666666656965</v>
      </c>
    </row>
    <row r="3867" spans="1:22" ht="43.2" x14ac:dyDescent="0.3">
      <c r="A3867" s="19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8220</v>
      </c>
      <c r="G3867" s="19" t="s">
        <v>8228</v>
      </c>
      <c r="H3867" s="19" t="s">
        <v>8250</v>
      </c>
      <c r="I3867">
        <v>1409376600</v>
      </c>
      <c r="J3867" s="10">
        <f t="shared" si="361"/>
        <v>41881.229166666664</v>
      </c>
      <c r="K3867">
        <v>1405957098</v>
      </c>
      <c r="L3867" s="10">
        <f t="shared" si="362"/>
        <v>41841.651597222226</v>
      </c>
      <c r="M3867" s="4">
        <f t="shared" si="363"/>
        <v>2014</v>
      </c>
      <c r="N3867" t="b">
        <v>0</v>
      </c>
      <c r="O3867">
        <v>14</v>
      </c>
      <c r="P3867" t="b">
        <v>0</v>
      </c>
      <c r="Q3867" t="s">
        <v>8269</v>
      </c>
      <c r="R3867" s="23">
        <f t="shared" si="364"/>
        <v>0.26937422295897223</v>
      </c>
      <c r="S3867" s="7">
        <f t="shared" si="365"/>
        <v>46.43</v>
      </c>
      <c r="T3867" t="s">
        <v>8314</v>
      </c>
      <c r="U3867" t="s">
        <v>8315</v>
      </c>
      <c r="V3867" s="14">
        <f t="shared" si="366"/>
        <v>39.577569444438268</v>
      </c>
    </row>
    <row r="3868" spans="1:22" ht="28.8" x14ac:dyDescent="0.3">
      <c r="A3868" s="19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8220</v>
      </c>
      <c r="G3868" s="19" t="s">
        <v>8223</v>
      </c>
      <c r="H3868" s="19" t="s">
        <v>8245</v>
      </c>
      <c r="I3868">
        <v>1458703740</v>
      </c>
      <c r="J3868" s="10">
        <f t="shared" si="361"/>
        <v>42452.145138888889</v>
      </c>
      <c r="K3868">
        <v>1454453021</v>
      </c>
      <c r="L3868" s="10">
        <f t="shared" si="362"/>
        <v>42402.947002314817</v>
      </c>
      <c r="M3868" s="4">
        <f t="shared" si="363"/>
        <v>2016</v>
      </c>
      <c r="N3868" t="b">
        <v>0</v>
      </c>
      <c r="O3868">
        <v>2</v>
      </c>
      <c r="P3868" t="b">
        <v>0</v>
      </c>
      <c r="Q3868" t="s">
        <v>8269</v>
      </c>
      <c r="R3868" s="23">
        <f t="shared" si="364"/>
        <v>5.4999999999999997E-3</v>
      </c>
      <c r="S3868" s="7">
        <f t="shared" si="365"/>
        <v>5.5</v>
      </c>
      <c r="T3868" t="s">
        <v>8314</v>
      </c>
      <c r="U3868" t="s">
        <v>8315</v>
      </c>
      <c r="V3868" s="14">
        <f t="shared" si="366"/>
        <v>49.198136574072123</v>
      </c>
    </row>
    <row r="3869" spans="1:22" ht="43.2" x14ac:dyDescent="0.3">
      <c r="A3869" s="1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8220</v>
      </c>
      <c r="G3869" s="19" t="s">
        <v>8223</v>
      </c>
      <c r="H3869" s="19" t="s">
        <v>8245</v>
      </c>
      <c r="I3869">
        <v>1466278339</v>
      </c>
      <c r="J3869" s="10">
        <f t="shared" si="361"/>
        <v>42539.814108796301</v>
      </c>
      <c r="K3869">
        <v>1463686339</v>
      </c>
      <c r="L3869" s="10">
        <f t="shared" si="362"/>
        <v>42509.814108796301</v>
      </c>
      <c r="M3869" s="4">
        <f t="shared" si="363"/>
        <v>2016</v>
      </c>
      <c r="N3869" t="b">
        <v>0</v>
      </c>
      <c r="O3869">
        <v>5</v>
      </c>
      <c r="P3869" t="b">
        <v>0</v>
      </c>
      <c r="Q3869" t="s">
        <v>8269</v>
      </c>
      <c r="R3869" s="23">
        <f t="shared" si="364"/>
        <v>0.1255</v>
      </c>
      <c r="S3869" s="7">
        <f t="shared" si="365"/>
        <v>50.2</v>
      </c>
      <c r="T3869" t="s">
        <v>8314</v>
      </c>
      <c r="U3869" t="s">
        <v>8315</v>
      </c>
      <c r="V3869" s="14">
        <f t="shared" si="366"/>
        <v>30</v>
      </c>
    </row>
    <row r="3870" spans="1:22" x14ac:dyDescent="0.3">
      <c r="A3870" s="19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8219</v>
      </c>
      <c r="G3870" s="19" t="s">
        <v>8224</v>
      </c>
      <c r="H3870" s="19" t="s">
        <v>8246</v>
      </c>
      <c r="I3870">
        <v>1410191405</v>
      </c>
      <c r="J3870" s="10">
        <f t="shared" si="361"/>
        <v>41890.659780092596</v>
      </c>
      <c r="K3870">
        <v>1408031405</v>
      </c>
      <c r="L3870" s="10">
        <f t="shared" si="362"/>
        <v>41865.659780092596</v>
      </c>
      <c r="M3870" s="4">
        <f t="shared" si="363"/>
        <v>2014</v>
      </c>
      <c r="N3870" t="b">
        <v>0</v>
      </c>
      <c r="O3870">
        <v>1</v>
      </c>
      <c r="P3870" t="b">
        <v>0</v>
      </c>
      <c r="Q3870" t="s">
        <v>8303</v>
      </c>
      <c r="R3870" s="23">
        <f t="shared" si="364"/>
        <v>2E-3</v>
      </c>
      <c r="S3870" s="7">
        <f t="shared" si="365"/>
        <v>10</v>
      </c>
      <c r="T3870" t="s">
        <v>8314</v>
      </c>
      <c r="U3870" t="s">
        <v>8356</v>
      </c>
      <c r="V3870" s="14">
        <f t="shared" si="366"/>
        <v>25</v>
      </c>
    </row>
    <row r="3871" spans="1:22" ht="28.8" x14ac:dyDescent="0.3">
      <c r="A3871" s="19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8219</v>
      </c>
      <c r="G3871" s="19" t="s">
        <v>8223</v>
      </c>
      <c r="H3871" s="19" t="s">
        <v>8245</v>
      </c>
      <c r="I3871">
        <v>1426302660</v>
      </c>
      <c r="J3871" s="10">
        <f t="shared" si="361"/>
        <v>42077.132638888885</v>
      </c>
      <c r="K3871">
        <v>1423761792</v>
      </c>
      <c r="L3871" s="10">
        <f t="shared" si="362"/>
        <v>42047.724444444444</v>
      </c>
      <c r="M3871" s="4">
        <f t="shared" si="363"/>
        <v>2015</v>
      </c>
      <c r="N3871" t="b">
        <v>0</v>
      </c>
      <c r="O3871">
        <v>15</v>
      </c>
      <c r="P3871" t="b">
        <v>0</v>
      </c>
      <c r="Q3871" t="s">
        <v>8303</v>
      </c>
      <c r="R3871" s="23">
        <f t="shared" si="364"/>
        <v>3.44748684310884E-2</v>
      </c>
      <c r="S3871" s="7">
        <f t="shared" si="365"/>
        <v>30.13</v>
      </c>
      <c r="T3871" t="s">
        <v>8314</v>
      </c>
      <c r="U3871" t="s">
        <v>8356</v>
      </c>
      <c r="V3871" s="14">
        <f t="shared" si="366"/>
        <v>29.408194444440596</v>
      </c>
    </row>
    <row r="3872" spans="1:22" ht="57.6" x14ac:dyDescent="0.3">
      <c r="A3872" s="19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8219</v>
      </c>
      <c r="G3872" s="19" t="s">
        <v>8223</v>
      </c>
      <c r="H3872" s="19" t="s">
        <v>8245</v>
      </c>
      <c r="I3872">
        <v>1404360478</v>
      </c>
      <c r="J3872" s="10">
        <f t="shared" si="361"/>
        <v>41823.172199074077</v>
      </c>
      <c r="K3872">
        <v>1401768478</v>
      </c>
      <c r="L3872" s="10">
        <f t="shared" si="362"/>
        <v>41793.172199074077</v>
      </c>
      <c r="M3872" s="4">
        <f t="shared" si="363"/>
        <v>2014</v>
      </c>
      <c r="N3872" t="b">
        <v>0</v>
      </c>
      <c r="O3872">
        <v>10</v>
      </c>
      <c r="P3872" t="b">
        <v>0</v>
      </c>
      <c r="Q3872" t="s">
        <v>8303</v>
      </c>
      <c r="R3872" s="23">
        <f t="shared" si="364"/>
        <v>0.15</v>
      </c>
      <c r="S3872" s="7">
        <f t="shared" si="365"/>
        <v>150</v>
      </c>
      <c r="T3872" t="s">
        <v>8314</v>
      </c>
      <c r="U3872" t="s">
        <v>8356</v>
      </c>
      <c r="V3872" s="14">
        <f t="shared" si="366"/>
        <v>30</v>
      </c>
    </row>
    <row r="3873" spans="1:22" ht="28.8" x14ac:dyDescent="0.3">
      <c r="A3873" s="19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8219</v>
      </c>
      <c r="G3873" s="19" t="s">
        <v>8223</v>
      </c>
      <c r="H3873" s="19" t="s">
        <v>8245</v>
      </c>
      <c r="I3873">
        <v>1490809450</v>
      </c>
      <c r="J3873" s="10">
        <f t="shared" si="361"/>
        <v>42823.739004629635</v>
      </c>
      <c r="K3873">
        <v>1485629050</v>
      </c>
      <c r="L3873" s="10">
        <f t="shared" si="362"/>
        <v>42763.780671296292</v>
      </c>
      <c r="M3873" s="4">
        <f t="shared" si="363"/>
        <v>2017</v>
      </c>
      <c r="N3873" t="b">
        <v>0</v>
      </c>
      <c r="O3873">
        <v>3</v>
      </c>
      <c r="P3873" t="b">
        <v>0</v>
      </c>
      <c r="Q3873" t="s">
        <v>8303</v>
      </c>
      <c r="R3873" s="23">
        <f t="shared" si="364"/>
        <v>2.6666666666666668E-2</v>
      </c>
      <c r="S3873" s="7">
        <f t="shared" si="365"/>
        <v>13.33</v>
      </c>
      <c r="T3873" t="s">
        <v>8314</v>
      </c>
      <c r="U3873" t="s">
        <v>8356</v>
      </c>
      <c r="V3873" s="14">
        <f t="shared" si="366"/>
        <v>59.958333333343035</v>
      </c>
    </row>
    <row r="3874" spans="1:22" ht="43.2" x14ac:dyDescent="0.3">
      <c r="A3874" s="19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8219</v>
      </c>
      <c r="G3874" s="19" t="s">
        <v>8223</v>
      </c>
      <c r="H3874" s="19" t="s">
        <v>8245</v>
      </c>
      <c r="I3874">
        <v>1439522996</v>
      </c>
      <c r="J3874" s="10">
        <f t="shared" si="361"/>
        <v>42230.145787037036</v>
      </c>
      <c r="K3874">
        <v>1435202996</v>
      </c>
      <c r="L3874" s="10">
        <f t="shared" si="362"/>
        <v>42180.145787037036</v>
      </c>
      <c r="M3874" s="4">
        <f t="shared" si="363"/>
        <v>2015</v>
      </c>
      <c r="N3874" t="b">
        <v>0</v>
      </c>
      <c r="O3874">
        <v>0</v>
      </c>
      <c r="P3874" t="b">
        <v>0</v>
      </c>
      <c r="Q3874" t="s">
        <v>8303</v>
      </c>
      <c r="R3874" s="23">
        <f t="shared" si="364"/>
        <v>0</v>
      </c>
      <c r="S3874" s="7">
        <f t="shared" si="365"/>
        <v>0</v>
      </c>
      <c r="T3874" t="s">
        <v>8314</v>
      </c>
      <c r="U3874" t="s">
        <v>8356</v>
      </c>
      <c r="V3874" s="14">
        <f t="shared" si="366"/>
        <v>50</v>
      </c>
    </row>
    <row r="3875" spans="1:22" ht="43.2" x14ac:dyDescent="0.3">
      <c r="A3875" s="19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8219</v>
      </c>
      <c r="G3875" s="19" t="s">
        <v>8223</v>
      </c>
      <c r="H3875" s="19" t="s">
        <v>8245</v>
      </c>
      <c r="I3875">
        <v>1444322535</v>
      </c>
      <c r="J3875" s="10">
        <f t="shared" si="361"/>
        <v>42285.696006944447</v>
      </c>
      <c r="K3875">
        <v>1441730535</v>
      </c>
      <c r="L3875" s="10">
        <f t="shared" si="362"/>
        <v>42255.696006944447</v>
      </c>
      <c r="M3875" s="4">
        <f t="shared" si="363"/>
        <v>2015</v>
      </c>
      <c r="N3875" t="b">
        <v>0</v>
      </c>
      <c r="O3875">
        <v>0</v>
      </c>
      <c r="P3875" t="b">
        <v>0</v>
      </c>
      <c r="Q3875" t="s">
        <v>8303</v>
      </c>
      <c r="R3875" s="23">
        <f t="shared" si="364"/>
        <v>0</v>
      </c>
      <c r="S3875" s="7">
        <f t="shared" si="365"/>
        <v>0</v>
      </c>
      <c r="T3875" t="s">
        <v>8314</v>
      </c>
      <c r="U3875" t="s">
        <v>8356</v>
      </c>
      <c r="V3875" s="14">
        <f t="shared" si="366"/>
        <v>30</v>
      </c>
    </row>
    <row r="3876" spans="1:22" ht="57.6" x14ac:dyDescent="0.3">
      <c r="A3876" s="19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8219</v>
      </c>
      <c r="G3876" s="19" t="s">
        <v>8227</v>
      </c>
      <c r="H3876" s="19" t="s">
        <v>8249</v>
      </c>
      <c r="I3876">
        <v>1422061200</v>
      </c>
      <c r="J3876" s="10">
        <f t="shared" si="361"/>
        <v>42028.041666666672</v>
      </c>
      <c r="K3876">
        <v>1420244622</v>
      </c>
      <c r="L3876" s="10">
        <f t="shared" si="362"/>
        <v>42007.016458333332</v>
      </c>
      <c r="M3876" s="4">
        <f t="shared" si="363"/>
        <v>2015</v>
      </c>
      <c r="N3876" t="b">
        <v>0</v>
      </c>
      <c r="O3876">
        <v>0</v>
      </c>
      <c r="P3876" t="b">
        <v>0</v>
      </c>
      <c r="Q3876" t="s">
        <v>8303</v>
      </c>
      <c r="R3876" s="23">
        <f t="shared" si="364"/>
        <v>0</v>
      </c>
      <c r="S3876" s="7">
        <f t="shared" si="365"/>
        <v>0</v>
      </c>
      <c r="T3876" t="s">
        <v>8314</v>
      </c>
      <c r="U3876" t="s">
        <v>8356</v>
      </c>
      <c r="V3876" s="14">
        <f t="shared" si="366"/>
        <v>21.025208333339833</v>
      </c>
    </row>
    <row r="3877" spans="1:22" ht="43.2" x14ac:dyDescent="0.3">
      <c r="A3877" s="19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8219</v>
      </c>
      <c r="G3877" s="19" t="s">
        <v>8231</v>
      </c>
      <c r="H3877" s="19" t="s">
        <v>8252</v>
      </c>
      <c r="I3877">
        <v>1472896800</v>
      </c>
      <c r="J3877" s="10">
        <f t="shared" si="361"/>
        <v>42616.416666666672</v>
      </c>
      <c r="K3877">
        <v>1472804365</v>
      </c>
      <c r="L3877" s="10">
        <f t="shared" si="362"/>
        <v>42615.346817129626</v>
      </c>
      <c r="M3877" s="4">
        <f t="shared" si="363"/>
        <v>2016</v>
      </c>
      <c r="N3877" t="b">
        <v>0</v>
      </c>
      <c r="O3877">
        <v>0</v>
      </c>
      <c r="P3877" t="b">
        <v>0</v>
      </c>
      <c r="Q3877" t="s">
        <v>8303</v>
      </c>
      <c r="R3877" s="23">
        <f t="shared" si="364"/>
        <v>0</v>
      </c>
      <c r="S3877" s="7">
        <f t="shared" si="365"/>
        <v>0</v>
      </c>
      <c r="T3877" t="s">
        <v>8314</v>
      </c>
      <c r="U3877" t="s">
        <v>8356</v>
      </c>
      <c r="V3877" s="14">
        <f t="shared" si="366"/>
        <v>1.0698495370452292</v>
      </c>
    </row>
    <row r="3878" spans="1:22" ht="57.6" x14ac:dyDescent="0.3">
      <c r="A3878" s="19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8219</v>
      </c>
      <c r="G3878" s="19" t="s">
        <v>8224</v>
      </c>
      <c r="H3878" s="19" t="s">
        <v>8246</v>
      </c>
      <c r="I3878">
        <v>1454425128</v>
      </c>
      <c r="J3878" s="10">
        <f t="shared" si="361"/>
        <v>42402.624166666668</v>
      </c>
      <c r="K3878">
        <v>1451833128</v>
      </c>
      <c r="L3878" s="10">
        <f t="shared" si="362"/>
        <v>42372.624166666668</v>
      </c>
      <c r="M3878" s="4">
        <f t="shared" si="363"/>
        <v>2016</v>
      </c>
      <c r="N3878" t="b">
        <v>0</v>
      </c>
      <c r="O3878">
        <v>46</v>
      </c>
      <c r="P3878" t="b">
        <v>0</v>
      </c>
      <c r="Q3878" t="s">
        <v>8303</v>
      </c>
      <c r="R3878" s="23">
        <f t="shared" si="364"/>
        <v>0.52794871794871789</v>
      </c>
      <c r="S3878" s="7">
        <f t="shared" si="365"/>
        <v>44.76</v>
      </c>
      <c r="T3878" t="s">
        <v>8314</v>
      </c>
      <c r="U3878" t="s">
        <v>8356</v>
      </c>
      <c r="V3878" s="14">
        <f t="shared" si="366"/>
        <v>30</v>
      </c>
    </row>
    <row r="3879" spans="1:22" ht="43.2" x14ac:dyDescent="0.3">
      <c r="A3879" s="1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8219</v>
      </c>
      <c r="G3879" s="19" t="s">
        <v>8223</v>
      </c>
      <c r="H3879" s="19" t="s">
        <v>8245</v>
      </c>
      <c r="I3879">
        <v>1481213752</v>
      </c>
      <c r="J3879" s="10">
        <f t="shared" si="361"/>
        <v>42712.67768518519</v>
      </c>
      <c r="K3879">
        <v>1478621752</v>
      </c>
      <c r="L3879" s="10">
        <f t="shared" si="362"/>
        <v>42682.67768518519</v>
      </c>
      <c r="M3879" s="4">
        <f t="shared" si="363"/>
        <v>2016</v>
      </c>
      <c r="N3879" t="b">
        <v>0</v>
      </c>
      <c r="O3879">
        <v>14</v>
      </c>
      <c r="P3879" t="b">
        <v>0</v>
      </c>
      <c r="Q3879" t="s">
        <v>8303</v>
      </c>
      <c r="R3879" s="23">
        <f t="shared" si="364"/>
        <v>4.9639999999999997E-2</v>
      </c>
      <c r="S3879" s="7">
        <f t="shared" si="365"/>
        <v>88.64</v>
      </c>
      <c r="T3879" t="s">
        <v>8314</v>
      </c>
      <c r="U3879" t="s">
        <v>8356</v>
      </c>
      <c r="V3879" s="14">
        <f t="shared" si="366"/>
        <v>30</v>
      </c>
    </row>
    <row r="3880" spans="1:22" ht="43.2" x14ac:dyDescent="0.3">
      <c r="A3880" s="19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8219</v>
      </c>
      <c r="G3880" s="19" t="s">
        <v>8223</v>
      </c>
      <c r="H3880" s="19" t="s">
        <v>8245</v>
      </c>
      <c r="I3880">
        <v>1435636740</v>
      </c>
      <c r="J3880" s="10">
        <f t="shared" si="361"/>
        <v>42185.165972222225</v>
      </c>
      <c r="K3880">
        <v>1433014746</v>
      </c>
      <c r="L3880" s="10">
        <f t="shared" si="362"/>
        <v>42154.818819444445</v>
      </c>
      <c r="M3880" s="4">
        <f t="shared" si="363"/>
        <v>2015</v>
      </c>
      <c r="N3880" t="b">
        <v>0</v>
      </c>
      <c r="O3880">
        <v>1</v>
      </c>
      <c r="P3880" t="b">
        <v>0</v>
      </c>
      <c r="Q3880" t="s">
        <v>8303</v>
      </c>
      <c r="R3880" s="23">
        <f t="shared" si="364"/>
        <v>5.5555555555555556E-4</v>
      </c>
      <c r="S3880" s="7">
        <f t="shared" si="365"/>
        <v>10</v>
      </c>
      <c r="T3880" t="s">
        <v>8314</v>
      </c>
      <c r="U3880" t="s">
        <v>8356</v>
      </c>
      <c r="V3880" s="14">
        <f t="shared" si="366"/>
        <v>30.347152777780138</v>
      </c>
    </row>
    <row r="3881" spans="1:22" ht="43.2" x14ac:dyDescent="0.3">
      <c r="A3881" s="19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8219</v>
      </c>
      <c r="G3881" s="19" t="s">
        <v>8224</v>
      </c>
      <c r="H3881" s="19" t="s">
        <v>8246</v>
      </c>
      <c r="I3881">
        <v>1422218396</v>
      </c>
      <c r="J3881" s="10">
        <f t="shared" si="361"/>
        <v>42029.861064814817</v>
      </c>
      <c r="K3881">
        <v>1419626396</v>
      </c>
      <c r="L3881" s="10">
        <f t="shared" si="362"/>
        <v>41999.861064814817</v>
      </c>
      <c r="M3881" s="4">
        <f t="shared" si="363"/>
        <v>2014</v>
      </c>
      <c r="N3881" t="b">
        <v>0</v>
      </c>
      <c r="O3881">
        <v>0</v>
      </c>
      <c r="P3881" t="b">
        <v>0</v>
      </c>
      <c r="Q3881" t="s">
        <v>8303</v>
      </c>
      <c r="R3881" s="23">
        <f t="shared" si="364"/>
        <v>0</v>
      </c>
      <c r="S3881" s="7">
        <f t="shared" si="365"/>
        <v>0</v>
      </c>
      <c r="T3881" t="s">
        <v>8314</v>
      </c>
      <c r="U3881" t="s">
        <v>8356</v>
      </c>
      <c r="V3881" s="14">
        <f t="shared" si="366"/>
        <v>30</v>
      </c>
    </row>
    <row r="3882" spans="1:22" ht="43.2" x14ac:dyDescent="0.3">
      <c r="A3882" s="19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8219</v>
      </c>
      <c r="G3882" s="19" t="s">
        <v>8224</v>
      </c>
      <c r="H3882" s="19" t="s">
        <v>8246</v>
      </c>
      <c r="I3882">
        <v>1406761200</v>
      </c>
      <c r="J3882" s="10">
        <f t="shared" si="361"/>
        <v>41850.958333333336</v>
      </c>
      <c r="K3882">
        <v>1403724820</v>
      </c>
      <c r="L3882" s="10">
        <f t="shared" si="362"/>
        <v>41815.815046296295</v>
      </c>
      <c r="M3882" s="4">
        <f t="shared" si="363"/>
        <v>2014</v>
      </c>
      <c r="N3882" t="b">
        <v>0</v>
      </c>
      <c r="O3882">
        <v>17</v>
      </c>
      <c r="P3882" t="b">
        <v>0</v>
      </c>
      <c r="Q3882" t="s">
        <v>8303</v>
      </c>
      <c r="R3882" s="23">
        <f t="shared" si="364"/>
        <v>0.13066666666666665</v>
      </c>
      <c r="S3882" s="7">
        <f t="shared" si="365"/>
        <v>57.65</v>
      </c>
      <c r="T3882" t="s">
        <v>8314</v>
      </c>
      <c r="U3882" t="s">
        <v>8356</v>
      </c>
      <c r="V3882" s="14">
        <f t="shared" si="366"/>
        <v>35.143287037040864</v>
      </c>
    </row>
    <row r="3883" spans="1:22" ht="28.8" x14ac:dyDescent="0.3">
      <c r="A3883" s="19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8219</v>
      </c>
      <c r="G3883" s="19" t="s">
        <v>8223</v>
      </c>
      <c r="H3883" s="19" t="s">
        <v>8245</v>
      </c>
      <c r="I3883">
        <v>1487550399</v>
      </c>
      <c r="J3883" s="10">
        <f t="shared" si="361"/>
        <v>42786.018506944441</v>
      </c>
      <c r="K3883">
        <v>1484958399</v>
      </c>
      <c r="L3883" s="10">
        <f t="shared" si="362"/>
        <v>42756.018506944441</v>
      </c>
      <c r="M3883" s="4">
        <f t="shared" si="363"/>
        <v>2017</v>
      </c>
      <c r="N3883" t="b">
        <v>0</v>
      </c>
      <c r="O3883">
        <v>1</v>
      </c>
      <c r="P3883" t="b">
        <v>0</v>
      </c>
      <c r="Q3883" t="s">
        <v>8303</v>
      </c>
      <c r="R3883" s="23">
        <f t="shared" si="364"/>
        <v>0.05</v>
      </c>
      <c r="S3883" s="7">
        <f t="shared" si="365"/>
        <v>25</v>
      </c>
      <c r="T3883" t="s">
        <v>8314</v>
      </c>
      <c r="U3883" t="s">
        <v>8356</v>
      </c>
      <c r="V3883" s="14">
        <f t="shared" si="366"/>
        <v>30</v>
      </c>
    </row>
    <row r="3884" spans="1:22" ht="43.2" x14ac:dyDescent="0.3">
      <c r="A3884" s="19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8219</v>
      </c>
      <c r="G3884" s="19" t="s">
        <v>8225</v>
      </c>
      <c r="H3884" s="19" t="s">
        <v>8247</v>
      </c>
      <c r="I3884">
        <v>1454281380</v>
      </c>
      <c r="J3884" s="10">
        <f t="shared" si="361"/>
        <v>42400.960416666669</v>
      </c>
      <c r="K3884">
        <v>1451950570</v>
      </c>
      <c r="L3884" s="10">
        <f t="shared" si="362"/>
        <v>42373.983449074076</v>
      </c>
      <c r="M3884" s="4">
        <f t="shared" si="363"/>
        <v>2016</v>
      </c>
      <c r="N3884" t="b">
        <v>0</v>
      </c>
      <c r="O3884">
        <v>0</v>
      </c>
      <c r="P3884" t="b">
        <v>0</v>
      </c>
      <c r="Q3884" t="s">
        <v>8303</v>
      </c>
      <c r="R3884" s="23">
        <f t="shared" si="364"/>
        <v>0</v>
      </c>
      <c r="S3884" s="7">
        <f t="shared" si="365"/>
        <v>0</v>
      </c>
      <c r="T3884" t="s">
        <v>8314</v>
      </c>
      <c r="U3884" t="s">
        <v>8356</v>
      </c>
      <c r="V3884" s="14">
        <f t="shared" si="366"/>
        <v>26.9769675925927</v>
      </c>
    </row>
    <row r="3885" spans="1:22" ht="57.6" x14ac:dyDescent="0.3">
      <c r="A3885" s="19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8219</v>
      </c>
      <c r="G3885" s="19" t="s">
        <v>8224</v>
      </c>
      <c r="H3885" s="19" t="s">
        <v>8246</v>
      </c>
      <c r="I3885">
        <v>1409668069</v>
      </c>
      <c r="J3885" s="10">
        <f t="shared" si="361"/>
        <v>41884.602650462963</v>
      </c>
      <c r="K3885">
        <v>1407076069</v>
      </c>
      <c r="L3885" s="10">
        <f t="shared" si="362"/>
        <v>41854.602650462963</v>
      </c>
      <c r="M3885" s="4">
        <f t="shared" si="363"/>
        <v>2014</v>
      </c>
      <c r="N3885" t="b">
        <v>0</v>
      </c>
      <c r="O3885">
        <v>0</v>
      </c>
      <c r="P3885" t="b">
        <v>0</v>
      </c>
      <c r="Q3885" t="s">
        <v>8303</v>
      </c>
      <c r="R3885" s="23">
        <f t="shared" si="364"/>
        <v>0</v>
      </c>
      <c r="S3885" s="7">
        <f t="shared" si="365"/>
        <v>0</v>
      </c>
      <c r="T3885" t="s">
        <v>8314</v>
      </c>
      <c r="U3885" t="s">
        <v>8356</v>
      </c>
      <c r="V3885" s="14">
        <f t="shared" si="366"/>
        <v>30</v>
      </c>
    </row>
    <row r="3886" spans="1:22" ht="43.2" x14ac:dyDescent="0.3">
      <c r="A3886" s="19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8219</v>
      </c>
      <c r="G3886" s="19" t="s">
        <v>8223</v>
      </c>
      <c r="H3886" s="19" t="s">
        <v>8245</v>
      </c>
      <c r="I3886">
        <v>1427479192</v>
      </c>
      <c r="J3886" s="10">
        <f t="shared" si="361"/>
        <v>42090.749907407408</v>
      </c>
      <c r="K3886">
        <v>1425322792</v>
      </c>
      <c r="L3886" s="10">
        <f t="shared" si="362"/>
        <v>42065.791574074072</v>
      </c>
      <c r="M3886" s="4">
        <f t="shared" si="363"/>
        <v>2015</v>
      </c>
      <c r="N3886" t="b">
        <v>0</v>
      </c>
      <c r="O3886">
        <v>0</v>
      </c>
      <c r="P3886" t="b">
        <v>0</v>
      </c>
      <c r="Q3886" t="s">
        <v>8303</v>
      </c>
      <c r="R3886" s="23">
        <f t="shared" si="364"/>
        <v>0</v>
      </c>
      <c r="S3886" s="7">
        <f t="shared" si="365"/>
        <v>0</v>
      </c>
      <c r="T3886" t="s">
        <v>8314</v>
      </c>
      <c r="U3886" t="s">
        <v>8356</v>
      </c>
      <c r="V3886" s="14">
        <f t="shared" si="366"/>
        <v>24.958333333335759</v>
      </c>
    </row>
    <row r="3887" spans="1:22" ht="43.2" x14ac:dyDescent="0.3">
      <c r="A3887" s="19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8219</v>
      </c>
      <c r="G3887" s="19" t="s">
        <v>8223</v>
      </c>
      <c r="H3887" s="19" t="s">
        <v>8245</v>
      </c>
      <c r="I3887">
        <v>1462834191</v>
      </c>
      <c r="J3887" s="10">
        <f t="shared" si="361"/>
        <v>42499.951284722221</v>
      </c>
      <c r="K3887">
        <v>1460242191</v>
      </c>
      <c r="L3887" s="10">
        <f t="shared" si="362"/>
        <v>42469.951284722221</v>
      </c>
      <c r="M3887" s="4">
        <f t="shared" si="363"/>
        <v>2016</v>
      </c>
      <c r="N3887" t="b">
        <v>0</v>
      </c>
      <c r="O3887">
        <v>0</v>
      </c>
      <c r="P3887" t="b">
        <v>0</v>
      </c>
      <c r="Q3887" t="s">
        <v>8303</v>
      </c>
      <c r="R3887" s="23">
        <f t="shared" si="364"/>
        <v>0</v>
      </c>
      <c r="S3887" s="7">
        <f t="shared" si="365"/>
        <v>0</v>
      </c>
      <c r="T3887" t="s">
        <v>8314</v>
      </c>
      <c r="U3887" t="s">
        <v>8356</v>
      </c>
      <c r="V3887" s="14">
        <f t="shared" si="366"/>
        <v>30</v>
      </c>
    </row>
    <row r="3888" spans="1:22" x14ac:dyDescent="0.3">
      <c r="A3888" s="19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8219</v>
      </c>
      <c r="G3888" s="19" t="s">
        <v>8225</v>
      </c>
      <c r="H3888" s="19" t="s">
        <v>8247</v>
      </c>
      <c r="I3888">
        <v>1418275702</v>
      </c>
      <c r="J3888" s="10">
        <f t="shared" si="361"/>
        <v>41984.228032407409</v>
      </c>
      <c r="K3888">
        <v>1415683702</v>
      </c>
      <c r="L3888" s="10">
        <f t="shared" si="362"/>
        <v>41954.228032407409</v>
      </c>
      <c r="M3888" s="4">
        <f t="shared" si="363"/>
        <v>2014</v>
      </c>
      <c r="N3888" t="b">
        <v>0</v>
      </c>
      <c r="O3888">
        <v>0</v>
      </c>
      <c r="P3888" t="b">
        <v>0</v>
      </c>
      <c r="Q3888" t="s">
        <v>8303</v>
      </c>
      <c r="R3888" s="23">
        <f t="shared" si="364"/>
        <v>0</v>
      </c>
      <c r="S3888" s="7">
        <f t="shared" si="365"/>
        <v>0</v>
      </c>
      <c r="T3888" t="s">
        <v>8314</v>
      </c>
      <c r="U3888" t="s">
        <v>8356</v>
      </c>
      <c r="V3888" s="14">
        <f t="shared" si="366"/>
        <v>30</v>
      </c>
    </row>
    <row r="3889" spans="1:22" ht="43.2" x14ac:dyDescent="0.3">
      <c r="A3889" s="1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8219</v>
      </c>
      <c r="G3889" s="19" t="s">
        <v>8223</v>
      </c>
      <c r="H3889" s="19" t="s">
        <v>8245</v>
      </c>
      <c r="I3889">
        <v>1430517600</v>
      </c>
      <c r="J3889" s="10">
        <f t="shared" si="361"/>
        <v>42125.916666666672</v>
      </c>
      <c r="K3889">
        <v>1426538129</v>
      </c>
      <c r="L3889" s="10">
        <f t="shared" si="362"/>
        <v>42079.857974537037</v>
      </c>
      <c r="M3889" s="4">
        <f t="shared" si="363"/>
        <v>2015</v>
      </c>
      <c r="N3889" t="b">
        <v>0</v>
      </c>
      <c r="O3889">
        <v>2</v>
      </c>
      <c r="P3889" t="b">
        <v>0</v>
      </c>
      <c r="Q3889" t="s">
        <v>8303</v>
      </c>
      <c r="R3889" s="23">
        <f t="shared" si="364"/>
        <v>1.7500000000000002E-2</v>
      </c>
      <c r="S3889" s="7">
        <f t="shared" si="365"/>
        <v>17.5</v>
      </c>
      <c r="T3889" t="s">
        <v>8314</v>
      </c>
      <c r="U3889" t="s">
        <v>8356</v>
      </c>
      <c r="V3889" s="14">
        <f t="shared" si="366"/>
        <v>46.058692129634437</v>
      </c>
    </row>
    <row r="3890" spans="1:22" ht="43.2" x14ac:dyDescent="0.3">
      <c r="A3890" s="19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8220</v>
      </c>
      <c r="G3890" s="19" t="s">
        <v>8224</v>
      </c>
      <c r="H3890" s="19" t="s">
        <v>8246</v>
      </c>
      <c r="I3890">
        <v>1488114358</v>
      </c>
      <c r="J3890" s="10">
        <f t="shared" si="361"/>
        <v>42792.545810185184</v>
      </c>
      <c r="K3890">
        <v>1485522358</v>
      </c>
      <c r="L3890" s="10">
        <f t="shared" si="362"/>
        <v>42762.545810185184</v>
      </c>
      <c r="M3890" s="4">
        <f t="shared" si="363"/>
        <v>2017</v>
      </c>
      <c r="N3890" t="b">
        <v>0</v>
      </c>
      <c r="O3890">
        <v>14</v>
      </c>
      <c r="P3890" t="b">
        <v>0</v>
      </c>
      <c r="Q3890" t="s">
        <v>8269</v>
      </c>
      <c r="R3890" s="23">
        <f t="shared" si="364"/>
        <v>0.27100000000000002</v>
      </c>
      <c r="S3890" s="7">
        <f t="shared" si="365"/>
        <v>38.71</v>
      </c>
      <c r="T3890" t="s">
        <v>8314</v>
      </c>
      <c r="U3890" t="s">
        <v>8315</v>
      </c>
      <c r="V3890" s="14">
        <f t="shared" si="366"/>
        <v>30</v>
      </c>
    </row>
    <row r="3891" spans="1:22" ht="43.2" x14ac:dyDescent="0.3">
      <c r="A3891" s="19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8220</v>
      </c>
      <c r="G3891" s="19" t="s">
        <v>8223</v>
      </c>
      <c r="H3891" s="19" t="s">
        <v>8245</v>
      </c>
      <c r="I3891">
        <v>1420413960</v>
      </c>
      <c r="J3891" s="10">
        <f t="shared" si="361"/>
        <v>42008.976388888885</v>
      </c>
      <c r="K3891">
        <v>1417651630</v>
      </c>
      <c r="L3891" s="10">
        <f t="shared" si="362"/>
        <v>41977.004976851851</v>
      </c>
      <c r="M3891" s="4">
        <f t="shared" si="363"/>
        <v>2014</v>
      </c>
      <c r="N3891" t="b">
        <v>0</v>
      </c>
      <c r="O3891">
        <v>9</v>
      </c>
      <c r="P3891" t="b">
        <v>0</v>
      </c>
      <c r="Q3891" t="s">
        <v>8269</v>
      </c>
      <c r="R3891" s="23">
        <f t="shared" si="364"/>
        <v>1.4749999999999999E-2</v>
      </c>
      <c r="S3891" s="7">
        <f t="shared" si="365"/>
        <v>13.11</v>
      </c>
      <c r="T3891" t="s">
        <v>8314</v>
      </c>
      <c r="U3891" t="s">
        <v>8315</v>
      </c>
      <c r="V3891" s="14">
        <f t="shared" si="366"/>
        <v>31.971412037033588</v>
      </c>
    </row>
    <row r="3892" spans="1:22" ht="43.2" x14ac:dyDescent="0.3">
      <c r="A3892" s="19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8220</v>
      </c>
      <c r="G3892" s="19" t="s">
        <v>8223</v>
      </c>
      <c r="H3892" s="19" t="s">
        <v>8245</v>
      </c>
      <c r="I3892">
        <v>1439662344</v>
      </c>
      <c r="J3892" s="10">
        <f t="shared" si="361"/>
        <v>42231.758611111116</v>
      </c>
      <c r="K3892">
        <v>1434478344</v>
      </c>
      <c r="L3892" s="10">
        <f t="shared" si="362"/>
        <v>42171.758611111116</v>
      </c>
      <c r="M3892" s="4">
        <f t="shared" si="363"/>
        <v>2015</v>
      </c>
      <c r="N3892" t="b">
        <v>0</v>
      </c>
      <c r="O3892">
        <v>8</v>
      </c>
      <c r="P3892" t="b">
        <v>0</v>
      </c>
      <c r="Q3892" t="s">
        <v>8269</v>
      </c>
      <c r="R3892" s="23">
        <f t="shared" si="364"/>
        <v>0.16826666666666668</v>
      </c>
      <c r="S3892" s="7">
        <f t="shared" si="365"/>
        <v>315.5</v>
      </c>
      <c r="T3892" t="s">
        <v>8314</v>
      </c>
      <c r="U3892" t="s">
        <v>8315</v>
      </c>
      <c r="V3892" s="14">
        <f t="shared" si="366"/>
        <v>60</v>
      </c>
    </row>
    <row r="3893" spans="1:22" ht="28.8" x14ac:dyDescent="0.3">
      <c r="A3893" s="19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8220</v>
      </c>
      <c r="G3893" s="19" t="s">
        <v>8223</v>
      </c>
      <c r="H3893" s="19" t="s">
        <v>8245</v>
      </c>
      <c r="I3893">
        <v>1427086740</v>
      </c>
      <c r="J3893" s="10">
        <f t="shared" si="361"/>
        <v>42086.207638888889</v>
      </c>
      <c r="K3893">
        <v>1424488244</v>
      </c>
      <c r="L3893" s="10">
        <f t="shared" si="362"/>
        <v>42056.1324537037</v>
      </c>
      <c r="M3893" s="4">
        <f t="shared" si="363"/>
        <v>2015</v>
      </c>
      <c r="N3893" t="b">
        <v>0</v>
      </c>
      <c r="O3893">
        <v>7</v>
      </c>
      <c r="P3893" t="b">
        <v>0</v>
      </c>
      <c r="Q3893" t="s">
        <v>8269</v>
      </c>
      <c r="R3893" s="23">
        <f t="shared" si="364"/>
        <v>0.32500000000000001</v>
      </c>
      <c r="S3893" s="7">
        <f t="shared" si="365"/>
        <v>37.14</v>
      </c>
      <c r="T3893" t="s">
        <v>8314</v>
      </c>
      <c r="U3893" t="s">
        <v>8315</v>
      </c>
      <c r="V3893" s="14">
        <f t="shared" si="366"/>
        <v>30.075185185189184</v>
      </c>
    </row>
    <row r="3894" spans="1:22" ht="57.6" x14ac:dyDescent="0.3">
      <c r="A3894" s="19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8220</v>
      </c>
      <c r="G3894" s="19" t="s">
        <v>8223</v>
      </c>
      <c r="H3894" s="19" t="s">
        <v>8245</v>
      </c>
      <c r="I3894">
        <v>1408863600</v>
      </c>
      <c r="J3894" s="10">
        <f t="shared" si="361"/>
        <v>41875.291666666664</v>
      </c>
      <c r="K3894">
        <v>1408203557</v>
      </c>
      <c r="L3894" s="10">
        <f t="shared" si="362"/>
        <v>41867.652280092589</v>
      </c>
      <c r="M3894" s="4">
        <f t="shared" si="363"/>
        <v>2014</v>
      </c>
      <c r="N3894" t="b">
        <v>0</v>
      </c>
      <c r="O3894">
        <v>0</v>
      </c>
      <c r="P3894" t="b">
        <v>0</v>
      </c>
      <c r="Q3894" t="s">
        <v>8269</v>
      </c>
      <c r="R3894" s="23">
        <f t="shared" si="364"/>
        <v>0</v>
      </c>
      <c r="S3894" s="7">
        <f t="shared" si="365"/>
        <v>0</v>
      </c>
      <c r="T3894" t="s">
        <v>8314</v>
      </c>
      <c r="U3894" t="s">
        <v>8315</v>
      </c>
      <c r="V3894" s="14">
        <f t="shared" si="366"/>
        <v>7.6393865740756155</v>
      </c>
    </row>
    <row r="3895" spans="1:22" ht="57.6" x14ac:dyDescent="0.3">
      <c r="A3895" s="19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8220</v>
      </c>
      <c r="G3895" s="19" t="s">
        <v>8223</v>
      </c>
      <c r="H3895" s="19" t="s">
        <v>8245</v>
      </c>
      <c r="I3895">
        <v>1404194400</v>
      </c>
      <c r="J3895" s="10">
        <f t="shared" si="361"/>
        <v>41821.25</v>
      </c>
      <c r="K3895">
        <v>1400600840</v>
      </c>
      <c r="L3895" s="10">
        <f t="shared" si="362"/>
        <v>41779.657870370371</v>
      </c>
      <c r="M3895" s="4">
        <f t="shared" si="363"/>
        <v>2014</v>
      </c>
      <c r="N3895" t="b">
        <v>0</v>
      </c>
      <c r="O3895">
        <v>84</v>
      </c>
      <c r="P3895" t="b">
        <v>0</v>
      </c>
      <c r="Q3895" t="s">
        <v>8269</v>
      </c>
      <c r="R3895" s="23">
        <f t="shared" si="364"/>
        <v>0.2155</v>
      </c>
      <c r="S3895" s="7">
        <f t="shared" si="365"/>
        <v>128.27000000000001</v>
      </c>
      <c r="T3895" t="s">
        <v>8314</v>
      </c>
      <c r="U3895" t="s">
        <v>8315</v>
      </c>
      <c r="V3895" s="14">
        <f t="shared" si="366"/>
        <v>41.592129629629198</v>
      </c>
    </row>
    <row r="3896" spans="1:22" ht="43.2" x14ac:dyDescent="0.3">
      <c r="A3896" s="19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8220</v>
      </c>
      <c r="G3896" s="19" t="s">
        <v>8223</v>
      </c>
      <c r="H3896" s="19" t="s">
        <v>8245</v>
      </c>
      <c r="I3896">
        <v>1481000340</v>
      </c>
      <c r="J3896" s="10">
        <f t="shared" si="361"/>
        <v>42710.207638888889</v>
      </c>
      <c r="K3896">
        <v>1478386812</v>
      </c>
      <c r="L3896" s="10">
        <f t="shared" si="362"/>
        <v>42679.958472222221</v>
      </c>
      <c r="M3896" s="4">
        <f t="shared" si="363"/>
        <v>2016</v>
      </c>
      <c r="N3896" t="b">
        <v>0</v>
      </c>
      <c r="O3896">
        <v>11</v>
      </c>
      <c r="P3896" t="b">
        <v>0</v>
      </c>
      <c r="Q3896" t="s">
        <v>8269</v>
      </c>
      <c r="R3896" s="23">
        <f t="shared" si="364"/>
        <v>3.4666666666666665E-2</v>
      </c>
      <c r="S3896" s="7">
        <f t="shared" si="365"/>
        <v>47.27</v>
      </c>
      <c r="T3896" t="s">
        <v>8314</v>
      </c>
      <c r="U3896" t="s">
        <v>8315</v>
      </c>
      <c r="V3896" s="14">
        <f t="shared" si="366"/>
        <v>30.249166666668316</v>
      </c>
    </row>
    <row r="3897" spans="1:22" ht="43.2" x14ac:dyDescent="0.3">
      <c r="A3897" s="19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8220</v>
      </c>
      <c r="G3897" s="19" t="s">
        <v>8223</v>
      </c>
      <c r="H3897" s="19" t="s">
        <v>8245</v>
      </c>
      <c r="I3897">
        <v>1425103218</v>
      </c>
      <c r="J3897" s="10">
        <f t="shared" si="361"/>
        <v>42063.250208333338</v>
      </c>
      <c r="K3897">
        <v>1422424818</v>
      </c>
      <c r="L3897" s="10">
        <f t="shared" si="362"/>
        <v>42032.250208333338</v>
      </c>
      <c r="M3897" s="4">
        <f t="shared" si="363"/>
        <v>2015</v>
      </c>
      <c r="N3897" t="b">
        <v>0</v>
      </c>
      <c r="O3897">
        <v>1</v>
      </c>
      <c r="P3897" t="b">
        <v>0</v>
      </c>
      <c r="Q3897" t="s">
        <v>8269</v>
      </c>
      <c r="R3897" s="23">
        <f t="shared" si="364"/>
        <v>0.05</v>
      </c>
      <c r="S3897" s="7">
        <f t="shared" si="365"/>
        <v>50</v>
      </c>
      <c r="T3897" t="s">
        <v>8314</v>
      </c>
      <c r="U3897" t="s">
        <v>8315</v>
      </c>
      <c r="V3897" s="14">
        <f t="shared" si="366"/>
        <v>31</v>
      </c>
    </row>
    <row r="3898" spans="1:22" ht="43.2" x14ac:dyDescent="0.3">
      <c r="A3898" s="19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8220</v>
      </c>
      <c r="G3898" s="19" t="s">
        <v>8223</v>
      </c>
      <c r="H3898" s="19" t="s">
        <v>8245</v>
      </c>
      <c r="I3898">
        <v>1402979778</v>
      </c>
      <c r="J3898" s="10">
        <f t="shared" si="361"/>
        <v>41807.191875000004</v>
      </c>
      <c r="K3898">
        <v>1401770178</v>
      </c>
      <c r="L3898" s="10">
        <f t="shared" si="362"/>
        <v>41793.191875000004</v>
      </c>
      <c r="M3898" s="4">
        <f t="shared" si="363"/>
        <v>2014</v>
      </c>
      <c r="N3898" t="b">
        <v>0</v>
      </c>
      <c r="O3898">
        <v>4</v>
      </c>
      <c r="P3898" t="b">
        <v>0</v>
      </c>
      <c r="Q3898" t="s">
        <v>8269</v>
      </c>
      <c r="R3898" s="23">
        <f t="shared" si="364"/>
        <v>0.10625</v>
      </c>
      <c r="S3898" s="7">
        <f t="shared" si="365"/>
        <v>42.5</v>
      </c>
      <c r="T3898" t="s">
        <v>8314</v>
      </c>
      <c r="U3898" t="s">
        <v>8315</v>
      </c>
      <c r="V3898" s="14">
        <f t="shared" si="366"/>
        <v>14</v>
      </c>
    </row>
    <row r="3899" spans="1:22" ht="43.2" x14ac:dyDescent="0.3">
      <c r="A3899" s="1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8220</v>
      </c>
      <c r="G3899" s="19" t="s">
        <v>8227</v>
      </c>
      <c r="H3899" s="19" t="s">
        <v>8249</v>
      </c>
      <c r="I3899">
        <v>1420750683</v>
      </c>
      <c r="J3899" s="10">
        <f t="shared" si="361"/>
        <v>42012.87364583333</v>
      </c>
      <c r="K3899">
        <v>1418158683</v>
      </c>
      <c r="L3899" s="10">
        <f t="shared" si="362"/>
        <v>41982.87364583333</v>
      </c>
      <c r="M3899" s="4">
        <f t="shared" si="363"/>
        <v>2014</v>
      </c>
      <c r="N3899" t="b">
        <v>0</v>
      </c>
      <c r="O3899">
        <v>10</v>
      </c>
      <c r="P3899" t="b">
        <v>0</v>
      </c>
      <c r="Q3899" t="s">
        <v>8269</v>
      </c>
      <c r="R3899" s="23">
        <f t="shared" si="364"/>
        <v>0.17599999999999999</v>
      </c>
      <c r="S3899" s="7">
        <f t="shared" si="365"/>
        <v>44</v>
      </c>
      <c r="T3899" t="s">
        <v>8314</v>
      </c>
      <c r="U3899" t="s">
        <v>8315</v>
      </c>
      <c r="V3899" s="14">
        <f t="shared" si="366"/>
        <v>30</v>
      </c>
    </row>
    <row r="3900" spans="1:22" ht="57.6" x14ac:dyDescent="0.3">
      <c r="A3900" s="19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8220</v>
      </c>
      <c r="G3900" s="19" t="s">
        <v>8224</v>
      </c>
      <c r="H3900" s="19" t="s">
        <v>8246</v>
      </c>
      <c r="I3900">
        <v>1439827200</v>
      </c>
      <c r="J3900" s="10">
        <f t="shared" si="361"/>
        <v>42233.666666666672</v>
      </c>
      <c r="K3900">
        <v>1436355270</v>
      </c>
      <c r="L3900" s="10">
        <f t="shared" si="362"/>
        <v>42193.482291666667</v>
      </c>
      <c r="M3900" s="4">
        <f t="shared" si="363"/>
        <v>2015</v>
      </c>
      <c r="N3900" t="b">
        <v>0</v>
      </c>
      <c r="O3900">
        <v>16</v>
      </c>
      <c r="P3900" t="b">
        <v>0</v>
      </c>
      <c r="Q3900" t="s">
        <v>8269</v>
      </c>
      <c r="R3900" s="23">
        <f t="shared" si="364"/>
        <v>0.3256</v>
      </c>
      <c r="S3900" s="7">
        <f t="shared" si="365"/>
        <v>50.88</v>
      </c>
      <c r="T3900" t="s">
        <v>8314</v>
      </c>
      <c r="U3900" t="s">
        <v>8315</v>
      </c>
      <c r="V3900" s="14">
        <f t="shared" si="366"/>
        <v>40.184375000004366</v>
      </c>
    </row>
    <row r="3901" spans="1:22" ht="43.2" x14ac:dyDescent="0.3">
      <c r="A3901" s="19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8220</v>
      </c>
      <c r="G3901" s="19" t="s">
        <v>8223</v>
      </c>
      <c r="H3901" s="19" t="s">
        <v>8245</v>
      </c>
      <c r="I3901">
        <v>1407868561</v>
      </c>
      <c r="J3901" s="10">
        <f t="shared" si="361"/>
        <v>41863.775011574078</v>
      </c>
      <c r="K3901">
        <v>1406140561</v>
      </c>
      <c r="L3901" s="10">
        <f t="shared" si="362"/>
        <v>41843.775011574078</v>
      </c>
      <c r="M3901" s="4">
        <f t="shared" si="363"/>
        <v>2014</v>
      </c>
      <c r="N3901" t="b">
        <v>0</v>
      </c>
      <c r="O3901">
        <v>2</v>
      </c>
      <c r="P3901" t="b">
        <v>0</v>
      </c>
      <c r="Q3901" t="s">
        <v>8269</v>
      </c>
      <c r="R3901" s="23">
        <f t="shared" si="364"/>
        <v>1.2500000000000001E-2</v>
      </c>
      <c r="S3901" s="7">
        <f t="shared" si="365"/>
        <v>62.5</v>
      </c>
      <c r="T3901" t="s">
        <v>8314</v>
      </c>
      <c r="U3901" t="s">
        <v>8315</v>
      </c>
      <c r="V3901" s="14">
        <f t="shared" si="366"/>
        <v>20</v>
      </c>
    </row>
    <row r="3902" spans="1:22" ht="43.2" x14ac:dyDescent="0.3">
      <c r="A3902" s="19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8220</v>
      </c>
      <c r="G3902" s="19" t="s">
        <v>8223</v>
      </c>
      <c r="H3902" s="19" t="s">
        <v>8245</v>
      </c>
      <c r="I3902">
        <v>1433988791</v>
      </c>
      <c r="J3902" s="10">
        <f t="shared" si="361"/>
        <v>42166.092488425929</v>
      </c>
      <c r="K3902">
        <v>1431396791</v>
      </c>
      <c r="L3902" s="10">
        <f t="shared" si="362"/>
        <v>42136.092488425929</v>
      </c>
      <c r="M3902" s="4">
        <f t="shared" si="363"/>
        <v>2015</v>
      </c>
      <c r="N3902" t="b">
        <v>0</v>
      </c>
      <c r="O3902">
        <v>5</v>
      </c>
      <c r="P3902" t="b">
        <v>0</v>
      </c>
      <c r="Q3902" t="s">
        <v>8269</v>
      </c>
      <c r="R3902" s="23">
        <f t="shared" si="364"/>
        <v>5.3999999999999999E-2</v>
      </c>
      <c r="S3902" s="7">
        <f t="shared" si="365"/>
        <v>27</v>
      </c>
      <c r="T3902" t="s">
        <v>8314</v>
      </c>
      <c r="U3902" t="s">
        <v>8315</v>
      </c>
      <c r="V3902" s="14">
        <f t="shared" si="366"/>
        <v>30</v>
      </c>
    </row>
    <row r="3903" spans="1:22" ht="43.2" x14ac:dyDescent="0.3">
      <c r="A3903" s="19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8220</v>
      </c>
      <c r="G3903" s="19" t="s">
        <v>8223</v>
      </c>
      <c r="H3903" s="19" t="s">
        <v>8245</v>
      </c>
      <c r="I3903">
        <v>1450554599</v>
      </c>
      <c r="J3903" s="10">
        <f t="shared" si="361"/>
        <v>42357.826377314814</v>
      </c>
      <c r="K3903">
        <v>1447098599</v>
      </c>
      <c r="L3903" s="10">
        <f t="shared" si="362"/>
        <v>42317.826377314814</v>
      </c>
      <c r="M3903" s="4">
        <f t="shared" si="363"/>
        <v>2015</v>
      </c>
      <c r="N3903" t="b">
        <v>0</v>
      </c>
      <c r="O3903">
        <v>1</v>
      </c>
      <c r="P3903" t="b">
        <v>0</v>
      </c>
      <c r="Q3903" t="s">
        <v>8269</v>
      </c>
      <c r="R3903" s="23">
        <f t="shared" si="364"/>
        <v>8.3333333333333332E-3</v>
      </c>
      <c r="S3903" s="7">
        <f t="shared" si="365"/>
        <v>25</v>
      </c>
      <c r="T3903" t="s">
        <v>8314</v>
      </c>
      <c r="U3903" t="s">
        <v>8315</v>
      </c>
      <c r="V3903" s="14">
        <f t="shared" si="366"/>
        <v>40</v>
      </c>
    </row>
    <row r="3904" spans="1:22" ht="43.2" x14ac:dyDescent="0.3">
      <c r="A3904" s="19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8220</v>
      </c>
      <c r="G3904" s="19" t="s">
        <v>8224</v>
      </c>
      <c r="H3904" s="19" t="s">
        <v>8246</v>
      </c>
      <c r="I3904">
        <v>1479125642</v>
      </c>
      <c r="J3904" s="10">
        <f t="shared" si="361"/>
        <v>42688.509745370371</v>
      </c>
      <c r="K3904">
        <v>1476962042</v>
      </c>
      <c r="L3904" s="10">
        <f t="shared" si="362"/>
        <v>42663.468078703707</v>
      </c>
      <c r="M3904" s="4">
        <f t="shared" si="363"/>
        <v>2016</v>
      </c>
      <c r="N3904" t="b">
        <v>0</v>
      </c>
      <c r="O3904">
        <v>31</v>
      </c>
      <c r="P3904" t="b">
        <v>0</v>
      </c>
      <c r="Q3904" t="s">
        <v>8269</v>
      </c>
      <c r="R3904" s="23">
        <f t="shared" si="364"/>
        <v>0.48833333333333334</v>
      </c>
      <c r="S3904" s="7">
        <f t="shared" si="365"/>
        <v>47.26</v>
      </c>
      <c r="T3904" t="s">
        <v>8314</v>
      </c>
      <c r="U3904" t="s">
        <v>8315</v>
      </c>
      <c r="V3904" s="14">
        <f t="shared" si="366"/>
        <v>25.041666666664241</v>
      </c>
    </row>
    <row r="3905" spans="1:22" ht="57.6" x14ac:dyDescent="0.3">
      <c r="A3905" s="19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8220</v>
      </c>
      <c r="G3905" s="19" t="s">
        <v>8223</v>
      </c>
      <c r="H3905" s="19" t="s">
        <v>8245</v>
      </c>
      <c r="I3905">
        <v>1439581080</v>
      </c>
      <c r="J3905" s="10">
        <f t="shared" si="361"/>
        <v>42230.818055555559</v>
      </c>
      <c r="K3905">
        <v>1435709765</v>
      </c>
      <c r="L3905" s="10">
        <f t="shared" si="362"/>
        <v>42186.01116898148</v>
      </c>
      <c r="M3905" s="4">
        <f t="shared" si="363"/>
        <v>2015</v>
      </c>
      <c r="N3905" t="b">
        <v>0</v>
      </c>
      <c r="O3905">
        <v>0</v>
      </c>
      <c r="P3905" t="b">
        <v>0</v>
      </c>
      <c r="Q3905" t="s">
        <v>8269</v>
      </c>
      <c r="R3905" s="23">
        <f t="shared" si="364"/>
        <v>0</v>
      </c>
      <c r="S3905" s="7">
        <f t="shared" si="365"/>
        <v>0</v>
      </c>
      <c r="T3905" t="s">
        <v>8314</v>
      </c>
      <c r="U3905" t="s">
        <v>8315</v>
      </c>
      <c r="V3905" s="14">
        <f t="shared" si="366"/>
        <v>44.806886574078817</v>
      </c>
    </row>
    <row r="3906" spans="1:22" ht="28.8" x14ac:dyDescent="0.3">
      <c r="A3906" s="19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8220</v>
      </c>
      <c r="G3906" s="19" t="s">
        <v>8223</v>
      </c>
      <c r="H3906" s="19" t="s">
        <v>8245</v>
      </c>
      <c r="I3906">
        <v>1429074240</v>
      </c>
      <c r="J3906" s="10">
        <f t="shared" si="361"/>
        <v>42109.211111111115</v>
      </c>
      <c r="K3906">
        <v>1427866200</v>
      </c>
      <c r="L3906" s="10">
        <f t="shared" si="362"/>
        <v>42095.229166666672</v>
      </c>
      <c r="M3906" s="4">
        <f t="shared" si="363"/>
        <v>2015</v>
      </c>
      <c r="N3906" t="b">
        <v>0</v>
      </c>
      <c r="O3906">
        <v>2</v>
      </c>
      <c r="P3906" t="b">
        <v>0</v>
      </c>
      <c r="Q3906" t="s">
        <v>8269</v>
      </c>
      <c r="R3906" s="23">
        <f t="shared" si="364"/>
        <v>2.9999999999999997E-4</v>
      </c>
      <c r="S3906" s="7">
        <f t="shared" si="365"/>
        <v>1.5</v>
      </c>
      <c r="T3906" t="s">
        <v>8314</v>
      </c>
      <c r="U3906" t="s">
        <v>8315</v>
      </c>
      <c r="V3906" s="14">
        <f t="shared" si="366"/>
        <v>13.981944444443798</v>
      </c>
    </row>
    <row r="3907" spans="1:22" ht="43.2" x14ac:dyDescent="0.3">
      <c r="A3907" s="19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8220</v>
      </c>
      <c r="G3907" s="19" t="s">
        <v>8224</v>
      </c>
      <c r="H3907" s="19" t="s">
        <v>8246</v>
      </c>
      <c r="I3907">
        <v>1434063600</v>
      </c>
      <c r="J3907" s="10">
        <f t="shared" ref="J3907:J3970" si="367">(I3907/86400)+DATE(1970,1,1)</f>
        <v>42166.958333333328</v>
      </c>
      <c r="K3907">
        <v>1430405903</v>
      </c>
      <c r="L3907" s="10">
        <f t="shared" ref="L3907:L3970" si="368">(K3907/86400)+DATE(1970,1,1)</f>
        <v>42124.623877314814</v>
      </c>
      <c r="M3907" s="4">
        <f t="shared" ref="M3907:M3970" si="369">YEAR(L3907)</f>
        <v>2015</v>
      </c>
      <c r="N3907" t="b">
        <v>0</v>
      </c>
      <c r="O3907">
        <v>7</v>
      </c>
      <c r="P3907" t="b">
        <v>0</v>
      </c>
      <c r="Q3907" t="s">
        <v>8269</v>
      </c>
      <c r="R3907" s="23">
        <f t="shared" ref="R3907:R3970" si="370">(E3907/D3907)</f>
        <v>0.11533333333333333</v>
      </c>
      <c r="S3907" s="7">
        <f t="shared" ref="S3907:S3970" si="371">IFERROR(ROUND(E3907/O3907,2),0)</f>
        <v>24.71</v>
      </c>
      <c r="T3907" t="s">
        <v>8314</v>
      </c>
      <c r="U3907" t="s">
        <v>8315</v>
      </c>
      <c r="V3907" s="14">
        <f t="shared" ref="V3907:V3970" si="372">J3907-L3907</f>
        <v>42.334456018514175</v>
      </c>
    </row>
    <row r="3908" spans="1:22" ht="43.2" x14ac:dyDescent="0.3">
      <c r="A3908" s="19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8220</v>
      </c>
      <c r="G3908" s="19" t="s">
        <v>8224</v>
      </c>
      <c r="H3908" s="19" t="s">
        <v>8246</v>
      </c>
      <c r="I3908">
        <v>1435325100</v>
      </c>
      <c r="J3908" s="10">
        <f t="shared" si="367"/>
        <v>42181.559027777781</v>
      </c>
      <c r="K3908">
        <v>1432072893</v>
      </c>
      <c r="L3908" s="10">
        <f t="shared" si="368"/>
        <v>42143.917743055557</v>
      </c>
      <c r="M3908" s="4">
        <f t="shared" si="369"/>
        <v>2015</v>
      </c>
      <c r="N3908" t="b">
        <v>0</v>
      </c>
      <c r="O3908">
        <v>16</v>
      </c>
      <c r="P3908" t="b">
        <v>0</v>
      </c>
      <c r="Q3908" t="s">
        <v>8269</v>
      </c>
      <c r="R3908" s="23">
        <f t="shared" si="370"/>
        <v>0.67333333333333334</v>
      </c>
      <c r="S3908" s="7">
        <f t="shared" si="371"/>
        <v>63.13</v>
      </c>
      <c r="T3908" t="s">
        <v>8314</v>
      </c>
      <c r="U3908" t="s">
        <v>8315</v>
      </c>
      <c r="V3908" s="14">
        <f t="shared" si="372"/>
        <v>37.641284722223645</v>
      </c>
    </row>
    <row r="3909" spans="1:22" ht="43.2" x14ac:dyDescent="0.3">
      <c r="A3909" s="1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8220</v>
      </c>
      <c r="G3909" s="19" t="s">
        <v>8223</v>
      </c>
      <c r="H3909" s="19" t="s">
        <v>8245</v>
      </c>
      <c r="I3909">
        <v>1414354080</v>
      </c>
      <c r="J3909" s="10">
        <f t="shared" si="367"/>
        <v>41938.838888888888</v>
      </c>
      <c r="K3909">
        <v>1411587606</v>
      </c>
      <c r="L3909" s="10">
        <f t="shared" si="368"/>
        <v>41906.819513888891</v>
      </c>
      <c r="M3909" s="4">
        <f t="shared" si="369"/>
        <v>2014</v>
      </c>
      <c r="N3909" t="b">
        <v>0</v>
      </c>
      <c r="O3909">
        <v>4</v>
      </c>
      <c r="P3909" t="b">
        <v>0</v>
      </c>
      <c r="Q3909" t="s">
        <v>8269</v>
      </c>
      <c r="R3909" s="23">
        <f t="shared" si="370"/>
        <v>0.153</v>
      </c>
      <c r="S3909" s="7">
        <f t="shared" si="371"/>
        <v>38.25</v>
      </c>
      <c r="T3909" t="s">
        <v>8314</v>
      </c>
      <c r="U3909" t="s">
        <v>8315</v>
      </c>
      <c r="V3909" s="14">
        <f t="shared" si="372"/>
        <v>32.019374999996217</v>
      </c>
    </row>
    <row r="3910" spans="1:22" ht="43.2" x14ac:dyDescent="0.3">
      <c r="A3910" s="19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8220</v>
      </c>
      <c r="G3910" s="19" t="s">
        <v>8223</v>
      </c>
      <c r="H3910" s="19" t="s">
        <v>8245</v>
      </c>
      <c r="I3910">
        <v>1406603696</v>
      </c>
      <c r="J3910" s="10">
        <f t="shared" si="367"/>
        <v>41849.135370370372</v>
      </c>
      <c r="K3910">
        <v>1405307696</v>
      </c>
      <c r="L3910" s="10">
        <f t="shared" si="368"/>
        <v>41834.135370370372</v>
      </c>
      <c r="M3910" s="4">
        <f t="shared" si="369"/>
        <v>2014</v>
      </c>
      <c r="N3910" t="b">
        <v>0</v>
      </c>
      <c r="O3910">
        <v>4</v>
      </c>
      <c r="P3910" t="b">
        <v>0</v>
      </c>
      <c r="Q3910" t="s">
        <v>8269</v>
      </c>
      <c r="R3910" s="23">
        <f t="shared" si="370"/>
        <v>8.666666666666667E-2</v>
      </c>
      <c r="S3910" s="7">
        <f t="shared" si="371"/>
        <v>16.25</v>
      </c>
      <c r="T3910" t="s">
        <v>8314</v>
      </c>
      <c r="U3910" t="s">
        <v>8315</v>
      </c>
      <c r="V3910" s="14">
        <f t="shared" si="372"/>
        <v>15</v>
      </c>
    </row>
    <row r="3911" spans="1:22" ht="43.2" x14ac:dyDescent="0.3">
      <c r="A3911" s="19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8220</v>
      </c>
      <c r="G3911" s="19" t="s">
        <v>8223</v>
      </c>
      <c r="H3911" s="19" t="s">
        <v>8245</v>
      </c>
      <c r="I3911">
        <v>1410424642</v>
      </c>
      <c r="J3911" s="10">
        <f t="shared" si="367"/>
        <v>41893.359282407408</v>
      </c>
      <c r="K3911">
        <v>1407832642</v>
      </c>
      <c r="L3911" s="10">
        <f t="shared" si="368"/>
        <v>41863.359282407408</v>
      </c>
      <c r="M3911" s="4">
        <f t="shared" si="369"/>
        <v>2014</v>
      </c>
      <c r="N3911" t="b">
        <v>0</v>
      </c>
      <c r="O3911">
        <v>4</v>
      </c>
      <c r="P3911" t="b">
        <v>0</v>
      </c>
      <c r="Q3911" t="s">
        <v>8269</v>
      </c>
      <c r="R3911" s="23">
        <f t="shared" si="370"/>
        <v>2.2499999999999998E-3</v>
      </c>
      <c r="S3911" s="7">
        <f t="shared" si="371"/>
        <v>33.75</v>
      </c>
      <c r="T3911" t="s">
        <v>8314</v>
      </c>
      <c r="U3911" t="s">
        <v>8315</v>
      </c>
      <c r="V3911" s="14">
        <f t="shared" si="372"/>
        <v>30</v>
      </c>
    </row>
    <row r="3912" spans="1:22" ht="43.2" x14ac:dyDescent="0.3">
      <c r="A3912" s="19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8220</v>
      </c>
      <c r="G3912" s="19" t="s">
        <v>8223</v>
      </c>
      <c r="H3912" s="19" t="s">
        <v>8245</v>
      </c>
      <c r="I3912">
        <v>1441649397</v>
      </c>
      <c r="J3912" s="10">
        <f t="shared" si="367"/>
        <v>42254.756909722222</v>
      </c>
      <c r="K3912">
        <v>1439057397</v>
      </c>
      <c r="L3912" s="10">
        <f t="shared" si="368"/>
        <v>42224.756909722222</v>
      </c>
      <c r="M3912" s="4">
        <f t="shared" si="369"/>
        <v>2015</v>
      </c>
      <c r="N3912" t="b">
        <v>0</v>
      </c>
      <c r="O3912">
        <v>3</v>
      </c>
      <c r="P3912" t="b">
        <v>0</v>
      </c>
      <c r="Q3912" t="s">
        <v>8269</v>
      </c>
      <c r="R3912" s="23">
        <f t="shared" si="370"/>
        <v>3.0833333333333334E-2</v>
      </c>
      <c r="S3912" s="7">
        <f t="shared" si="371"/>
        <v>61.67</v>
      </c>
      <c r="T3912" t="s">
        <v>8314</v>
      </c>
      <c r="U3912" t="s">
        <v>8315</v>
      </c>
      <c r="V3912" s="14">
        <f t="shared" si="372"/>
        <v>30</v>
      </c>
    </row>
    <row r="3913" spans="1:22" ht="43.2" x14ac:dyDescent="0.3">
      <c r="A3913" s="19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8220</v>
      </c>
      <c r="G3913" s="19" t="s">
        <v>8223</v>
      </c>
      <c r="H3913" s="19" t="s">
        <v>8245</v>
      </c>
      <c r="I3913">
        <v>1417033777</v>
      </c>
      <c r="J3913" s="10">
        <f t="shared" si="367"/>
        <v>41969.853900462964</v>
      </c>
      <c r="K3913">
        <v>1414438177</v>
      </c>
      <c r="L3913" s="10">
        <f t="shared" si="368"/>
        <v>41939.8122337963</v>
      </c>
      <c r="M3913" s="4">
        <f t="shared" si="369"/>
        <v>2014</v>
      </c>
      <c r="N3913" t="b">
        <v>0</v>
      </c>
      <c r="O3913">
        <v>36</v>
      </c>
      <c r="P3913" t="b">
        <v>0</v>
      </c>
      <c r="Q3913" t="s">
        <v>8269</v>
      </c>
      <c r="R3913" s="23">
        <f t="shared" si="370"/>
        <v>0.37412499999999999</v>
      </c>
      <c r="S3913" s="7">
        <f t="shared" si="371"/>
        <v>83.14</v>
      </c>
      <c r="T3913" t="s">
        <v>8314</v>
      </c>
      <c r="U3913" t="s">
        <v>8315</v>
      </c>
      <c r="V3913" s="14">
        <f t="shared" si="372"/>
        <v>30.041666666664241</v>
      </c>
    </row>
    <row r="3914" spans="1:22" ht="43.2" x14ac:dyDescent="0.3">
      <c r="A3914" s="19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8220</v>
      </c>
      <c r="G3914" s="19" t="s">
        <v>8223</v>
      </c>
      <c r="H3914" s="19" t="s">
        <v>8245</v>
      </c>
      <c r="I3914">
        <v>1429936500</v>
      </c>
      <c r="J3914" s="10">
        <f t="shared" si="367"/>
        <v>42119.190972222219</v>
      </c>
      <c r="K3914">
        <v>1424759330</v>
      </c>
      <c r="L3914" s="10">
        <f t="shared" si="368"/>
        <v>42059.270023148143</v>
      </c>
      <c r="M3914" s="4">
        <f t="shared" si="369"/>
        <v>2015</v>
      </c>
      <c r="N3914" t="b">
        <v>0</v>
      </c>
      <c r="O3914">
        <v>1</v>
      </c>
      <c r="P3914" t="b">
        <v>0</v>
      </c>
      <c r="Q3914" t="s">
        <v>8269</v>
      </c>
      <c r="R3914" s="23">
        <f t="shared" si="370"/>
        <v>6.666666666666667E-5</v>
      </c>
      <c r="S3914" s="7">
        <f t="shared" si="371"/>
        <v>1</v>
      </c>
      <c r="T3914" t="s">
        <v>8314</v>
      </c>
      <c r="U3914" t="s">
        <v>8315</v>
      </c>
      <c r="V3914" s="14">
        <f t="shared" si="372"/>
        <v>59.920949074075907</v>
      </c>
    </row>
    <row r="3915" spans="1:22" ht="43.2" x14ac:dyDescent="0.3">
      <c r="A3915" s="19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8220</v>
      </c>
      <c r="G3915" s="19" t="s">
        <v>8223</v>
      </c>
      <c r="H3915" s="19" t="s">
        <v>8245</v>
      </c>
      <c r="I3915">
        <v>1448863449</v>
      </c>
      <c r="J3915" s="10">
        <f t="shared" si="367"/>
        <v>42338.252881944441</v>
      </c>
      <c r="K3915">
        <v>1446267849</v>
      </c>
      <c r="L3915" s="10">
        <f t="shared" si="368"/>
        <v>42308.211215277777</v>
      </c>
      <c r="M3915" s="4">
        <f t="shared" si="369"/>
        <v>2015</v>
      </c>
      <c r="N3915" t="b">
        <v>0</v>
      </c>
      <c r="O3915">
        <v>7</v>
      </c>
      <c r="P3915" t="b">
        <v>0</v>
      </c>
      <c r="Q3915" t="s">
        <v>8269</v>
      </c>
      <c r="R3915" s="23">
        <f t="shared" si="370"/>
        <v>0.1</v>
      </c>
      <c r="S3915" s="7">
        <f t="shared" si="371"/>
        <v>142.86000000000001</v>
      </c>
      <c r="T3915" t="s">
        <v>8314</v>
      </c>
      <c r="U3915" t="s">
        <v>8315</v>
      </c>
      <c r="V3915" s="14">
        <f t="shared" si="372"/>
        <v>30.041666666664241</v>
      </c>
    </row>
    <row r="3916" spans="1:22" ht="43.2" x14ac:dyDescent="0.3">
      <c r="A3916" s="19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8220</v>
      </c>
      <c r="G3916" s="19" t="s">
        <v>8224</v>
      </c>
      <c r="H3916" s="19" t="s">
        <v>8246</v>
      </c>
      <c r="I3916">
        <v>1431298740</v>
      </c>
      <c r="J3916" s="10">
        <f t="shared" si="367"/>
        <v>42134.957638888889</v>
      </c>
      <c r="K3916">
        <v>1429558756</v>
      </c>
      <c r="L3916" s="10">
        <f t="shared" si="368"/>
        <v>42114.818935185191</v>
      </c>
      <c r="M3916" s="4">
        <f t="shared" si="369"/>
        <v>2015</v>
      </c>
      <c r="N3916" t="b">
        <v>0</v>
      </c>
      <c r="O3916">
        <v>27</v>
      </c>
      <c r="P3916" t="b">
        <v>0</v>
      </c>
      <c r="Q3916" t="s">
        <v>8269</v>
      </c>
      <c r="R3916" s="23">
        <f t="shared" si="370"/>
        <v>0.36359999999999998</v>
      </c>
      <c r="S3916" s="7">
        <f t="shared" si="371"/>
        <v>33.67</v>
      </c>
      <c r="T3916" t="s">
        <v>8314</v>
      </c>
      <c r="U3916" t="s">
        <v>8315</v>
      </c>
      <c r="V3916" s="14">
        <f t="shared" si="372"/>
        <v>20.138703703698411</v>
      </c>
    </row>
    <row r="3917" spans="1:22" ht="43.2" x14ac:dyDescent="0.3">
      <c r="A3917" s="19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8220</v>
      </c>
      <c r="G3917" s="19" t="s">
        <v>8224</v>
      </c>
      <c r="H3917" s="19" t="s">
        <v>8246</v>
      </c>
      <c r="I3917">
        <v>1464824309</v>
      </c>
      <c r="J3917" s="10">
        <f t="shared" si="367"/>
        <v>42522.98505787037</v>
      </c>
      <c r="K3917">
        <v>1462232309</v>
      </c>
      <c r="L3917" s="10">
        <f t="shared" si="368"/>
        <v>42492.98505787037</v>
      </c>
      <c r="M3917" s="4">
        <f t="shared" si="369"/>
        <v>2016</v>
      </c>
      <c r="N3917" t="b">
        <v>0</v>
      </c>
      <c r="O3917">
        <v>1</v>
      </c>
      <c r="P3917" t="b">
        <v>0</v>
      </c>
      <c r="Q3917" t="s">
        <v>8269</v>
      </c>
      <c r="R3917" s="23">
        <f t="shared" si="370"/>
        <v>3.3333333333333335E-3</v>
      </c>
      <c r="S3917" s="7">
        <f t="shared" si="371"/>
        <v>5</v>
      </c>
      <c r="T3917" t="s">
        <v>8314</v>
      </c>
      <c r="U3917" t="s">
        <v>8315</v>
      </c>
      <c r="V3917" s="14">
        <f t="shared" si="372"/>
        <v>30</v>
      </c>
    </row>
    <row r="3918" spans="1:22" ht="43.2" x14ac:dyDescent="0.3">
      <c r="A3918" s="19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8220</v>
      </c>
      <c r="G3918" s="19" t="s">
        <v>8231</v>
      </c>
      <c r="H3918" s="19" t="s">
        <v>8252</v>
      </c>
      <c r="I3918">
        <v>1464952752</v>
      </c>
      <c r="J3918" s="10">
        <f t="shared" si="367"/>
        <v>42524.471666666665</v>
      </c>
      <c r="K3918">
        <v>1462360752</v>
      </c>
      <c r="L3918" s="10">
        <f t="shared" si="368"/>
        <v>42494.471666666665</v>
      </c>
      <c r="M3918" s="4">
        <f t="shared" si="369"/>
        <v>2016</v>
      </c>
      <c r="N3918" t="b">
        <v>0</v>
      </c>
      <c r="O3918">
        <v>0</v>
      </c>
      <c r="P3918" t="b">
        <v>0</v>
      </c>
      <c r="Q3918" t="s">
        <v>8269</v>
      </c>
      <c r="R3918" s="23">
        <f t="shared" si="370"/>
        <v>0</v>
      </c>
      <c r="S3918" s="7">
        <f t="shared" si="371"/>
        <v>0</v>
      </c>
      <c r="T3918" t="s">
        <v>8314</v>
      </c>
      <c r="U3918" t="s">
        <v>8315</v>
      </c>
      <c r="V3918" s="14">
        <f t="shared" si="372"/>
        <v>30</v>
      </c>
    </row>
    <row r="3919" spans="1:22" ht="43.2" x14ac:dyDescent="0.3">
      <c r="A3919" s="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8220</v>
      </c>
      <c r="G3919" s="19" t="s">
        <v>8224</v>
      </c>
      <c r="H3919" s="19" t="s">
        <v>8246</v>
      </c>
      <c r="I3919">
        <v>1410439161</v>
      </c>
      <c r="J3919" s="10">
        <f t="shared" si="367"/>
        <v>41893.527326388888</v>
      </c>
      <c r="K3919">
        <v>1407847161</v>
      </c>
      <c r="L3919" s="10">
        <f t="shared" si="368"/>
        <v>41863.527326388888</v>
      </c>
      <c r="M3919" s="4">
        <f t="shared" si="369"/>
        <v>2014</v>
      </c>
      <c r="N3919" t="b">
        <v>0</v>
      </c>
      <c r="O3919">
        <v>1</v>
      </c>
      <c r="P3919" t="b">
        <v>0</v>
      </c>
      <c r="Q3919" t="s">
        <v>8269</v>
      </c>
      <c r="R3919" s="23">
        <f t="shared" si="370"/>
        <v>2.8571428571428571E-3</v>
      </c>
      <c r="S3919" s="7">
        <f t="shared" si="371"/>
        <v>10</v>
      </c>
      <c r="T3919" t="s">
        <v>8314</v>
      </c>
      <c r="U3919" t="s">
        <v>8315</v>
      </c>
      <c r="V3919" s="14">
        <f t="shared" si="372"/>
        <v>30</v>
      </c>
    </row>
    <row r="3920" spans="1:22" ht="57.6" x14ac:dyDescent="0.3">
      <c r="A3920" s="19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8220</v>
      </c>
      <c r="G3920" s="19" t="s">
        <v>8224</v>
      </c>
      <c r="H3920" s="19" t="s">
        <v>8246</v>
      </c>
      <c r="I3920">
        <v>1407168000</v>
      </c>
      <c r="J3920" s="10">
        <f t="shared" si="367"/>
        <v>41855.666666666664</v>
      </c>
      <c r="K3920">
        <v>1406131023</v>
      </c>
      <c r="L3920" s="10">
        <f t="shared" si="368"/>
        <v>41843.664618055554</v>
      </c>
      <c r="M3920" s="4">
        <f t="shared" si="369"/>
        <v>2014</v>
      </c>
      <c r="N3920" t="b">
        <v>0</v>
      </c>
      <c r="O3920">
        <v>3</v>
      </c>
      <c r="P3920" t="b">
        <v>0</v>
      </c>
      <c r="Q3920" t="s">
        <v>8269</v>
      </c>
      <c r="R3920" s="23">
        <f t="shared" si="370"/>
        <v>2E-3</v>
      </c>
      <c r="S3920" s="7">
        <f t="shared" si="371"/>
        <v>40</v>
      </c>
      <c r="T3920" t="s">
        <v>8314</v>
      </c>
      <c r="U3920" t="s">
        <v>8315</v>
      </c>
      <c r="V3920" s="14">
        <f t="shared" si="372"/>
        <v>12.002048611109785</v>
      </c>
    </row>
    <row r="3921" spans="1:22" ht="43.2" x14ac:dyDescent="0.3">
      <c r="A3921" s="19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8220</v>
      </c>
      <c r="G3921" s="19" t="s">
        <v>8224</v>
      </c>
      <c r="H3921" s="19" t="s">
        <v>8246</v>
      </c>
      <c r="I3921">
        <v>1453075200</v>
      </c>
      <c r="J3921" s="10">
        <f t="shared" si="367"/>
        <v>42387</v>
      </c>
      <c r="K3921">
        <v>1450628773</v>
      </c>
      <c r="L3921" s="10">
        <f t="shared" si="368"/>
        <v>42358.684872685189</v>
      </c>
      <c r="M3921" s="4">
        <f t="shared" si="369"/>
        <v>2015</v>
      </c>
      <c r="N3921" t="b">
        <v>0</v>
      </c>
      <c r="O3921">
        <v>3</v>
      </c>
      <c r="P3921" t="b">
        <v>0</v>
      </c>
      <c r="Q3921" t="s">
        <v>8269</v>
      </c>
      <c r="R3921" s="23">
        <f t="shared" si="370"/>
        <v>1.7999999999999999E-2</v>
      </c>
      <c r="S3921" s="7">
        <f t="shared" si="371"/>
        <v>30</v>
      </c>
      <c r="T3921" t="s">
        <v>8314</v>
      </c>
      <c r="U3921" t="s">
        <v>8315</v>
      </c>
      <c r="V3921" s="14">
        <f t="shared" si="372"/>
        <v>28.315127314810525</v>
      </c>
    </row>
    <row r="3922" spans="1:22" ht="43.2" x14ac:dyDescent="0.3">
      <c r="A3922" s="19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8220</v>
      </c>
      <c r="G3922" s="19" t="s">
        <v>8224</v>
      </c>
      <c r="H3922" s="19" t="s">
        <v>8246</v>
      </c>
      <c r="I3922">
        <v>1479032260</v>
      </c>
      <c r="J3922" s="10">
        <f t="shared" si="367"/>
        <v>42687.428935185184</v>
      </c>
      <c r="K3922">
        <v>1476436660</v>
      </c>
      <c r="L3922" s="10">
        <f t="shared" si="368"/>
        <v>42657.38726851852</v>
      </c>
      <c r="M3922" s="4">
        <f t="shared" si="369"/>
        <v>2016</v>
      </c>
      <c r="N3922" t="b">
        <v>0</v>
      </c>
      <c r="O3922">
        <v>3</v>
      </c>
      <c r="P3922" t="b">
        <v>0</v>
      </c>
      <c r="Q3922" t="s">
        <v>8269</v>
      </c>
      <c r="R3922" s="23">
        <f t="shared" si="370"/>
        <v>5.3999999999999999E-2</v>
      </c>
      <c r="S3922" s="7">
        <f t="shared" si="371"/>
        <v>45</v>
      </c>
      <c r="T3922" t="s">
        <v>8314</v>
      </c>
      <c r="U3922" t="s">
        <v>8315</v>
      </c>
      <c r="V3922" s="14">
        <f t="shared" si="372"/>
        <v>30.041666666664241</v>
      </c>
    </row>
    <row r="3923" spans="1:22" ht="43.2" x14ac:dyDescent="0.3">
      <c r="A3923" s="19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8220</v>
      </c>
      <c r="G3923" s="19" t="s">
        <v>8224</v>
      </c>
      <c r="H3923" s="19" t="s">
        <v>8246</v>
      </c>
      <c r="I3923">
        <v>1414346400</v>
      </c>
      <c r="J3923" s="10">
        <f t="shared" si="367"/>
        <v>41938.75</v>
      </c>
      <c r="K3923">
        <v>1413291655</v>
      </c>
      <c r="L3923" s="10">
        <f t="shared" si="368"/>
        <v>41926.542303240742</v>
      </c>
      <c r="M3923" s="4">
        <f t="shared" si="369"/>
        <v>2014</v>
      </c>
      <c r="N3923" t="b">
        <v>0</v>
      </c>
      <c r="O3923">
        <v>0</v>
      </c>
      <c r="P3923" t="b">
        <v>0</v>
      </c>
      <c r="Q3923" t="s">
        <v>8269</v>
      </c>
      <c r="R3923" s="23">
        <f t="shared" si="370"/>
        <v>0</v>
      </c>
      <c r="S3923" s="7">
        <f t="shared" si="371"/>
        <v>0</v>
      </c>
      <c r="T3923" t="s">
        <v>8314</v>
      </c>
      <c r="U3923" t="s">
        <v>8315</v>
      </c>
      <c r="V3923" s="14">
        <f t="shared" si="372"/>
        <v>12.207696759258397</v>
      </c>
    </row>
    <row r="3924" spans="1:22" ht="43.2" x14ac:dyDescent="0.3">
      <c r="A3924" s="19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8220</v>
      </c>
      <c r="G3924" s="19" t="s">
        <v>8223</v>
      </c>
      <c r="H3924" s="19" t="s">
        <v>8245</v>
      </c>
      <c r="I3924">
        <v>1425337200</v>
      </c>
      <c r="J3924" s="10">
        <f t="shared" si="367"/>
        <v>42065.958333333328</v>
      </c>
      <c r="K3924">
        <v>1421432810</v>
      </c>
      <c r="L3924" s="10">
        <f t="shared" si="368"/>
        <v>42020.768634259264</v>
      </c>
      <c r="M3924" s="4">
        <f t="shared" si="369"/>
        <v>2015</v>
      </c>
      <c r="N3924" t="b">
        <v>0</v>
      </c>
      <c r="O3924">
        <v>6</v>
      </c>
      <c r="P3924" t="b">
        <v>0</v>
      </c>
      <c r="Q3924" t="s">
        <v>8269</v>
      </c>
      <c r="R3924" s="23">
        <f t="shared" si="370"/>
        <v>8.1333333333333327E-2</v>
      </c>
      <c r="S3924" s="7">
        <f t="shared" si="371"/>
        <v>10.17</v>
      </c>
      <c r="T3924" t="s">
        <v>8314</v>
      </c>
      <c r="U3924" t="s">
        <v>8315</v>
      </c>
      <c r="V3924" s="14">
        <f t="shared" si="372"/>
        <v>45.189699074064265</v>
      </c>
    </row>
    <row r="3925" spans="1:22" ht="43.2" x14ac:dyDescent="0.3">
      <c r="A3925" s="19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8220</v>
      </c>
      <c r="G3925" s="19" t="s">
        <v>8224</v>
      </c>
      <c r="H3925" s="19" t="s">
        <v>8246</v>
      </c>
      <c r="I3925">
        <v>1428622271</v>
      </c>
      <c r="J3925" s="10">
        <f t="shared" si="367"/>
        <v>42103.979988425926</v>
      </c>
      <c r="K3925">
        <v>1426203071</v>
      </c>
      <c r="L3925" s="10">
        <f t="shared" si="368"/>
        <v>42075.979988425926</v>
      </c>
      <c r="M3925" s="4">
        <f t="shared" si="369"/>
        <v>2015</v>
      </c>
      <c r="N3925" t="b">
        <v>0</v>
      </c>
      <c r="O3925">
        <v>17</v>
      </c>
      <c r="P3925" t="b">
        <v>0</v>
      </c>
      <c r="Q3925" t="s">
        <v>8269</v>
      </c>
      <c r="R3925" s="23">
        <f t="shared" si="370"/>
        <v>0.12034782608695652</v>
      </c>
      <c r="S3925" s="7">
        <f t="shared" si="371"/>
        <v>81.41</v>
      </c>
      <c r="T3925" t="s">
        <v>8314</v>
      </c>
      <c r="U3925" t="s">
        <v>8315</v>
      </c>
      <c r="V3925" s="14">
        <f t="shared" si="372"/>
        <v>28</v>
      </c>
    </row>
    <row r="3926" spans="1:22" ht="43.2" x14ac:dyDescent="0.3">
      <c r="A3926" s="19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8220</v>
      </c>
      <c r="G3926" s="19" t="s">
        <v>8223</v>
      </c>
      <c r="H3926" s="19" t="s">
        <v>8245</v>
      </c>
      <c r="I3926">
        <v>1403823722</v>
      </c>
      <c r="J3926" s="10">
        <f t="shared" si="367"/>
        <v>41816.959745370368</v>
      </c>
      <c r="K3926">
        <v>1401231722</v>
      </c>
      <c r="L3926" s="10">
        <f t="shared" si="368"/>
        <v>41786.959745370368</v>
      </c>
      <c r="M3926" s="4">
        <f t="shared" si="369"/>
        <v>2014</v>
      </c>
      <c r="N3926" t="b">
        <v>0</v>
      </c>
      <c r="O3926">
        <v>40</v>
      </c>
      <c r="P3926" t="b">
        <v>0</v>
      </c>
      <c r="Q3926" t="s">
        <v>8269</v>
      </c>
      <c r="R3926" s="23">
        <f t="shared" si="370"/>
        <v>0.15266666666666667</v>
      </c>
      <c r="S3926" s="7">
        <f t="shared" si="371"/>
        <v>57.25</v>
      </c>
      <c r="T3926" t="s">
        <v>8314</v>
      </c>
      <c r="U3926" t="s">
        <v>8315</v>
      </c>
      <c r="V3926" s="14">
        <f t="shared" si="372"/>
        <v>30</v>
      </c>
    </row>
    <row r="3927" spans="1:22" ht="43.2" x14ac:dyDescent="0.3">
      <c r="A3927" s="19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8220</v>
      </c>
      <c r="G3927" s="19" t="s">
        <v>8223</v>
      </c>
      <c r="H3927" s="19" t="s">
        <v>8245</v>
      </c>
      <c r="I3927">
        <v>1406753639</v>
      </c>
      <c r="J3927" s="10">
        <f t="shared" si="367"/>
        <v>41850.870821759258</v>
      </c>
      <c r="K3927">
        <v>1404161639</v>
      </c>
      <c r="L3927" s="10">
        <f t="shared" si="368"/>
        <v>41820.870821759258</v>
      </c>
      <c r="M3927" s="4">
        <f t="shared" si="369"/>
        <v>2014</v>
      </c>
      <c r="N3927" t="b">
        <v>0</v>
      </c>
      <c r="O3927">
        <v>3</v>
      </c>
      <c r="P3927" t="b">
        <v>0</v>
      </c>
      <c r="Q3927" t="s">
        <v>8269</v>
      </c>
      <c r="R3927" s="23">
        <f t="shared" si="370"/>
        <v>0.1</v>
      </c>
      <c r="S3927" s="7">
        <f t="shared" si="371"/>
        <v>5</v>
      </c>
      <c r="T3927" t="s">
        <v>8314</v>
      </c>
      <c r="U3927" t="s">
        <v>8315</v>
      </c>
      <c r="V3927" s="14">
        <f t="shared" si="372"/>
        <v>30</v>
      </c>
    </row>
    <row r="3928" spans="1:22" ht="28.8" x14ac:dyDescent="0.3">
      <c r="A3928" s="19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8220</v>
      </c>
      <c r="G3928" s="19" t="s">
        <v>8225</v>
      </c>
      <c r="H3928" s="19" t="s">
        <v>8247</v>
      </c>
      <c r="I3928">
        <v>1419645748</v>
      </c>
      <c r="J3928" s="10">
        <f t="shared" si="367"/>
        <v>42000.085046296299</v>
      </c>
      <c r="K3928">
        <v>1417053748</v>
      </c>
      <c r="L3928" s="10">
        <f t="shared" si="368"/>
        <v>41970.085046296299</v>
      </c>
      <c r="M3928" s="4">
        <f t="shared" si="369"/>
        <v>2014</v>
      </c>
      <c r="N3928" t="b">
        <v>0</v>
      </c>
      <c r="O3928">
        <v>1</v>
      </c>
      <c r="P3928" t="b">
        <v>0</v>
      </c>
      <c r="Q3928" t="s">
        <v>8269</v>
      </c>
      <c r="R3928" s="23">
        <f t="shared" si="370"/>
        <v>3.0000000000000001E-3</v>
      </c>
      <c r="S3928" s="7">
        <f t="shared" si="371"/>
        <v>15</v>
      </c>
      <c r="T3928" t="s">
        <v>8314</v>
      </c>
      <c r="U3928" t="s">
        <v>8315</v>
      </c>
      <c r="V3928" s="14">
        <f t="shared" si="372"/>
        <v>30</v>
      </c>
    </row>
    <row r="3929" spans="1:22" ht="43.2" x14ac:dyDescent="0.3">
      <c r="A3929" s="1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8220</v>
      </c>
      <c r="G3929" s="19" t="s">
        <v>8224</v>
      </c>
      <c r="H3929" s="19" t="s">
        <v>8246</v>
      </c>
      <c r="I3929">
        <v>1407565504</v>
      </c>
      <c r="J3929" s="10">
        <f t="shared" si="367"/>
        <v>41860.267407407409</v>
      </c>
      <c r="K3929">
        <v>1404973504</v>
      </c>
      <c r="L3929" s="10">
        <f t="shared" si="368"/>
        <v>41830.267407407409</v>
      </c>
      <c r="M3929" s="4">
        <f t="shared" si="369"/>
        <v>2014</v>
      </c>
      <c r="N3929" t="b">
        <v>0</v>
      </c>
      <c r="O3929">
        <v>2</v>
      </c>
      <c r="P3929" t="b">
        <v>0</v>
      </c>
      <c r="Q3929" t="s">
        <v>8269</v>
      </c>
      <c r="R3929" s="23">
        <f t="shared" si="370"/>
        <v>0.01</v>
      </c>
      <c r="S3929" s="7">
        <f t="shared" si="371"/>
        <v>12.5</v>
      </c>
      <c r="T3929" t="s">
        <v>8314</v>
      </c>
      <c r="U3929" t="s">
        <v>8315</v>
      </c>
      <c r="V3929" s="14">
        <f t="shared" si="372"/>
        <v>30</v>
      </c>
    </row>
    <row r="3930" spans="1:22" ht="43.2" x14ac:dyDescent="0.3">
      <c r="A3930" s="19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8220</v>
      </c>
      <c r="G3930" s="19" t="s">
        <v>8223</v>
      </c>
      <c r="H3930" s="19" t="s">
        <v>8245</v>
      </c>
      <c r="I3930">
        <v>1444971540</v>
      </c>
      <c r="J3930" s="10">
        <f t="shared" si="367"/>
        <v>42293.207638888889</v>
      </c>
      <c r="K3930">
        <v>1442593427</v>
      </c>
      <c r="L3930" s="10">
        <f t="shared" si="368"/>
        <v>42265.683182870373</v>
      </c>
      <c r="M3930" s="4">
        <f t="shared" si="369"/>
        <v>2015</v>
      </c>
      <c r="N3930" t="b">
        <v>0</v>
      </c>
      <c r="O3930">
        <v>7</v>
      </c>
      <c r="P3930" t="b">
        <v>0</v>
      </c>
      <c r="Q3930" t="s">
        <v>8269</v>
      </c>
      <c r="R3930" s="23">
        <f t="shared" si="370"/>
        <v>0.13020000000000001</v>
      </c>
      <c r="S3930" s="7">
        <f t="shared" si="371"/>
        <v>93</v>
      </c>
      <c r="T3930" t="s">
        <v>8314</v>
      </c>
      <c r="U3930" t="s">
        <v>8315</v>
      </c>
      <c r="V3930" s="14">
        <f t="shared" si="372"/>
        <v>27.524456018516503</v>
      </c>
    </row>
    <row r="3931" spans="1:22" ht="43.2" x14ac:dyDescent="0.3">
      <c r="A3931" s="19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8220</v>
      </c>
      <c r="G3931" s="19" t="s">
        <v>8223</v>
      </c>
      <c r="H3931" s="19" t="s">
        <v>8245</v>
      </c>
      <c r="I3931">
        <v>1474228265</v>
      </c>
      <c r="J3931" s="10">
        <f t="shared" si="367"/>
        <v>42631.827141203699</v>
      </c>
      <c r="K3931">
        <v>1471636265</v>
      </c>
      <c r="L3931" s="10">
        <f t="shared" si="368"/>
        <v>42601.827141203699</v>
      </c>
      <c r="M3931" s="4">
        <f t="shared" si="369"/>
        <v>2016</v>
      </c>
      <c r="N3931" t="b">
        <v>0</v>
      </c>
      <c r="O3931">
        <v>14</v>
      </c>
      <c r="P3931" t="b">
        <v>0</v>
      </c>
      <c r="Q3931" t="s">
        <v>8269</v>
      </c>
      <c r="R3931" s="23">
        <f t="shared" si="370"/>
        <v>2.265E-2</v>
      </c>
      <c r="S3931" s="7">
        <f t="shared" si="371"/>
        <v>32.36</v>
      </c>
      <c r="T3931" t="s">
        <v>8314</v>
      </c>
      <c r="U3931" t="s">
        <v>8315</v>
      </c>
      <c r="V3931" s="14">
        <f t="shared" si="372"/>
        <v>30</v>
      </c>
    </row>
    <row r="3932" spans="1:22" ht="43.2" x14ac:dyDescent="0.3">
      <c r="A3932" s="19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8220</v>
      </c>
      <c r="G3932" s="19" t="s">
        <v>8225</v>
      </c>
      <c r="H3932" s="19" t="s">
        <v>8247</v>
      </c>
      <c r="I3932">
        <v>1459490400</v>
      </c>
      <c r="J3932" s="10">
        <f t="shared" si="367"/>
        <v>42461.25</v>
      </c>
      <c r="K3932">
        <v>1457078868</v>
      </c>
      <c r="L3932" s="10">
        <f t="shared" si="368"/>
        <v>42433.338749999995</v>
      </c>
      <c r="M3932" s="4">
        <f t="shared" si="369"/>
        <v>2016</v>
      </c>
      <c r="N3932" t="b">
        <v>0</v>
      </c>
      <c r="O3932">
        <v>0</v>
      </c>
      <c r="P3932" t="b">
        <v>0</v>
      </c>
      <c r="Q3932" t="s">
        <v>8269</v>
      </c>
      <c r="R3932" s="23">
        <f t="shared" si="370"/>
        <v>0</v>
      </c>
      <c r="S3932" s="7">
        <f t="shared" si="371"/>
        <v>0</v>
      </c>
      <c r="T3932" t="s">
        <v>8314</v>
      </c>
      <c r="U3932" t="s">
        <v>8315</v>
      </c>
      <c r="V3932" s="14">
        <f t="shared" si="372"/>
        <v>27.911250000004657</v>
      </c>
    </row>
    <row r="3933" spans="1:22" ht="43.2" x14ac:dyDescent="0.3">
      <c r="A3933" s="19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8220</v>
      </c>
      <c r="G3933" s="19" t="s">
        <v>8223</v>
      </c>
      <c r="H3933" s="19" t="s">
        <v>8245</v>
      </c>
      <c r="I3933">
        <v>1441510707</v>
      </c>
      <c r="J3933" s="10">
        <f t="shared" si="367"/>
        <v>42253.151701388888</v>
      </c>
      <c r="K3933">
        <v>1439350707</v>
      </c>
      <c r="L3933" s="10">
        <f t="shared" si="368"/>
        <v>42228.151701388888</v>
      </c>
      <c r="M3933" s="4">
        <f t="shared" si="369"/>
        <v>2015</v>
      </c>
      <c r="N3933" t="b">
        <v>0</v>
      </c>
      <c r="O3933">
        <v>0</v>
      </c>
      <c r="P3933" t="b">
        <v>0</v>
      </c>
      <c r="Q3933" t="s">
        <v>8269</v>
      </c>
      <c r="R3933" s="23">
        <f t="shared" si="370"/>
        <v>0</v>
      </c>
      <c r="S3933" s="7">
        <f t="shared" si="371"/>
        <v>0</v>
      </c>
      <c r="T3933" t="s">
        <v>8314</v>
      </c>
      <c r="U3933" t="s">
        <v>8315</v>
      </c>
      <c r="V3933" s="14">
        <f t="shared" si="372"/>
        <v>25</v>
      </c>
    </row>
    <row r="3934" spans="1:22" ht="43.2" x14ac:dyDescent="0.3">
      <c r="A3934" s="19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8220</v>
      </c>
      <c r="G3934" s="19" t="s">
        <v>8223</v>
      </c>
      <c r="H3934" s="19" t="s">
        <v>8245</v>
      </c>
      <c r="I3934">
        <v>1458097364</v>
      </c>
      <c r="J3934" s="10">
        <f t="shared" si="367"/>
        <v>42445.126898148148</v>
      </c>
      <c r="K3934">
        <v>1455508964</v>
      </c>
      <c r="L3934" s="10">
        <f t="shared" si="368"/>
        <v>42415.168564814812</v>
      </c>
      <c r="M3934" s="4">
        <f t="shared" si="369"/>
        <v>2016</v>
      </c>
      <c r="N3934" t="b">
        <v>0</v>
      </c>
      <c r="O3934">
        <v>1</v>
      </c>
      <c r="P3934" t="b">
        <v>0</v>
      </c>
      <c r="Q3934" t="s">
        <v>8269</v>
      </c>
      <c r="R3934" s="23">
        <f t="shared" si="370"/>
        <v>8.3333333333333331E-5</v>
      </c>
      <c r="S3934" s="7">
        <f t="shared" si="371"/>
        <v>1</v>
      </c>
      <c r="T3934" t="s">
        <v>8314</v>
      </c>
      <c r="U3934" t="s">
        <v>8315</v>
      </c>
      <c r="V3934" s="14">
        <f t="shared" si="372"/>
        <v>29.958333333335759</v>
      </c>
    </row>
    <row r="3935" spans="1:22" ht="43.2" x14ac:dyDescent="0.3">
      <c r="A3935" s="19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8220</v>
      </c>
      <c r="G3935" s="19" t="s">
        <v>8223</v>
      </c>
      <c r="H3935" s="19" t="s">
        <v>8245</v>
      </c>
      <c r="I3935">
        <v>1468716180</v>
      </c>
      <c r="J3935" s="10">
        <f t="shared" si="367"/>
        <v>42568.029861111107</v>
      </c>
      <c r="K3935">
        <v>1466205262</v>
      </c>
      <c r="L3935" s="10">
        <f t="shared" si="368"/>
        <v>42538.968310185184</v>
      </c>
      <c r="M3935" s="4">
        <f t="shared" si="369"/>
        <v>2016</v>
      </c>
      <c r="N3935" t="b">
        <v>0</v>
      </c>
      <c r="O3935">
        <v>12</v>
      </c>
      <c r="P3935" t="b">
        <v>0</v>
      </c>
      <c r="Q3935" t="s">
        <v>8269</v>
      </c>
      <c r="R3935" s="23">
        <f t="shared" si="370"/>
        <v>0.15742857142857142</v>
      </c>
      <c r="S3935" s="7">
        <f t="shared" si="371"/>
        <v>91.83</v>
      </c>
      <c r="T3935" t="s">
        <v>8314</v>
      </c>
      <c r="U3935" t="s">
        <v>8315</v>
      </c>
      <c r="V3935" s="14">
        <f t="shared" si="372"/>
        <v>29.061550925922347</v>
      </c>
    </row>
    <row r="3936" spans="1:22" ht="43.2" x14ac:dyDescent="0.3">
      <c r="A3936" s="19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8220</v>
      </c>
      <c r="G3936" s="19" t="s">
        <v>8223</v>
      </c>
      <c r="H3936" s="19" t="s">
        <v>8245</v>
      </c>
      <c r="I3936">
        <v>1443704400</v>
      </c>
      <c r="J3936" s="10">
        <f t="shared" si="367"/>
        <v>42278.541666666672</v>
      </c>
      <c r="K3936">
        <v>1439827639</v>
      </c>
      <c r="L3936" s="10">
        <f t="shared" si="368"/>
        <v>42233.671747685185</v>
      </c>
      <c r="M3936" s="4">
        <f t="shared" si="369"/>
        <v>2015</v>
      </c>
      <c r="N3936" t="b">
        <v>0</v>
      </c>
      <c r="O3936">
        <v>12</v>
      </c>
      <c r="P3936" t="b">
        <v>0</v>
      </c>
      <c r="Q3936" t="s">
        <v>8269</v>
      </c>
      <c r="R3936" s="23">
        <f t="shared" si="370"/>
        <v>0.11</v>
      </c>
      <c r="S3936" s="7">
        <f t="shared" si="371"/>
        <v>45.83</v>
      </c>
      <c r="T3936" t="s">
        <v>8314</v>
      </c>
      <c r="U3936" t="s">
        <v>8315</v>
      </c>
      <c r="V3936" s="14">
        <f t="shared" si="372"/>
        <v>44.86991898148699</v>
      </c>
    </row>
    <row r="3937" spans="1:22" ht="57.6" x14ac:dyDescent="0.3">
      <c r="A3937" s="19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8220</v>
      </c>
      <c r="G3937" s="19" t="s">
        <v>8224</v>
      </c>
      <c r="H3937" s="19" t="s">
        <v>8246</v>
      </c>
      <c r="I3937">
        <v>1443973546</v>
      </c>
      <c r="J3937" s="10">
        <f t="shared" si="367"/>
        <v>42281.656782407408</v>
      </c>
      <c r="K3937">
        <v>1438789546</v>
      </c>
      <c r="L3937" s="10">
        <f t="shared" si="368"/>
        <v>42221.656782407408</v>
      </c>
      <c r="M3937" s="4">
        <f t="shared" si="369"/>
        <v>2015</v>
      </c>
      <c r="N3937" t="b">
        <v>0</v>
      </c>
      <c r="O3937">
        <v>23</v>
      </c>
      <c r="P3937" t="b">
        <v>0</v>
      </c>
      <c r="Q3937" t="s">
        <v>8269</v>
      </c>
      <c r="R3937" s="23">
        <f t="shared" si="370"/>
        <v>0.43833333333333335</v>
      </c>
      <c r="S3937" s="7">
        <f t="shared" si="371"/>
        <v>57.17</v>
      </c>
      <c r="T3937" t="s">
        <v>8314</v>
      </c>
      <c r="U3937" t="s">
        <v>8315</v>
      </c>
      <c r="V3937" s="14">
        <f t="shared" si="372"/>
        <v>60</v>
      </c>
    </row>
    <row r="3938" spans="1:22" ht="43.2" x14ac:dyDescent="0.3">
      <c r="A3938" s="19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8220</v>
      </c>
      <c r="G3938" s="19" t="s">
        <v>8223</v>
      </c>
      <c r="H3938" s="19" t="s">
        <v>8245</v>
      </c>
      <c r="I3938">
        <v>1480576720</v>
      </c>
      <c r="J3938" s="10">
        <f t="shared" si="367"/>
        <v>42705.304629629631</v>
      </c>
      <c r="K3938">
        <v>1477981120</v>
      </c>
      <c r="L3938" s="10">
        <f t="shared" si="368"/>
        <v>42675.262962962966</v>
      </c>
      <c r="M3938" s="4">
        <f t="shared" si="369"/>
        <v>2016</v>
      </c>
      <c r="N3938" t="b">
        <v>0</v>
      </c>
      <c r="O3938">
        <v>0</v>
      </c>
      <c r="P3938" t="b">
        <v>0</v>
      </c>
      <c r="Q3938" t="s">
        <v>8269</v>
      </c>
      <c r="R3938" s="23">
        <f t="shared" si="370"/>
        <v>0</v>
      </c>
      <c r="S3938" s="7">
        <f t="shared" si="371"/>
        <v>0</v>
      </c>
      <c r="T3938" t="s">
        <v>8314</v>
      </c>
      <c r="U3938" t="s">
        <v>8315</v>
      </c>
      <c r="V3938" s="14">
        <f t="shared" si="372"/>
        <v>30.041666666664241</v>
      </c>
    </row>
    <row r="3939" spans="1:22" ht="43.2" x14ac:dyDescent="0.3">
      <c r="A3939" s="1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8220</v>
      </c>
      <c r="G3939" s="19" t="s">
        <v>8223</v>
      </c>
      <c r="H3939" s="19" t="s">
        <v>8245</v>
      </c>
      <c r="I3939">
        <v>1468249760</v>
      </c>
      <c r="J3939" s="10">
        <f t="shared" si="367"/>
        <v>42562.631481481483</v>
      </c>
      <c r="K3939">
        <v>1465830560</v>
      </c>
      <c r="L3939" s="10">
        <f t="shared" si="368"/>
        <v>42534.631481481483</v>
      </c>
      <c r="M3939" s="4">
        <f t="shared" si="369"/>
        <v>2016</v>
      </c>
      <c r="N3939" t="b">
        <v>0</v>
      </c>
      <c r="O3939">
        <v>10</v>
      </c>
      <c r="P3939" t="b">
        <v>0</v>
      </c>
      <c r="Q3939" t="s">
        <v>8269</v>
      </c>
      <c r="R3939" s="23">
        <f t="shared" si="370"/>
        <v>0.86135181975736563</v>
      </c>
      <c r="S3939" s="7">
        <f t="shared" si="371"/>
        <v>248.5</v>
      </c>
      <c r="T3939" t="s">
        <v>8314</v>
      </c>
      <c r="U3939" t="s">
        <v>8315</v>
      </c>
      <c r="V3939" s="14">
        <f t="shared" si="372"/>
        <v>28</v>
      </c>
    </row>
    <row r="3940" spans="1:22" ht="43.2" x14ac:dyDescent="0.3">
      <c r="A3940" s="19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8220</v>
      </c>
      <c r="G3940" s="19" t="s">
        <v>8223</v>
      </c>
      <c r="H3940" s="19" t="s">
        <v>8245</v>
      </c>
      <c r="I3940">
        <v>1435441454</v>
      </c>
      <c r="J3940" s="10">
        <f t="shared" si="367"/>
        <v>42182.905717592592</v>
      </c>
      <c r="K3940">
        <v>1432763054</v>
      </c>
      <c r="L3940" s="10">
        <f t="shared" si="368"/>
        <v>42151.905717592592</v>
      </c>
      <c r="M3940" s="4">
        <f t="shared" si="369"/>
        <v>2015</v>
      </c>
      <c r="N3940" t="b">
        <v>0</v>
      </c>
      <c r="O3940">
        <v>5</v>
      </c>
      <c r="P3940" t="b">
        <v>0</v>
      </c>
      <c r="Q3940" t="s">
        <v>8269</v>
      </c>
      <c r="R3940" s="23">
        <f t="shared" si="370"/>
        <v>0.12196620583717357</v>
      </c>
      <c r="S3940" s="7">
        <f t="shared" si="371"/>
        <v>79.400000000000006</v>
      </c>
      <c r="T3940" t="s">
        <v>8314</v>
      </c>
      <c r="U3940" t="s">
        <v>8315</v>
      </c>
      <c r="V3940" s="14">
        <f t="shared" si="372"/>
        <v>31</v>
      </c>
    </row>
    <row r="3941" spans="1:22" ht="43.2" x14ac:dyDescent="0.3">
      <c r="A3941" s="19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8220</v>
      </c>
      <c r="G3941" s="19" t="s">
        <v>8225</v>
      </c>
      <c r="H3941" s="19" t="s">
        <v>8247</v>
      </c>
      <c r="I3941">
        <v>1412656200</v>
      </c>
      <c r="J3941" s="10">
        <f t="shared" si="367"/>
        <v>41919.1875</v>
      </c>
      <c r="K3941">
        <v>1412328979</v>
      </c>
      <c r="L3941" s="10">
        <f t="shared" si="368"/>
        <v>41915.400219907409</v>
      </c>
      <c r="M3941" s="4">
        <f t="shared" si="369"/>
        <v>2014</v>
      </c>
      <c r="N3941" t="b">
        <v>0</v>
      </c>
      <c r="O3941">
        <v>1</v>
      </c>
      <c r="P3941" t="b">
        <v>0</v>
      </c>
      <c r="Q3941" t="s">
        <v>8269</v>
      </c>
      <c r="R3941" s="23">
        <f t="shared" si="370"/>
        <v>1E-3</v>
      </c>
      <c r="S3941" s="7">
        <f t="shared" si="371"/>
        <v>5</v>
      </c>
      <c r="T3941" t="s">
        <v>8314</v>
      </c>
      <c r="U3941" t="s">
        <v>8315</v>
      </c>
      <c r="V3941" s="14">
        <f t="shared" si="372"/>
        <v>3.7872800925906631</v>
      </c>
    </row>
    <row r="3942" spans="1:22" ht="43.2" x14ac:dyDescent="0.3">
      <c r="A3942" s="19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8220</v>
      </c>
      <c r="G3942" s="19" t="s">
        <v>8223</v>
      </c>
      <c r="H3942" s="19" t="s">
        <v>8245</v>
      </c>
      <c r="I3942">
        <v>1420199351</v>
      </c>
      <c r="J3942" s="10">
        <f t="shared" si="367"/>
        <v>42006.492488425924</v>
      </c>
      <c r="K3942">
        <v>1416311351</v>
      </c>
      <c r="L3942" s="10">
        <f t="shared" si="368"/>
        <v>41961.492488425924</v>
      </c>
      <c r="M3942" s="4">
        <f t="shared" si="369"/>
        <v>2014</v>
      </c>
      <c r="N3942" t="b">
        <v>0</v>
      </c>
      <c r="O3942">
        <v>2</v>
      </c>
      <c r="P3942" t="b">
        <v>0</v>
      </c>
      <c r="Q3942" t="s">
        <v>8269</v>
      </c>
      <c r="R3942" s="23">
        <f t="shared" si="370"/>
        <v>2.2000000000000001E-3</v>
      </c>
      <c r="S3942" s="7">
        <f t="shared" si="371"/>
        <v>5.5</v>
      </c>
      <c r="T3942" t="s">
        <v>8314</v>
      </c>
      <c r="U3942" t="s">
        <v>8315</v>
      </c>
      <c r="V3942" s="14">
        <f t="shared" si="372"/>
        <v>45</v>
      </c>
    </row>
    <row r="3943" spans="1:22" ht="72" x14ac:dyDescent="0.3">
      <c r="A3943" s="19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8220</v>
      </c>
      <c r="G3943" s="19" t="s">
        <v>8223</v>
      </c>
      <c r="H3943" s="19" t="s">
        <v>8245</v>
      </c>
      <c r="I3943">
        <v>1416877200</v>
      </c>
      <c r="J3943" s="10">
        <f t="shared" si="367"/>
        <v>41968.041666666672</v>
      </c>
      <c r="K3943">
        <v>1414505137</v>
      </c>
      <c r="L3943" s="10">
        <f t="shared" si="368"/>
        <v>41940.587233796294</v>
      </c>
      <c r="M3943" s="4">
        <f t="shared" si="369"/>
        <v>2014</v>
      </c>
      <c r="N3943" t="b">
        <v>0</v>
      </c>
      <c r="O3943">
        <v>2</v>
      </c>
      <c r="P3943" t="b">
        <v>0</v>
      </c>
      <c r="Q3943" t="s">
        <v>8269</v>
      </c>
      <c r="R3943" s="23">
        <f t="shared" si="370"/>
        <v>9.0909090909090905E-3</v>
      </c>
      <c r="S3943" s="7">
        <f t="shared" si="371"/>
        <v>25</v>
      </c>
      <c r="T3943" t="s">
        <v>8314</v>
      </c>
      <c r="U3943" t="s">
        <v>8315</v>
      </c>
      <c r="V3943" s="14">
        <f t="shared" si="372"/>
        <v>27.454432870377786</v>
      </c>
    </row>
    <row r="3944" spans="1:22" ht="43.2" x14ac:dyDescent="0.3">
      <c r="A3944" s="19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8220</v>
      </c>
      <c r="G3944" s="19" t="s">
        <v>8223</v>
      </c>
      <c r="H3944" s="19" t="s">
        <v>8245</v>
      </c>
      <c r="I3944">
        <v>1434490914</v>
      </c>
      <c r="J3944" s="10">
        <f t="shared" si="367"/>
        <v>42171.904097222221</v>
      </c>
      <c r="K3944">
        <v>1429306914</v>
      </c>
      <c r="L3944" s="10">
        <f t="shared" si="368"/>
        <v>42111.904097222221</v>
      </c>
      <c r="M3944" s="4">
        <f t="shared" si="369"/>
        <v>2015</v>
      </c>
      <c r="N3944" t="b">
        <v>0</v>
      </c>
      <c r="O3944">
        <v>0</v>
      </c>
      <c r="P3944" t="b">
        <v>0</v>
      </c>
      <c r="Q3944" t="s">
        <v>8269</v>
      </c>
      <c r="R3944" s="23">
        <f t="shared" si="370"/>
        <v>0</v>
      </c>
      <c r="S3944" s="7">
        <f t="shared" si="371"/>
        <v>0</v>
      </c>
      <c r="T3944" t="s">
        <v>8314</v>
      </c>
      <c r="U3944" t="s">
        <v>8315</v>
      </c>
      <c r="V3944" s="14">
        <f t="shared" si="372"/>
        <v>60</v>
      </c>
    </row>
    <row r="3945" spans="1:22" ht="43.2" x14ac:dyDescent="0.3">
      <c r="A3945" s="19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8220</v>
      </c>
      <c r="G3945" s="19" t="s">
        <v>8223</v>
      </c>
      <c r="H3945" s="19" t="s">
        <v>8245</v>
      </c>
      <c r="I3945">
        <v>1446483000</v>
      </c>
      <c r="J3945" s="10">
        <f t="shared" si="367"/>
        <v>42310.701388888891</v>
      </c>
      <c r="K3945">
        <v>1443811268</v>
      </c>
      <c r="L3945" s="10">
        <f t="shared" si="368"/>
        <v>42279.778564814813</v>
      </c>
      <c r="M3945" s="4">
        <f t="shared" si="369"/>
        <v>2015</v>
      </c>
      <c r="N3945" t="b">
        <v>0</v>
      </c>
      <c r="O3945">
        <v>13</v>
      </c>
      <c r="P3945" t="b">
        <v>0</v>
      </c>
      <c r="Q3945" t="s">
        <v>8269</v>
      </c>
      <c r="R3945" s="23">
        <f t="shared" si="370"/>
        <v>0.35639999999999999</v>
      </c>
      <c r="S3945" s="7">
        <f t="shared" si="371"/>
        <v>137.08000000000001</v>
      </c>
      <c r="T3945" t="s">
        <v>8314</v>
      </c>
      <c r="U3945" t="s">
        <v>8315</v>
      </c>
      <c r="V3945" s="14">
        <f t="shared" si="372"/>
        <v>30.922824074077653</v>
      </c>
    </row>
    <row r="3946" spans="1:22" ht="57.6" x14ac:dyDescent="0.3">
      <c r="A3946" s="19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8220</v>
      </c>
      <c r="G3946" s="19" t="s">
        <v>8223</v>
      </c>
      <c r="H3946" s="19" t="s">
        <v>8245</v>
      </c>
      <c r="I3946">
        <v>1440690875</v>
      </c>
      <c r="J3946" s="10">
        <f t="shared" si="367"/>
        <v>42243.662905092591</v>
      </c>
      <c r="K3946">
        <v>1438098875</v>
      </c>
      <c r="L3946" s="10">
        <f t="shared" si="368"/>
        <v>42213.662905092591</v>
      </c>
      <c r="M3946" s="4">
        <f t="shared" si="369"/>
        <v>2015</v>
      </c>
      <c r="N3946" t="b">
        <v>0</v>
      </c>
      <c r="O3946">
        <v>0</v>
      </c>
      <c r="P3946" t="b">
        <v>0</v>
      </c>
      <c r="Q3946" t="s">
        <v>8269</v>
      </c>
      <c r="R3946" s="23">
        <f t="shared" si="370"/>
        <v>0</v>
      </c>
      <c r="S3946" s="7">
        <f t="shared" si="371"/>
        <v>0</v>
      </c>
      <c r="T3946" t="s">
        <v>8314</v>
      </c>
      <c r="U3946" t="s">
        <v>8315</v>
      </c>
      <c r="V3946" s="14">
        <f t="shared" si="372"/>
        <v>30</v>
      </c>
    </row>
    <row r="3947" spans="1:22" ht="43.2" x14ac:dyDescent="0.3">
      <c r="A3947" s="19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8220</v>
      </c>
      <c r="G3947" s="19" t="s">
        <v>8223</v>
      </c>
      <c r="H3947" s="19" t="s">
        <v>8245</v>
      </c>
      <c r="I3947">
        <v>1431717268</v>
      </c>
      <c r="J3947" s="10">
        <f t="shared" si="367"/>
        <v>42139.801712962959</v>
      </c>
      <c r="K3947">
        <v>1429125268</v>
      </c>
      <c r="L3947" s="10">
        <f t="shared" si="368"/>
        <v>42109.801712962959</v>
      </c>
      <c r="M3947" s="4">
        <f t="shared" si="369"/>
        <v>2015</v>
      </c>
      <c r="N3947" t="b">
        <v>0</v>
      </c>
      <c r="O3947">
        <v>1</v>
      </c>
      <c r="P3947" t="b">
        <v>0</v>
      </c>
      <c r="Q3947" t="s">
        <v>8269</v>
      </c>
      <c r="R3947" s="23">
        <f t="shared" si="370"/>
        <v>2.5000000000000001E-3</v>
      </c>
      <c r="S3947" s="7">
        <f t="shared" si="371"/>
        <v>5</v>
      </c>
      <c r="T3947" t="s">
        <v>8314</v>
      </c>
      <c r="U3947" t="s">
        <v>8315</v>
      </c>
      <c r="V3947" s="14">
        <f t="shared" si="372"/>
        <v>30</v>
      </c>
    </row>
    <row r="3948" spans="1:22" ht="28.8" x14ac:dyDescent="0.3">
      <c r="A3948" s="19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8220</v>
      </c>
      <c r="G3948" s="19" t="s">
        <v>8223</v>
      </c>
      <c r="H3948" s="19" t="s">
        <v>8245</v>
      </c>
      <c r="I3948">
        <v>1425110400</v>
      </c>
      <c r="J3948" s="10">
        <f t="shared" si="367"/>
        <v>42063.333333333328</v>
      </c>
      <c r="K3948">
        <v>1422388822</v>
      </c>
      <c r="L3948" s="10">
        <f t="shared" si="368"/>
        <v>42031.833587962959</v>
      </c>
      <c r="M3948" s="4">
        <f t="shared" si="369"/>
        <v>2015</v>
      </c>
      <c r="N3948" t="b">
        <v>0</v>
      </c>
      <c r="O3948">
        <v>5</v>
      </c>
      <c r="P3948" t="b">
        <v>0</v>
      </c>
      <c r="Q3948" t="s">
        <v>8269</v>
      </c>
      <c r="R3948" s="23">
        <f t="shared" si="370"/>
        <v>3.2500000000000001E-2</v>
      </c>
      <c r="S3948" s="7">
        <f t="shared" si="371"/>
        <v>39</v>
      </c>
      <c r="T3948" t="s">
        <v>8314</v>
      </c>
      <c r="U3948" t="s">
        <v>8315</v>
      </c>
      <c r="V3948" s="14">
        <f t="shared" si="372"/>
        <v>31.499745370369055</v>
      </c>
    </row>
    <row r="3949" spans="1:22" ht="43.2" x14ac:dyDescent="0.3">
      <c r="A3949" s="1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8220</v>
      </c>
      <c r="G3949" s="19" t="s">
        <v>8223</v>
      </c>
      <c r="H3949" s="19" t="s">
        <v>8245</v>
      </c>
      <c r="I3949">
        <v>1475378744</v>
      </c>
      <c r="J3949" s="10">
        <f t="shared" si="367"/>
        <v>42645.142870370371</v>
      </c>
      <c r="K3949">
        <v>1472786744</v>
      </c>
      <c r="L3949" s="10">
        <f t="shared" si="368"/>
        <v>42615.142870370371</v>
      </c>
      <c r="M3949" s="4">
        <f t="shared" si="369"/>
        <v>2016</v>
      </c>
      <c r="N3949" t="b">
        <v>0</v>
      </c>
      <c r="O3949">
        <v>2</v>
      </c>
      <c r="P3949" t="b">
        <v>0</v>
      </c>
      <c r="Q3949" t="s">
        <v>8269</v>
      </c>
      <c r="R3949" s="23">
        <f t="shared" si="370"/>
        <v>3.3666666666666664E-2</v>
      </c>
      <c r="S3949" s="7">
        <f t="shared" si="371"/>
        <v>50.5</v>
      </c>
      <c r="T3949" t="s">
        <v>8314</v>
      </c>
      <c r="U3949" t="s">
        <v>8315</v>
      </c>
      <c r="V3949" s="14">
        <f t="shared" si="372"/>
        <v>30</v>
      </c>
    </row>
    <row r="3950" spans="1:22" ht="43.2" x14ac:dyDescent="0.3">
      <c r="A3950" s="19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8220</v>
      </c>
      <c r="G3950" s="19" t="s">
        <v>8225</v>
      </c>
      <c r="H3950" s="19" t="s">
        <v>8247</v>
      </c>
      <c r="I3950">
        <v>1410076123</v>
      </c>
      <c r="J3950" s="10">
        <f t="shared" si="367"/>
        <v>41889.325497685189</v>
      </c>
      <c r="K3950">
        <v>1404892123</v>
      </c>
      <c r="L3950" s="10">
        <f t="shared" si="368"/>
        <v>41829.325497685189</v>
      </c>
      <c r="M3950" s="4">
        <f t="shared" si="369"/>
        <v>2014</v>
      </c>
      <c r="N3950" t="b">
        <v>0</v>
      </c>
      <c r="O3950">
        <v>0</v>
      </c>
      <c r="P3950" t="b">
        <v>0</v>
      </c>
      <c r="Q3950" t="s">
        <v>8269</v>
      </c>
      <c r="R3950" s="23">
        <f t="shared" si="370"/>
        <v>0</v>
      </c>
      <c r="S3950" s="7">
        <f t="shared" si="371"/>
        <v>0</v>
      </c>
      <c r="T3950" t="s">
        <v>8314</v>
      </c>
      <c r="U3950" t="s">
        <v>8315</v>
      </c>
      <c r="V3950" s="14">
        <f t="shared" si="372"/>
        <v>60</v>
      </c>
    </row>
    <row r="3951" spans="1:22" ht="43.2" x14ac:dyDescent="0.3">
      <c r="A3951" s="19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8220</v>
      </c>
      <c r="G3951" s="19" t="s">
        <v>8225</v>
      </c>
      <c r="H3951" s="19" t="s">
        <v>8247</v>
      </c>
      <c r="I3951">
        <v>1423623221</v>
      </c>
      <c r="J3951" s="10">
        <f t="shared" si="367"/>
        <v>42046.120613425926</v>
      </c>
      <c r="K3951">
        <v>1421031221</v>
      </c>
      <c r="L3951" s="10">
        <f t="shared" si="368"/>
        <v>42016.120613425926</v>
      </c>
      <c r="M3951" s="4">
        <f t="shared" si="369"/>
        <v>2015</v>
      </c>
      <c r="N3951" t="b">
        <v>0</v>
      </c>
      <c r="O3951">
        <v>32</v>
      </c>
      <c r="P3951" t="b">
        <v>0</v>
      </c>
      <c r="Q3951" t="s">
        <v>8269</v>
      </c>
      <c r="R3951" s="23">
        <f t="shared" si="370"/>
        <v>0.15770000000000001</v>
      </c>
      <c r="S3951" s="7">
        <f t="shared" si="371"/>
        <v>49.28</v>
      </c>
      <c r="T3951" t="s">
        <v>8314</v>
      </c>
      <c r="U3951" t="s">
        <v>8315</v>
      </c>
      <c r="V3951" s="14">
        <f t="shared" si="372"/>
        <v>30</v>
      </c>
    </row>
    <row r="3952" spans="1:22" ht="57.6" x14ac:dyDescent="0.3">
      <c r="A3952" s="19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8220</v>
      </c>
      <c r="G3952" s="19" t="s">
        <v>8223</v>
      </c>
      <c r="H3952" s="19" t="s">
        <v>8245</v>
      </c>
      <c r="I3952">
        <v>1460140500</v>
      </c>
      <c r="J3952" s="10">
        <f t="shared" si="367"/>
        <v>42468.774305555555</v>
      </c>
      <c r="K3952">
        <v>1457628680</v>
      </c>
      <c r="L3952" s="10">
        <f t="shared" si="368"/>
        <v>42439.702314814815</v>
      </c>
      <c r="M3952" s="4">
        <f t="shared" si="369"/>
        <v>2016</v>
      </c>
      <c r="N3952" t="b">
        <v>0</v>
      </c>
      <c r="O3952">
        <v>1</v>
      </c>
      <c r="P3952" t="b">
        <v>0</v>
      </c>
      <c r="Q3952" t="s">
        <v>8269</v>
      </c>
      <c r="R3952" s="23">
        <f t="shared" si="370"/>
        <v>6.2500000000000003E-3</v>
      </c>
      <c r="S3952" s="7">
        <f t="shared" si="371"/>
        <v>25</v>
      </c>
      <c r="T3952" t="s">
        <v>8314</v>
      </c>
      <c r="U3952" t="s">
        <v>8315</v>
      </c>
      <c r="V3952" s="14">
        <f t="shared" si="372"/>
        <v>29.071990740740148</v>
      </c>
    </row>
    <row r="3953" spans="1:22" ht="43.2" x14ac:dyDescent="0.3">
      <c r="A3953" s="19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8220</v>
      </c>
      <c r="G3953" s="19" t="s">
        <v>8240</v>
      </c>
      <c r="H3953" s="19" t="s">
        <v>8248</v>
      </c>
      <c r="I3953">
        <v>1462301342</v>
      </c>
      <c r="J3953" s="10">
        <f t="shared" si="367"/>
        <v>42493.784050925926</v>
      </c>
      <c r="K3953">
        <v>1457120942</v>
      </c>
      <c r="L3953" s="10">
        <f t="shared" si="368"/>
        <v>42433.825717592597</v>
      </c>
      <c r="M3953" s="4">
        <f t="shared" si="369"/>
        <v>2016</v>
      </c>
      <c r="N3953" t="b">
        <v>0</v>
      </c>
      <c r="O3953">
        <v>1</v>
      </c>
      <c r="P3953" t="b">
        <v>0</v>
      </c>
      <c r="Q3953" t="s">
        <v>8269</v>
      </c>
      <c r="R3953" s="23">
        <f t="shared" si="370"/>
        <v>5.0000000000000004E-6</v>
      </c>
      <c r="S3953" s="7">
        <f t="shared" si="371"/>
        <v>1</v>
      </c>
      <c r="T3953" t="s">
        <v>8314</v>
      </c>
      <c r="U3953" t="s">
        <v>8315</v>
      </c>
      <c r="V3953" s="14">
        <f t="shared" si="372"/>
        <v>59.958333333328483</v>
      </c>
    </row>
    <row r="3954" spans="1:22" ht="43.2" x14ac:dyDescent="0.3">
      <c r="A3954" s="19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8220</v>
      </c>
      <c r="G3954" s="19" t="s">
        <v>8223</v>
      </c>
      <c r="H3954" s="19" t="s">
        <v>8245</v>
      </c>
      <c r="I3954">
        <v>1445885890</v>
      </c>
      <c r="J3954" s="10">
        <f t="shared" si="367"/>
        <v>42303.790393518517</v>
      </c>
      <c r="K3954">
        <v>1440701890</v>
      </c>
      <c r="L3954" s="10">
        <f t="shared" si="368"/>
        <v>42243.790393518517</v>
      </c>
      <c r="M3954" s="4">
        <f t="shared" si="369"/>
        <v>2015</v>
      </c>
      <c r="N3954" t="b">
        <v>0</v>
      </c>
      <c r="O3954">
        <v>1</v>
      </c>
      <c r="P3954" t="b">
        <v>0</v>
      </c>
      <c r="Q3954" t="s">
        <v>8269</v>
      </c>
      <c r="R3954" s="23">
        <f t="shared" si="370"/>
        <v>9.6153846153846159E-4</v>
      </c>
      <c r="S3954" s="7">
        <f t="shared" si="371"/>
        <v>25</v>
      </c>
      <c r="T3954" t="s">
        <v>8314</v>
      </c>
      <c r="U3954" t="s">
        <v>8315</v>
      </c>
      <c r="V3954" s="14">
        <f t="shared" si="372"/>
        <v>60</v>
      </c>
    </row>
    <row r="3955" spans="1:22" ht="43.2" x14ac:dyDescent="0.3">
      <c r="A3955" s="19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8220</v>
      </c>
      <c r="G3955" s="19" t="s">
        <v>8223</v>
      </c>
      <c r="H3955" s="19" t="s">
        <v>8245</v>
      </c>
      <c r="I3955">
        <v>1469834940</v>
      </c>
      <c r="J3955" s="10">
        <f t="shared" si="367"/>
        <v>42580.978472222225</v>
      </c>
      <c r="K3955">
        <v>1467162586</v>
      </c>
      <c r="L3955" s="10">
        <f t="shared" si="368"/>
        <v>42550.048449074078</v>
      </c>
      <c r="M3955" s="4">
        <f t="shared" si="369"/>
        <v>2016</v>
      </c>
      <c r="N3955" t="b">
        <v>0</v>
      </c>
      <c r="O3955">
        <v>0</v>
      </c>
      <c r="P3955" t="b">
        <v>0</v>
      </c>
      <c r="Q3955" t="s">
        <v>8269</v>
      </c>
      <c r="R3955" s="23">
        <f t="shared" si="370"/>
        <v>0</v>
      </c>
      <c r="S3955" s="7">
        <f t="shared" si="371"/>
        <v>0</v>
      </c>
      <c r="T3955" t="s">
        <v>8314</v>
      </c>
      <c r="U3955" t="s">
        <v>8315</v>
      </c>
      <c r="V3955" s="14">
        <f t="shared" si="372"/>
        <v>30.930023148146574</v>
      </c>
    </row>
    <row r="3956" spans="1:22" ht="57.6" x14ac:dyDescent="0.3">
      <c r="A3956" s="19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8220</v>
      </c>
      <c r="G3956" s="19" t="s">
        <v>8228</v>
      </c>
      <c r="H3956" s="19" t="s">
        <v>8250</v>
      </c>
      <c r="I3956">
        <v>1405352264</v>
      </c>
      <c r="J3956" s="10">
        <f t="shared" si="367"/>
        <v>41834.651203703703</v>
      </c>
      <c r="K3956">
        <v>1400168264</v>
      </c>
      <c r="L3956" s="10">
        <f t="shared" si="368"/>
        <v>41774.651203703703</v>
      </c>
      <c r="M3956" s="4">
        <f t="shared" si="369"/>
        <v>2014</v>
      </c>
      <c r="N3956" t="b">
        <v>0</v>
      </c>
      <c r="O3956">
        <v>0</v>
      </c>
      <c r="P3956" t="b">
        <v>0</v>
      </c>
      <c r="Q3956" t="s">
        <v>8269</v>
      </c>
      <c r="R3956" s="23">
        <f t="shared" si="370"/>
        <v>0</v>
      </c>
      <c r="S3956" s="7">
        <f t="shared" si="371"/>
        <v>0</v>
      </c>
      <c r="T3956" t="s">
        <v>8314</v>
      </c>
      <c r="U3956" t="s">
        <v>8315</v>
      </c>
      <c r="V3956" s="14">
        <f t="shared" si="372"/>
        <v>60</v>
      </c>
    </row>
    <row r="3957" spans="1:22" ht="43.2" x14ac:dyDescent="0.3">
      <c r="A3957" s="19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8220</v>
      </c>
      <c r="G3957" s="19" t="s">
        <v>8223</v>
      </c>
      <c r="H3957" s="19" t="s">
        <v>8245</v>
      </c>
      <c r="I3957">
        <v>1448745741</v>
      </c>
      <c r="J3957" s="10">
        <f t="shared" si="367"/>
        <v>42336.890520833331</v>
      </c>
      <c r="K3957">
        <v>1446150141</v>
      </c>
      <c r="L3957" s="10">
        <f t="shared" si="368"/>
        <v>42306.848854166667</v>
      </c>
      <c r="M3957" s="4">
        <f t="shared" si="369"/>
        <v>2015</v>
      </c>
      <c r="N3957" t="b">
        <v>0</v>
      </c>
      <c r="O3957">
        <v>8</v>
      </c>
      <c r="P3957" t="b">
        <v>0</v>
      </c>
      <c r="Q3957" t="s">
        <v>8269</v>
      </c>
      <c r="R3957" s="23">
        <f t="shared" si="370"/>
        <v>0.24285714285714285</v>
      </c>
      <c r="S3957" s="7">
        <f t="shared" si="371"/>
        <v>53.13</v>
      </c>
      <c r="T3957" t="s">
        <v>8314</v>
      </c>
      <c r="U3957" t="s">
        <v>8315</v>
      </c>
      <c r="V3957" s="14">
        <f t="shared" si="372"/>
        <v>30.041666666664241</v>
      </c>
    </row>
    <row r="3958" spans="1:22" ht="43.2" x14ac:dyDescent="0.3">
      <c r="A3958" s="19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8220</v>
      </c>
      <c r="G3958" s="19" t="s">
        <v>8223</v>
      </c>
      <c r="H3958" s="19" t="s">
        <v>8245</v>
      </c>
      <c r="I3958">
        <v>1461543600</v>
      </c>
      <c r="J3958" s="10">
        <f t="shared" si="367"/>
        <v>42485.013888888891</v>
      </c>
      <c r="K3958">
        <v>1459203727</v>
      </c>
      <c r="L3958" s="10">
        <f t="shared" si="368"/>
        <v>42457.932025462964</v>
      </c>
      <c r="M3958" s="4">
        <f t="shared" si="369"/>
        <v>2016</v>
      </c>
      <c r="N3958" t="b">
        <v>0</v>
      </c>
      <c r="O3958">
        <v>0</v>
      </c>
      <c r="P3958" t="b">
        <v>0</v>
      </c>
      <c r="Q3958" t="s">
        <v>8269</v>
      </c>
      <c r="R3958" s="23">
        <f t="shared" si="370"/>
        <v>0</v>
      </c>
      <c r="S3958" s="7">
        <f t="shared" si="371"/>
        <v>0</v>
      </c>
      <c r="T3958" t="s">
        <v>8314</v>
      </c>
      <c r="U3958" t="s">
        <v>8315</v>
      </c>
      <c r="V3958" s="14">
        <f t="shared" si="372"/>
        <v>27.081863425926713</v>
      </c>
    </row>
    <row r="3959" spans="1:22" ht="43.2" x14ac:dyDescent="0.3">
      <c r="A3959" s="1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8220</v>
      </c>
      <c r="G3959" s="19" t="s">
        <v>8223</v>
      </c>
      <c r="H3959" s="19" t="s">
        <v>8245</v>
      </c>
      <c r="I3959">
        <v>1468020354</v>
      </c>
      <c r="J3959" s="10">
        <f t="shared" si="367"/>
        <v>42559.976319444446</v>
      </c>
      <c r="K3959">
        <v>1464045954</v>
      </c>
      <c r="L3959" s="10">
        <f t="shared" si="368"/>
        <v>42513.976319444446</v>
      </c>
      <c r="M3959" s="4">
        <f t="shared" si="369"/>
        <v>2016</v>
      </c>
      <c r="N3959" t="b">
        <v>0</v>
      </c>
      <c r="O3959">
        <v>1</v>
      </c>
      <c r="P3959" t="b">
        <v>0</v>
      </c>
      <c r="Q3959" t="s">
        <v>8269</v>
      </c>
      <c r="R3959" s="23">
        <f t="shared" si="370"/>
        <v>2.5000000000000001E-4</v>
      </c>
      <c r="S3959" s="7">
        <f t="shared" si="371"/>
        <v>7</v>
      </c>
      <c r="T3959" t="s">
        <v>8314</v>
      </c>
      <c r="U3959" t="s">
        <v>8315</v>
      </c>
      <c r="V3959" s="14">
        <f t="shared" si="372"/>
        <v>46</v>
      </c>
    </row>
    <row r="3960" spans="1:22" ht="43.2" x14ac:dyDescent="0.3">
      <c r="A3960" s="19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8220</v>
      </c>
      <c r="G3960" s="19" t="s">
        <v>8223</v>
      </c>
      <c r="H3960" s="19" t="s">
        <v>8245</v>
      </c>
      <c r="I3960">
        <v>1406988000</v>
      </c>
      <c r="J3960" s="10">
        <f t="shared" si="367"/>
        <v>41853.583333333336</v>
      </c>
      <c r="K3960">
        <v>1403822912</v>
      </c>
      <c r="L3960" s="10">
        <f t="shared" si="368"/>
        <v>41816.950370370367</v>
      </c>
      <c r="M3960" s="4">
        <f t="shared" si="369"/>
        <v>2014</v>
      </c>
      <c r="N3960" t="b">
        <v>0</v>
      </c>
      <c r="O3960">
        <v>16</v>
      </c>
      <c r="P3960" t="b">
        <v>0</v>
      </c>
      <c r="Q3960" t="s">
        <v>8269</v>
      </c>
      <c r="R3960" s="23">
        <f t="shared" si="370"/>
        <v>0.32050000000000001</v>
      </c>
      <c r="S3960" s="7">
        <f t="shared" si="371"/>
        <v>40.06</v>
      </c>
      <c r="T3960" t="s">
        <v>8314</v>
      </c>
      <c r="U3960" t="s">
        <v>8315</v>
      </c>
      <c r="V3960" s="14">
        <f t="shared" si="372"/>
        <v>36.632962962969032</v>
      </c>
    </row>
    <row r="3961" spans="1:22" ht="43.2" x14ac:dyDescent="0.3">
      <c r="A3961" s="19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8220</v>
      </c>
      <c r="G3961" s="19" t="s">
        <v>8223</v>
      </c>
      <c r="H3961" s="19" t="s">
        <v>8245</v>
      </c>
      <c r="I3961">
        <v>1411930556</v>
      </c>
      <c r="J3961" s="10">
        <f t="shared" si="367"/>
        <v>41910.788842592592</v>
      </c>
      <c r="K3961">
        <v>1409338556</v>
      </c>
      <c r="L3961" s="10">
        <f t="shared" si="368"/>
        <v>41880.788842592592</v>
      </c>
      <c r="M3961" s="4">
        <f t="shared" si="369"/>
        <v>2014</v>
      </c>
      <c r="N3961" t="b">
        <v>0</v>
      </c>
      <c r="O3961">
        <v>12</v>
      </c>
      <c r="P3961" t="b">
        <v>0</v>
      </c>
      <c r="Q3961" t="s">
        <v>8269</v>
      </c>
      <c r="R3961" s="23">
        <f t="shared" si="370"/>
        <v>0.24333333333333335</v>
      </c>
      <c r="S3961" s="7">
        <f t="shared" si="371"/>
        <v>24.33</v>
      </c>
      <c r="T3961" t="s">
        <v>8314</v>
      </c>
      <c r="U3961" t="s">
        <v>8315</v>
      </c>
      <c r="V3961" s="14">
        <f t="shared" si="372"/>
        <v>30</v>
      </c>
    </row>
    <row r="3962" spans="1:22" ht="43.2" x14ac:dyDescent="0.3">
      <c r="A3962" s="19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8220</v>
      </c>
      <c r="G3962" s="19" t="s">
        <v>8223</v>
      </c>
      <c r="H3962" s="19" t="s">
        <v>8245</v>
      </c>
      <c r="I3962">
        <v>1451852256</v>
      </c>
      <c r="J3962" s="10">
        <f t="shared" si="367"/>
        <v>42372.845555555556</v>
      </c>
      <c r="K3962">
        <v>1449260256</v>
      </c>
      <c r="L3962" s="10">
        <f t="shared" si="368"/>
        <v>42342.845555555556</v>
      </c>
      <c r="M3962" s="4">
        <f t="shared" si="369"/>
        <v>2015</v>
      </c>
      <c r="N3962" t="b">
        <v>0</v>
      </c>
      <c r="O3962">
        <v>4</v>
      </c>
      <c r="P3962" t="b">
        <v>0</v>
      </c>
      <c r="Q3962" t="s">
        <v>8269</v>
      </c>
      <c r="R3962" s="23">
        <f t="shared" si="370"/>
        <v>1.4999999999999999E-2</v>
      </c>
      <c r="S3962" s="7">
        <f t="shared" si="371"/>
        <v>11.25</v>
      </c>
      <c r="T3962" t="s">
        <v>8314</v>
      </c>
      <c r="U3962" t="s">
        <v>8315</v>
      </c>
      <c r="V3962" s="14">
        <f t="shared" si="372"/>
        <v>30</v>
      </c>
    </row>
    <row r="3963" spans="1:22" ht="57.6" x14ac:dyDescent="0.3">
      <c r="A3963" s="19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8220</v>
      </c>
      <c r="G3963" s="19" t="s">
        <v>8224</v>
      </c>
      <c r="H3963" s="19" t="s">
        <v>8246</v>
      </c>
      <c r="I3963">
        <v>1399584210</v>
      </c>
      <c r="J3963" s="10">
        <f t="shared" si="367"/>
        <v>41767.891319444447</v>
      </c>
      <c r="K3963">
        <v>1397683410</v>
      </c>
      <c r="L3963" s="10">
        <f t="shared" si="368"/>
        <v>41745.891319444447</v>
      </c>
      <c r="M3963" s="4">
        <f t="shared" si="369"/>
        <v>2014</v>
      </c>
      <c r="N3963" t="b">
        <v>0</v>
      </c>
      <c r="O3963">
        <v>2</v>
      </c>
      <c r="P3963" t="b">
        <v>0</v>
      </c>
      <c r="Q3963" t="s">
        <v>8269</v>
      </c>
      <c r="R3963" s="23">
        <f t="shared" si="370"/>
        <v>4.1999999999999997E-3</v>
      </c>
      <c r="S3963" s="7">
        <f t="shared" si="371"/>
        <v>10.5</v>
      </c>
      <c r="T3963" t="s">
        <v>8314</v>
      </c>
      <c r="U3963" t="s">
        <v>8315</v>
      </c>
      <c r="V3963" s="14">
        <f t="shared" si="372"/>
        <v>22</v>
      </c>
    </row>
    <row r="3964" spans="1:22" ht="57.6" x14ac:dyDescent="0.3">
      <c r="A3964" s="19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8220</v>
      </c>
      <c r="G3964" s="19" t="s">
        <v>8224</v>
      </c>
      <c r="H3964" s="19" t="s">
        <v>8246</v>
      </c>
      <c r="I3964">
        <v>1448722494</v>
      </c>
      <c r="J3964" s="10">
        <f t="shared" si="367"/>
        <v>42336.621458333335</v>
      </c>
      <c r="K3964">
        <v>1446562494</v>
      </c>
      <c r="L3964" s="10">
        <f t="shared" si="368"/>
        <v>42311.621458333335</v>
      </c>
      <c r="M3964" s="4">
        <f t="shared" si="369"/>
        <v>2015</v>
      </c>
      <c r="N3964" t="b">
        <v>0</v>
      </c>
      <c r="O3964">
        <v>3</v>
      </c>
      <c r="P3964" t="b">
        <v>0</v>
      </c>
      <c r="Q3964" t="s">
        <v>8269</v>
      </c>
      <c r="R3964" s="23">
        <f t="shared" si="370"/>
        <v>3.214285714285714E-2</v>
      </c>
      <c r="S3964" s="7">
        <f t="shared" si="371"/>
        <v>15</v>
      </c>
      <c r="T3964" t="s">
        <v>8314</v>
      </c>
      <c r="U3964" t="s">
        <v>8315</v>
      </c>
      <c r="V3964" s="14">
        <f t="shared" si="372"/>
        <v>25</v>
      </c>
    </row>
    <row r="3965" spans="1:22" ht="43.2" x14ac:dyDescent="0.3">
      <c r="A3965" s="19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8220</v>
      </c>
      <c r="G3965" s="19" t="s">
        <v>8228</v>
      </c>
      <c r="H3965" s="19" t="s">
        <v>8250</v>
      </c>
      <c r="I3965">
        <v>1447821717</v>
      </c>
      <c r="J3965" s="10">
        <f t="shared" si="367"/>
        <v>42326.195798611108</v>
      </c>
      <c r="K3965">
        <v>1445226117</v>
      </c>
      <c r="L3965" s="10">
        <f t="shared" si="368"/>
        <v>42296.154131944444</v>
      </c>
      <c r="M3965" s="4">
        <f t="shared" si="369"/>
        <v>2015</v>
      </c>
      <c r="N3965" t="b">
        <v>0</v>
      </c>
      <c r="O3965">
        <v>0</v>
      </c>
      <c r="P3965" t="b">
        <v>0</v>
      </c>
      <c r="Q3965" t="s">
        <v>8269</v>
      </c>
      <c r="R3965" s="23">
        <f t="shared" si="370"/>
        <v>0</v>
      </c>
      <c r="S3965" s="7">
        <f t="shared" si="371"/>
        <v>0</v>
      </c>
      <c r="T3965" t="s">
        <v>8314</v>
      </c>
      <c r="U3965" t="s">
        <v>8315</v>
      </c>
      <c r="V3965" s="14">
        <f t="shared" si="372"/>
        <v>30.041666666664241</v>
      </c>
    </row>
    <row r="3966" spans="1:22" ht="43.2" x14ac:dyDescent="0.3">
      <c r="A3966" s="19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8220</v>
      </c>
      <c r="G3966" s="19" t="s">
        <v>8223</v>
      </c>
      <c r="H3966" s="19" t="s">
        <v>8245</v>
      </c>
      <c r="I3966">
        <v>1429460386</v>
      </c>
      <c r="J3966" s="10">
        <f t="shared" si="367"/>
        <v>42113.680393518516</v>
      </c>
      <c r="K3966">
        <v>1424279986</v>
      </c>
      <c r="L3966" s="10">
        <f t="shared" si="368"/>
        <v>42053.722060185188</v>
      </c>
      <c r="M3966" s="4">
        <f t="shared" si="369"/>
        <v>2015</v>
      </c>
      <c r="N3966" t="b">
        <v>0</v>
      </c>
      <c r="O3966">
        <v>3</v>
      </c>
      <c r="P3966" t="b">
        <v>0</v>
      </c>
      <c r="Q3966" t="s">
        <v>8269</v>
      </c>
      <c r="R3966" s="23">
        <f t="shared" si="370"/>
        <v>6.3E-2</v>
      </c>
      <c r="S3966" s="7">
        <f t="shared" si="371"/>
        <v>42</v>
      </c>
      <c r="T3966" t="s">
        <v>8314</v>
      </c>
      <c r="U3966" t="s">
        <v>8315</v>
      </c>
      <c r="V3966" s="14">
        <f t="shared" si="372"/>
        <v>59.958333333328483</v>
      </c>
    </row>
    <row r="3967" spans="1:22" ht="43.2" x14ac:dyDescent="0.3">
      <c r="A3967" s="19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8220</v>
      </c>
      <c r="G3967" s="19" t="s">
        <v>8223</v>
      </c>
      <c r="H3967" s="19" t="s">
        <v>8245</v>
      </c>
      <c r="I3967">
        <v>1460608780</v>
      </c>
      <c r="J3967" s="10">
        <f t="shared" si="367"/>
        <v>42474.194212962961</v>
      </c>
      <c r="K3967">
        <v>1455428380</v>
      </c>
      <c r="L3967" s="10">
        <f t="shared" si="368"/>
        <v>42414.235879629632</v>
      </c>
      <c r="M3967" s="4">
        <f t="shared" si="369"/>
        <v>2016</v>
      </c>
      <c r="N3967" t="b">
        <v>0</v>
      </c>
      <c r="O3967">
        <v>4</v>
      </c>
      <c r="P3967" t="b">
        <v>0</v>
      </c>
      <c r="Q3967" t="s">
        <v>8269</v>
      </c>
      <c r="R3967" s="23">
        <f t="shared" si="370"/>
        <v>0.14249999999999999</v>
      </c>
      <c r="S3967" s="7">
        <f t="shared" si="371"/>
        <v>71.25</v>
      </c>
      <c r="T3967" t="s">
        <v>8314</v>
      </c>
      <c r="U3967" t="s">
        <v>8315</v>
      </c>
      <c r="V3967" s="14">
        <f t="shared" si="372"/>
        <v>59.958333333328483</v>
      </c>
    </row>
    <row r="3968" spans="1:22" ht="57.6" x14ac:dyDescent="0.3">
      <c r="A3968" s="19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8220</v>
      </c>
      <c r="G3968" s="19" t="s">
        <v>8223</v>
      </c>
      <c r="H3968" s="19" t="s">
        <v>8245</v>
      </c>
      <c r="I3968">
        <v>1406170740</v>
      </c>
      <c r="J3968" s="10">
        <f t="shared" si="367"/>
        <v>41844.124305555553</v>
      </c>
      <c r="K3968">
        <v>1402506278</v>
      </c>
      <c r="L3968" s="10">
        <f t="shared" si="368"/>
        <v>41801.711550925924</v>
      </c>
      <c r="M3968" s="4">
        <f t="shared" si="369"/>
        <v>2014</v>
      </c>
      <c r="N3968" t="b">
        <v>0</v>
      </c>
      <c r="O3968">
        <v>2</v>
      </c>
      <c r="P3968" t="b">
        <v>0</v>
      </c>
      <c r="Q3968" t="s">
        <v>8269</v>
      </c>
      <c r="R3968" s="23">
        <f t="shared" si="370"/>
        <v>6.0000000000000001E-3</v>
      </c>
      <c r="S3968" s="7">
        <f t="shared" si="371"/>
        <v>22.5</v>
      </c>
      <c r="T3968" t="s">
        <v>8314</v>
      </c>
      <c r="U3968" t="s">
        <v>8315</v>
      </c>
      <c r="V3968" s="14">
        <f t="shared" si="372"/>
        <v>42.41275462962949</v>
      </c>
    </row>
    <row r="3969" spans="1:22" ht="43.2" x14ac:dyDescent="0.3">
      <c r="A3969" s="1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8220</v>
      </c>
      <c r="G3969" s="19" t="s">
        <v>8223</v>
      </c>
      <c r="H3969" s="19" t="s">
        <v>8245</v>
      </c>
      <c r="I3969">
        <v>1488783507</v>
      </c>
      <c r="J3969" s="10">
        <f t="shared" si="367"/>
        <v>42800.290590277778</v>
      </c>
      <c r="K3969">
        <v>1486191507</v>
      </c>
      <c r="L3969" s="10">
        <f t="shared" si="368"/>
        <v>42770.290590277778</v>
      </c>
      <c r="M3969" s="4">
        <f t="shared" si="369"/>
        <v>2017</v>
      </c>
      <c r="N3969" t="b">
        <v>0</v>
      </c>
      <c r="O3969">
        <v>10</v>
      </c>
      <c r="P3969" t="b">
        <v>0</v>
      </c>
      <c r="Q3969" t="s">
        <v>8269</v>
      </c>
      <c r="R3969" s="23">
        <f t="shared" si="370"/>
        <v>0.2411764705882353</v>
      </c>
      <c r="S3969" s="7">
        <f t="shared" si="371"/>
        <v>41</v>
      </c>
      <c r="T3969" t="s">
        <v>8314</v>
      </c>
      <c r="U3969" t="s">
        <v>8315</v>
      </c>
      <c r="V3969" s="14">
        <f t="shared" si="372"/>
        <v>30</v>
      </c>
    </row>
    <row r="3970" spans="1:22" ht="43.2" x14ac:dyDescent="0.3">
      <c r="A3970" s="19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8220</v>
      </c>
      <c r="G3970" s="19" t="s">
        <v>8223</v>
      </c>
      <c r="H3970" s="19" t="s">
        <v>8245</v>
      </c>
      <c r="I3970">
        <v>1463945673</v>
      </c>
      <c r="J3970" s="10">
        <f t="shared" si="367"/>
        <v>42512.815659722226</v>
      </c>
      <c r="K3970">
        <v>1458761673</v>
      </c>
      <c r="L3970" s="10">
        <f t="shared" si="368"/>
        <v>42452.815659722226</v>
      </c>
      <c r="M3970" s="4">
        <f t="shared" si="369"/>
        <v>2016</v>
      </c>
      <c r="N3970" t="b">
        <v>0</v>
      </c>
      <c r="O3970">
        <v>11</v>
      </c>
      <c r="P3970" t="b">
        <v>0</v>
      </c>
      <c r="Q3970" t="s">
        <v>8269</v>
      </c>
      <c r="R3970" s="23">
        <f t="shared" si="370"/>
        <v>0.10539999999999999</v>
      </c>
      <c r="S3970" s="7">
        <f t="shared" si="371"/>
        <v>47.91</v>
      </c>
      <c r="T3970" t="s">
        <v>8314</v>
      </c>
      <c r="U3970" t="s">
        <v>8315</v>
      </c>
      <c r="V3970" s="14">
        <f t="shared" si="372"/>
        <v>60</v>
      </c>
    </row>
    <row r="3971" spans="1:22" ht="57.6" x14ac:dyDescent="0.3">
      <c r="A3971" s="19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8220</v>
      </c>
      <c r="G3971" s="19" t="s">
        <v>8223</v>
      </c>
      <c r="H3971" s="19" t="s">
        <v>8245</v>
      </c>
      <c r="I3971">
        <v>1472442900</v>
      </c>
      <c r="J3971" s="10">
        <f t="shared" ref="J3971:J4034" si="373">(I3971/86400)+DATE(1970,1,1)</f>
        <v>42611.163194444445</v>
      </c>
      <c r="K3971">
        <v>1471638646</v>
      </c>
      <c r="L3971" s="10">
        <f t="shared" ref="L3971:L4034" si="374">(K3971/86400)+DATE(1970,1,1)</f>
        <v>42601.854699074072</v>
      </c>
      <c r="M3971" s="4">
        <f t="shared" ref="M3971:M4034" si="375">YEAR(L3971)</f>
        <v>2016</v>
      </c>
      <c r="N3971" t="b">
        <v>0</v>
      </c>
      <c r="O3971">
        <v>6</v>
      </c>
      <c r="P3971" t="b">
        <v>0</v>
      </c>
      <c r="Q3971" t="s">
        <v>8269</v>
      </c>
      <c r="R3971" s="23">
        <f t="shared" ref="R3971:R4034" si="376">(E3971/D3971)</f>
        <v>7.4690265486725665E-2</v>
      </c>
      <c r="S3971" s="7">
        <f t="shared" ref="S3971:S4034" si="377">IFERROR(ROUND(E3971/O3971,2),0)</f>
        <v>35.17</v>
      </c>
      <c r="T3971" t="s">
        <v>8314</v>
      </c>
      <c r="U3971" t="s">
        <v>8315</v>
      </c>
      <c r="V3971" s="14">
        <f t="shared" ref="V3971:V4034" si="378">J3971-L3971</f>
        <v>9.3084953703728388</v>
      </c>
    </row>
    <row r="3972" spans="1:22" ht="57.6" x14ac:dyDescent="0.3">
      <c r="A3972" s="19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8220</v>
      </c>
      <c r="G3972" s="19" t="s">
        <v>8223</v>
      </c>
      <c r="H3972" s="19" t="s">
        <v>8245</v>
      </c>
      <c r="I3972">
        <v>1460925811</v>
      </c>
      <c r="J3972" s="10">
        <f t="shared" si="373"/>
        <v>42477.863553240742</v>
      </c>
      <c r="K3972">
        <v>1458333811</v>
      </c>
      <c r="L3972" s="10">
        <f t="shared" si="374"/>
        <v>42447.863553240742</v>
      </c>
      <c r="M3972" s="4">
        <f t="shared" si="375"/>
        <v>2016</v>
      </c>
      <c r="N3972" t="b">
        <v>0</v>
      </c>
      <c r="O3972">
        <v>2</v>
      </c>
      <c r="P3972" t="b">
        <v>0</v>
      </c>
      <c r="Q3972" t="s">
        <v>8269</v>
      </c>
      <c r="R3972" s="23">
        <f t="shared" si="376"/>
        <v>7.3333333333333334E-4</v>
      </c>
      <c r="S3972" s="7">
        <f t="shared" si="377"/>
        <v>5.5</v>
      </c>
      <c r="T3972" t="s">
        <v>8314</v>
      </c>
      <c r="U3972" t="s">
        <v>8315</v>
      </c>
      <c r="V3972" s="14">
        <f t="shared" si="378"/>
        <v>30</v>
      </c>
    </row>
    <row r="3973" spans="1:22" ht="43.2" x14ac:dyDescent="0.3">
      <c r="A3973" s="19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8220</v>
      </c>
      <c r="G3973" s="19" t="s">
        <v>8223</v>
      </c>
      <c r="H3973" s="19" t="s">
        <v>8245</v>
      </c>
      <c r="I3973">
        <v>1405947126</v>
      </c>
      <c r="J3973" s="10">
        <f t="shared" si="373"/>
        <v>41841.536180555559</v>
      </c>
      <c r="K3973">
        <v>1403355126</v>
      </c>
      <c r="L3973" s="10">
        <f t="shared" si="374"/>
        <v>41811.536180555559</v>
      </c>
      <c r="M3973" s="4">
        <f t="shared" si="375"/>
        <v>2014</v>
      </c>
      <c r="N3973" t="b">
        <v>0</v>
      </c>
      <c r="O3973">
        <v>6</v>
      </c>
      <c r="P3973" t="b">
        <v>0</v>
      </c>
      <c r="Q3973" t="s">
        <v>8269</v>
      </c>
      <c r="R3973" s="23">
        <f t="shared" si="376"/>
        <v>9.7142857142857135E-3</v>
      </c>
      <c r="S3973" s="7">
        <f t="shared" si="377"/>
        <v>22.67</v>
      </c>
      <c r="T3973" t="s">
        <v>8314</v>
      </c>
      <c r="U3973" t="s">
        <v>8315</v>
      </c>
      <c r="V3973" s="14">
        <f t="shared" si="378"/>
        <v>30</v>
      </c>
    </row>
    <row r="3974" spans="1:22" ht="43.2" x14ac:dyDescent="0.3">
      <c r="A3974" s="19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8220</v>
      </c>
      <c r="G3974" s="19" t="s">
        <v>8223</v>
      </c>
      <c r="H3974" s="19" t="s">
        <v>8245</v>
      </c>
      <c r="I3974">
        <v>1423186634</v>
      </c>
      <c r="J3974" s="10">
        <f t="shared" si="373"/>
        <v>42041.067523148144</v>
      </c>
      <c r="K3974">
        <v>1418002634</v>
      </c>
      <c r="L3974" s="10">
        <f t="shared" si="374"/>
        <v>41981.067523148144</v>
      </c>
      <c r="M3974" s="4">
        <f t="shared" si="375"/>
        <v>2014</v>
      </c>
      <c r="N3974" t="b">
        <v>0</v>
      </c>
      <c r="O3974">
        <v>8</v>
      </c>
      <c r="P3974" t="b">
        <v>0</v>
      </c>
      <c r="Q3974" t="s">
        <v>8269</v>
      </c>
      <c r="R3974" s="23">
        <f t="shared" si="376"/>
        <v>0.21099999999999999</v>
      </c>
      <c r="S3974" s="7">
        <f t="shared" si="377"/>
        <v>26.38</v>
      </c>
      <c r="T3974" t="s">
        <v>8314</v>
      </c>
      <c r="U3974" t="s">
        <v>8315</v>
      </c>
      <c r="V3974" s="14">
        <f t="shared" si="378"/>
        <v>60</v>
      </c>
    </row>
    <row r="3975" spans="1:22" ht="43.2" x14ac:dyDescent="0.3">
      <c r="A3975" s="19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8220</v>
      </c>
      <c r="G3975" s="19" t="s">
        <v>8223</v>
      </c>
      <c r="H3975" s="19" t="s">
        <v>8245</v>
      </c>
      <c r="I3975">
        <v>1462766400</v>
      </c>
      <c r="J3975" s="10">
        <f t="shared" si="373"/>
        <v>42499.166666666672</v>
      </c>
      <c r="K3975">
        <v>1460219110</v>
      </c>
      <c r="L3975" s="10">
        <f t="shared" si="374"/>
        <v>42469.68414351852</v>
      </c>
      <c r="M3975" s="4">
        <f t="shared" si="375"/>
        <v>2016</v>
      </c>
      <c r="N3975" t="b">
        <v>0</v>
      </c>
      <c r="O3975">
        <v>37</v>
      </c>
      <c r="P3975" t="b">
        <v>0</v>
      </c>
      <c r="Q3975" t="s">
        <v>8269</v>
      </c>
      <c r="R3975" s="23">
        <f t="shared" si="376"/>
        <v>0.78100000000000003</v>
      </c>
      <c r="S3975" s="7">
        <f t="shared" si="377"/>
        <v>105.54</v>
      </c>
      <c r="T3975" t="s">
        <v>8314</v>
      </c>
      <c r="U3975" t="s">
        <v>8315</v>
      </c>
      <c r="V3975" s="14">
        <f t="shared" si="378"/>
        <v>29.482523148151813</v>
      </c>
    </row>
    <row r="3976" spans="1:22" ht="43.2" x14ac:dyDescent="0.3">
      <c r="A3976" s="19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8220</v>
      </c>
      <c r="G3976" s="19" t="s">
        <v>8224</v>
      </c>
      <c r="H3976" s="19" t="s">
        <v>8246</v>
      </c>
      <c r="I3976">
        <v>1464872848</v>
      </c>
      <c r="J3976" s="10">
        <f t="shared" si="373"/>
        <v>42523.546851851846</v>
      </c>
      <c r="K3976">
        <v>1462280848</v>
      </c>
      <c r="L3976" s="10">
        <f t="shared" si="374"/>
        <v>42493.546851851846</v>
      </c>
      <c r="M3976" s="4">
        <f t="shared" si="375"/>
        <v>2016</v>
      </c>
      <c r="N3976" t="b">
        <v>0</v>
      </c>
      <c r="O3976">
        <v>11</v>
      </c>
      <c r="P3976" t="b">
        <v>0</v>
      </c>
      <c r="Q3976" t="s">
        <v>8269</v>
      </c>
      <c r="R3976" s="23">
        <f t="shared" si="376"/>
        <v>0.32</v>
      </c>
      <c r="S3976" s="7">
        <f t="shared" si="377"/>
        <v>29.09</v>
      </c>
      <c r="T3976" t="s">
        <v>8314</v>
      </c>
      <c r="U3976" t="s">
        <v>8315</v>
      </c>
      <c r="V3976" s="14">
        <f t="shared" si="378"/>
        <v>30</v>
      </c>
    </row>
    <row r="3977" spans="1:22" ht="43.2" x14ac:dyDescent="0.3">
      <c r="A3977" s="19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8220</v>
      </c>
      <c r="G3977" s="19" t="s">
        <v>8223</v>
      </c>
      <c r="H3977" s="19" t="s">
        <v>8245</v>
      </c>
      <c r="I3977">
        <v>1468442898</v>
      </c>
      <c r="J3977" s="10">
        <f t="shared" si="373"/>
        <v>42564.866875</v>
      </c>
      <c r="K3977">
        <v>1465850898</v>
      </c>
      <c r="L3977" s="10">
        <f t="shared" si="374"/>
        <v>42534.866875</v>
      </c>
      <c r="M3977" s="4">
        <f t="shared" si="375"/>
        <v>2016</v>
      </c>
      <c r="N3977" t="b">
        <v>0</v>
      </c>
      <c r="O3977">
        <v>0</v>
      </c>
      <c r="P3977" t="b">
        <v>0</v>
      </c>
      <c r="Q3977" t="s">
        <v>8269</v>
      </c>
      <c r="R3977" s="23">
        <f t="shared" si="376"/>
        <v>0</v>
      </c>
      <c r="S3977" s="7">
        <f t="shared" si="377"/>
        <v>0</v>
      </c>
      <c r="T3977" t="s">
        <v>8314</v>
      </c>
      <c r="U3977" t="s">
        <v>8315</v>
      </c>
      <c r="V3977" s="14">
        <f t="shared" si="378"/>
        <v>30</v>
      </c>
    </row>
    <row r="3978" spans="1:22" ht="43.2" x14ac:dyDescent="0.3">
      <c r="A3978" s="19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8220</v>
      </c>
      <c r="G3978" s="19" t="s">
        <v>8223</v>
      </c>
      <c r="H3978" s="19" t="s">
        <v>8245</v>
      </c>
      <c r="I3978">
        <v>1406876400</v>
      </c>
      <c r="J3978" s="10">
        <f t="shared" si="373"/>
        <v>41852.291666666664</v>
      </c>
      <c r="K3978">
        <v>1405024561</v>
      </c>
      <c r="L3978" s="10">
        <f t="shared" si="374"/>
        <v>41830.858344907407</v>
      </c>
      <c r="M3978" s="4">
        <f t="shared" si="375"/>
        <v>2014</v>
      </c>
      <c r="N3978" t="b">
        <v>0</v>
      </c>
      <c r="O3978">
        <v>10</v>
      </c>
      <c r="P3978" t="b">
        <v>0</v>
      </c>
      <c r="Q3978" t="s">
        <v>8269</v>
      </c>
      <c r="R3978" s="23">
        <f t="shared" si="376"/>
        <v>0.47692307692307695</v>
      </c>
      <c r="S3978" s="7">
        <f t="shared" si="377"/>
        <v>62</v>
      </c>
      <c r="T3978" t="s">
        <v>8314</v>
      </c>
      <c r="U3978" t="s">
        <v>8315</v>
      </c>
      <c r="V3978" s="14">
        <f t="shared" si="378"/>
        <v>21.433321759257524</v>
      </c>
    </row>
    <row r="3979" spans="1:22" ht="43.2" x14ac:dyDescent="0.3">
      <c r="A3979" s="1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8220</v>
      </c>
      <c r="G3979" s="19" t="s">
        <v>8223</v>
      </c>
      <c r="H3979" s="19" t="s">
        <v>8245</v>
      </c>
      <c r="I3979">
        <v>1469213732</v>
      </c>
      <c r="J3979" s="10">
        <f t="shared" si="373"/>
        <v>42573.788564814815</v>
      </c>
      <c r="K3979">
        <v>1466621732</v>
      </c>
      <c r="L3979" s="10">
        <f t="shared" si="374"/>
        <v>42543.788564814815</v>
      </c>
      <c r="M3979" s="4">
        <f t="shared" si="375"/>
        <v>2016</v>
      </c>
      <c r="N3979" t="b">
        <v>0</v>
      </c>
      <c r="O3979">
        <v>6</v>
      </c>
      <c r="P3979" t="b">
        <v>0</v>
      </c>
      <c r="Q3979" t="s">
        <v>8269</v>
      </c>
      <c r="R3979" s="23">
        <f t="shared" si="376"/>
        <v>1.4500000000000001E-2</v>
      </c>
      <c r="S3979" s="7">
        <f t="shared" si="377"/>
        <v>217.5</v>
      </c>
      <c r="T3979" t="s">
        <v>8314</v>
      </c>
      <c r="U3979" t="s">
        <v>8315</v>
      </c>
      <c r="V3979" s="14">
        <f t="shared" si="378"/>
        <v>30</v>
      </c>
    </row>
    <row r="3980" spans="1:22" ht="43.2" x14ac:dyDescent="0.3">
      <c r="A3980" s="19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8220</v>
      </c>
      <c r="G3980" s="19" t="s">
        <v>8223</v>
      </c>
      <c r="H3980" s="19" t="s">
        <v>8245</v>
      </c>
      <c r="I3980">
        <v>1422717953</v>
      </c>
      <c r="J3980" s="10">
        <f t="shared" si="373"/>
        <v>42035.642974537041</v>
      </c>
      <c r="K3980">
        <v>1417533953</v>
      </c>
      <c r="L3980" s="10">
        <f t="shared" si="374"/>
        <v>41975.642974537041</v>
      </c>
      <c r="M3980" s="4">
        <f t="shared" si="375"/>
        <v>2014</v>
      </c>
      <c r="N3980" t="b">
        <v>0</v>
      </c>
      <c r="O3980">
        <v>8</v>
      </c>
      <c r="P3980" t="b">
        <v>0</v>
      </c>
      <c r="Q3980" t="s">
        <v>8269</v>
      </c>
      <c r="R3980" s="23">
        <f t="shared" si="376"/>
        <v>0.107</v>
      </c>
      <c r="S3980" s="7">
        <f t="shared" si="377"/>
        <v>26.75</v>
      </c>
      <c r="T3980" t="s">
        <v>8314</v>
      </c>
      <c r="U3980" t="s">
        <v>8315</v>
      </c>
      <c r="V3980" s="14">
        <f t="shared" si="378"/>
        <v>60</v>
      </c>
    </row>
    <row r="3981" spans="1:22" ht="43.2" x14ac:dyDescent="0.3">
      <c r="A3981" s="19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8220</v>
      </c>
      <c r="G3981" s="19" t="s">
        <v>8224</v>
      </c>
      <c r="H3981" s="19" t="s">
        <v>8246</v>
      </c>
      <c r="I3981">
        <v>1427659200</v>
      </c>
      <c r="J3981" s="10">
        <f t="shared" si="373"/>
        <v>42092.833333333328</v>
      </c>
      <c r="K3981">
        <v>1425678057</v>
      </c>
      <c r="L3981" s="10">
        <f t="shared" si="374"/>
        <v>42069.903437500005</v>
      </c>
      <c r="M3981" s="4">
        <f t="shared" si="375"/>
        <v>2015</v>
      </c>
      <c r="N3981" t="b">
        <v>0</v>
      </c>
      <c r="O3981">
        <v>6</v>
      </c>
      <c r="P3981" t="b">
        <v>0</v>
      </c>
      <c r="Q3981" t="s">
        <v>8269</v>
      </c>
      <c r="R3981" s="23">
        <f t="shared" si="376"/>
        <v>1.8333333333333333E-2</v>
      </c>
      <c r="S3981" s="7">
        <f t="shared" si="377"/>
        <v>18.329999999999998</v>
      </c>
      <c r="T3981" t="s">
        <v>8314</v>
      </c>
      <c r="U3981" t="s">
        <v>8315</v>
      </c>
      <c r="V3981" s="14">
        <f t="shared" si="378"/>
        <v>22.929895833323826</v>
      </c>
    </row>
    <row r="3982" spans="1:22" ht="57.6" x14ac:dyDescent="0.3">
      <c r="A3982" s="19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8220</v>
      </c>
      <c r="G3982" s="19" t="s">
        <v>8223</v>
      </c>
      <c r="H3982" s="19" t="s">
        <v>8245</v>
      </c>
      <c r="I3982">
        <v>1404570147</v>
      </c>
      <c r="J3982" s="10">
        <f t="shared" si="373"/>
        <v>41825.598923611113</v>
      </c>
      <c r="K3982">
        <v>1401978147</v>
      </c>
      <c r="L3982" s="10">
        <f t="shared" si="374"/>
        <v>41795.598923611113</v>
      </c>
      <c r="M3982" s="4">
        <f t="shared" si="375"/>
        <v>2014</v>
      </c>
      <c r="N3982" t="b">
        <v>0</v>
      </c>
      <c r="O3982">
        <v>7</v>
      </c>
      <c r="P3982" t="b">
        <v>0</v>
      </c>
      <c r="Q3982" t="s">
        <v>8269</v>
      </c>
      <c r="R3982" s="23">
        <f t="shared" si="376"/>
        <v>0.18</v>
      </c>
      <c r="S3982" s="7">
        <f t="shared" si="377"/>
        <v>64.290000000000006</v>
      </c>
      <c r="T3982" t="s">
        <v>8314</v>
      </c>
      <c r="U3982" t="s">
        <v>8315</v>
      </c>
      <c r="V3982" s="14">
        <f t="shared" si="378"/>
        <v>30</v>
      </c>
    </row>
    <row r="3983" spans="1:22" ht="43.2" x14ac:dyDescent="0.3">
      <c r="A3983" s="19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8220</v>
      </c>
      <c r="G3983" s="19" t="s">
        <v>8223</v>
      </c>
      <c r="H3983" s="19" t="s">
        <v>8245</v>
      </c>
      <c r="I3983">
        <v>1468729149</v>
      </c>
      <c r="J3983" s="10">
        <f t="shared" si="373"/>
        <v>42568.179965277777</v>
      </c>
      <c r="K3983">
        <v>1463545149</v>
      </c>
      <c r="L3983" s="10">
        <f t="shared" si="374"/>
        <v>42508.179965277777</v>
      </c>
      <c r="M3983" s="4">
        <f t="shared" si="375"/>
        <v>2016</v>
      </c>
      <c r="N3983" t="b">
        <v>0</v>
      </c>
      <c r="O3983">
        <v>7</v>
      </c>
      <c r="P3983" t="b">
        <v>0</v>
      </c>
      <c r="Q3983" t="s">
        <v>8269</v>
      </c>
      <c r="R3983" s="23">
        <f t="shared" si="376"/>
        <v>4.0833333333333333E-2</v>
      </c>
      <c r="S3983" s="7">
        <f t="shared" si="377"/>
        <v>175</v>
      </c>
      <c r="T3983" t="s">
        <v>8314</v>
      </c>
      <c r="U3983" t="s">
        <v>8315</v>
      </c>
      <c r="V3983" s="14">
        <f t="shared" si="378"/>
        <v>60</v>
      </c>
    </row>
    <row r="3984" spans="1:22" ht="57.6" x14ac:dyDescent="0.3">
      <c r="A3984" s="19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8220</v>
      </c>
      <c r="G3984" s="19" t="s">
        <v>8224</v>
      </c>
      <c r="H3984" s="19" t="s">
        <v>8246</v>
      </c>
      <c r="I3984">
        <v>1436297180</v>
      </c>
      <c r="J3984" s="10">
        <f t="shared" si="373"/>
        <v>42192.809953703705</v>
      </c>
      <c r="K3984">
        <v>1431113180</v>
      </c>
      <c r="L3984" s="10">
        <f t="shared" si="374"/>
        <v>42132.809953703705</v>
      </c>
      <c r="M3984" s="4">
        <f t="shared" si="375"/>
        <v>2015</v>
      </c>
      <c r="N3984" t="b">
        <v>0</v>
      </c>
      <c r="O3984">
        <v>5</v>
      </c>
      <c r="P3984" t="b">
        <v>0</v>
      </c>
      <c r="Q3984" t="s">
        <v>8269</v>
      </c>
      <c r="R3984" s="23">
        <f t="shared" si="376"/>
        <v>0.2</v>
      </c>
      <c r="S3984" s="7">
        <f t="shared" si="377"/>
        <v>34</v>
      </c>
      <c r="T3984" t="s">
        <v>8314</v>
      </c>
      <c r="U3984" t="s">
        <v>8315</v>
      </c>
      <c r="V3984" s="14">
        <f t="shared" si="378"/>
        <v>60</v>
      </c>
    </row>
    <row r="3985" spans="1:22" ht="43.2" x14ac:dyDescent="0.3">
      <c r="A3985" s="19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8220</v>
      </c>
      <c r="G3985" s="19" t="s">
        <v>8223</v>
      </c>
      <c r="H3985" s="19" t="s">
        <v>8245</v>
      </c>
      <c r="I3985">
        <v>1400569140</v>
      </c>
      <c r="J3985" s="10">
        <f t="shared" si="373"/>
        <v>41779.290972222225</v>
      </c>
      <c r="K3985">
        <v>1397854356</v>
      </c>
      <c r="L3985" s="10">
        <f t="shared" si="374"/>
        <v>41747.86986111111</v>
      </c>
      <c r="M3985" s="4">
        <f t="shared" si="375"/>
        <v>2014</v>
      </c>
      <c r="N3985" t="b">
        <v>0</v>
      </c>
      <c r="O3985">
        <v>46</v>
      </c>
      <c r="P3985" t="b">
        <v>0</v>
      </c>
      <c r="Q3985" t="s">
        <v>8269</v>
      </c>
      <c r="R3985" s="23">
        <f t="shared" si="376"/>
        <v>0.34802513464991025</v>
      </c>
      <c r="S3985" s="7">
        <f t="shared" si="377"/>
        <v>84.28</v>
      </c>
      <c r="T3985" t="s">
        <v>8314</v>
      </c>
      <c r="U3985" t="s">
        <v>8315</v>
      </c>
      <c r="V3985" s="14">
        <f t="shared" si="378"/>
        <v>31.421111111114442</v>
      </c>
    </row>
    <row r="3986" spans="1:22" ht="43.2" x14ac:dyDescent="0.3">
      <c r="A3986" s="19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8220</v>
      </c>
      <c r="G3986" s="19" t="s">
        <v>8224</v>
      </c>
      <c r="H3986" s="19" t="s">
        <v>8246</v>
      </c>
      <c r="I3986">
        <v>1415404800</v>
      </c>
      <c r="J3986" s="10">
        <f t="shared" si="373"/>
        <v>41951</v>
      </c>
      <c r="K3986">
        <v>1412809644</v>
      </c>
      <c r="L3986" s="10">
        <f t="shared" si="374"/>
        <v>41920.963472222225</v>
      </c>
      <c r="M3986" s="4">
        <f t="shared" si="375"/>
        <v>2014</v>
      </c>
      <c r="N3986" t="b">
        <v>0</v>
      </c>
      <c r="O3986">
        <v>10</v>
      </c>
      <c r="P3986" t="b">
        <v>0</v>
      </c>
      <c r="Q3986" t="s">
        <v>8269</v>
      </c>
      <c r="R3986" s="23">
        <f t="shared" si="376"/>
        <v>6.3333333333333339E-2</v>
      </c>
      <c r="S3986" s="7">
        <f t="shared" si="377"/>
        <v>9.5</v>
      </c>
      <c r="T3986" t="s">
        <v>8314</v>
      </c>
      <c r="U3986" t="s">
        <v>8315</v>
      </c>
      <c r="V3986" s="14">
        <f t="shared" si="378"/>
        <v>30.036527777774609</v>
      </c>
    </row>
    <row r="3987" spans="1:22" ht="57.6" x14ac:dyDescent="0.3">
      <c r="A3987" s="19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8220</v>
      </c>
      <c r="G3987" s="19" t="s">
        <v>8223</v>
      </c>
      <c r="H3987" s="19" t="s">
        <v>8245</v>
      </c>
      <c r="I3987">
        <v>1456002300</v>
      </c>
      <c r="J3987" s="10">
        <f t="shared" si="373"/>
        <v>42420.878472222219</v>
      </c>
      <c r="K3987">
        <v>1454173120</v>
      </c>
      <c r="L3987" s="10">
        <f t="shared" si="374"/>
        <v>42399.707407407404</v>
      </c>
      <c r="M3987" s="4">
        <f t="shared" si="375"/>
        <v>2016</v>
      </c>
      <c r="N3987" t="b">
        <v>0</v>
      </c>
      <c r="O3987">
        <v>19</v>
      </c>
      <c r="P3987" t="b">
        <v>0</v>
      </c>
      <c r="Q3987" t="s">
        <v>8269</v>
      </c>
      <c r="R3987" s="23">
        <f t="shared" si="376"/>
        <v>0.32050000000000001</v>
      </c>
      <c r="S3987" s="7">
        <f t="shared" si="377"/>
        <v>33.74</v>
      </c>
      <c r="T3987" t="s">
        <v>8314</v>
      </c>
      <c r="U3987" t="s">
        <v>8315</v>
      </c>
      <c r="V3987" s="14">
        <f t="shared" si="378"/>
        <v>21.171064814814599</v>
      </c>
    </row>
    <row r="3988" spans="1:22" ht="57.6" x14ac:dyDescent="0.3">
      <c r="A3988" s="19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8220</v>
      </c>
      <c r="G3988" s="19" t="s">
        <v>8224</v>
      </c>
      <c r="H3988" s="19" t="s">
        <v>8246</v>
      </c>
      <c r="I3988">
        <v>1462539840</v>
      </c>
      <c r="J3988" s="10">
        <f t="shared" si="373"/>
        <v>42496.544444444444</v>
      </c>
      <c r="K3988">
        <v>1460034594</v>
      </c>
      <c r="L3988" s="10">
        <f t="shared" si="374"/>
        <v>42467.548541666663</v>
      </c>
      <c r="M3988" s="4">
        <f t="shared" si="375"/>
        <v>2016</v>
      </c>
      <c r="N3988" t="b">
        <v>0</v>
      </c>
      <c r="O3988">
        <v>13</v>
      </c>
      <c r="P3988" t="b">
        <v>0</v>
      </c>
      <c r="Q3988" t="s">
        <v>8269</v>
      </c>
      <c r="R3988" s="23">
        <f t="shared" si="376"/>
        <v>9.7600000000000006E-2</v>
      </c>
      <c r="S3988" s="7">
        <f t="shared" si="377"/>
        <v>37.54</v>
      </c>
      <c r="T3988" t="s">
        <v>8314</v>
      </c>
      <c r="U3988" t="s">
        <v>8315</v>
      </c>
      <c r="V3988" s="14">
        <f t="shared" si="378"/>
        <v>28.995902777780429</v>
      </c>
    </row>
    <row r="3989" spans="1:22" ht="43.2" x14ac:dyDescent="0.3">
      <c r="A3989" s="1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8220</v>
      </c>
      <c r="G3989" s="19" t="s">
        <v>8224</v>
      </c>
      <c r="H3989" s="19" t="s">
        <v>8246</v>
      </c>
      <c r="I3989">
        <v>1400278290</v>
      </c>
      <c r="J3989" s="10">
        <f t="shared" si="373"/>
        <v>41775.92465277778</v>
      </c>
      <c r="K3989">
        <v>1399414290</v>
      </c>
      <c r="L3989" s="10">
        <f t="shared" si="374"/>
        <v>41765.92465277778</v>
      </c>
      <c r="M3989" s="4">
        <f t="shared" si="375"/>
        <v>2014</v>
      </c>
      <c r="N3989" t="b">
        <v>0</v>
      </c>
      <c r="O3989">
        <v>13</v>
      </c>
      <c r="P3989" t="b">
        <v>0</v>
      </c>
      <c r="Q3989" t="s">
        <v>8269</v>
      </c>
      <c r="R3989" s="23">
        <f t="shared" si="376"/>
        <v>0.3775</v>
      </c>
      <c r="S3989" s="7">
        <f t="shared" si="377"/>
        <v>11.62</v>
      </c>
      <c r="T3989" t="s">
        <v>8314</v>
      </c>
      <c r="U3989" t="s">
        <v>8315</v>
      </c>
      <c r="V3989" s="14">
        <f t="shared" si="378"/>
        <v>10</v>
      </c>
    </row>
    <row r="3990" spans="1:22" ht="28.8" x14ac:dyDescent="0.3">
      <c r="A3990" s="19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8220</v>
      </c>
      <c r="G3990" s="19" t="s">
        <v>8223</v>
      </c>
      <c r="H3990" s="19" t="s">
        <v>8245</v>
      </c>
      <c r="I3990">
        <v>1440813413</v>
      </c>
      <c r="J3990" s="10">
        <f t="shared" si="373"/>
        <v>42245.08116898148</v>
      </c>
      <c r="K3990">
        <v>1439517413</v>
      </c>
      <c r="L3990" s="10">
        <f t="shared" si="374"/>
        <v>42230.08116898148</v>
      </c>
      <c r="M3990" s="4">
        <f t="shared" si="375"/>
        <v>2015</v>
      </c>
      <c r="N3990" t="b">
        <v>0</v>
      </c>
      <c r="O3990">
        <v>4</v>
      </c>
      <c r="P3990" t="b">
        <v>0</v>
      </c>
      <c r="Q3990" t="s">
        <v>8269</v>
      </c>
      <c r="R3990" s="23">
        <f t="shared" si="376"/>
        <v>2.1333333333333333E-2</v>
      </c>
      <c r="S3990" s="7">
        <f t="shared" si="377"/>
        <v>8</v>
      </c>
      <c r="T3990" t="s">
        <v>8314</v>
      </c>
      <c r="U3990" t="s">
        <v>8315</v>
      </c>
      <c r="V3990" s="14">
        <f t="shared" si="378"/>
        <v>15</v>
      </c>
    </row>
    <row r="3991" spans="1:22" ht="43.2" x14ac:dyDescent="0.3">
      <c r="A3991" s="19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8220</v>
      </c>
      <c r="G3991" s="19" t="s">
        <v>8223</v>
      </c>
      <c r="H3991" s="19" t="s">
        <v>8245</v>
      </c>
      <c r="I3991">
        <v>1447009181</v>
      </c>
      <c r="J3991" s="10">
        <f t="shared" si="373"/>
        <v>42316.791446759264</v>
      </c>
      <c r="K3991">
        <v>1444413581</v>
      </c>
      <c r="L3991" s="10">
        <f t="shared" si="374"/>
        <v>42286.749780092592</v>
      </c>
      <c r="M3991" s="4">
        <f t="shared" si="375"/>
        <v>2015</v>
      </c>
      <c r="N3991" t="b">
        <v>0</v>
      </c>
      <c r="O3991">
        <v>0</v>
      </c>
      <c r="P3991" t="b">
        <v>0</v>
      </c>
      <c r="Q3991" t="s">
        <v>8269</v>
      </c>
      <c r="R3991" s="23">
        <f t="shared" si="376"/>
        <v>0</v>
      </c>
      <c r="S3991" s="7">
        <f t="shared" si="377"/>
        <v>0</v>
      </c>
      <c r="T3991" t="s">
        <v>8314</v>
      </c>
      <c r="U3991" t="s">
        <v>8315</v>
      </c>
      <c r="V3991" s="14">
        <f t="shared" si="378"/>
        <v>30.041666666671517</v>
      </c>
    </row>
    <row r="3992" spans="1:22" ht="43.2" x14ac:dyDescent="0.3">
      <c r="A3992" s="19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8220</v>
      </c>
      <c r="G3992" s="19" t="s">
        <v>8224</v>
      </c>
      <c r="H3992" s="19" t="s">
        <v>8246</v>
      </c>
      <c r="I3992">
        <v>1456934893</v>
      </c>
      <c r="J3992" s="10">
        <f t="shared" si="373"/>
        <v>42431.672372685185</v>
      </c>
      <c r="K3992">
        <v>1454342893</v>
      </c>
      <c r="L3992" s="10">
        <f t="shared" si="374"/>
        <v>42401.672372685185</v>
      </c>
      <c r="M3992" s="4">
        <f t="shared" si="375"/>
        <v>2016</v>
      </c>
      <c r="N3992" t="b">
        <v>0</v>
      </c>
      <c r="O3992">
        <v>3</v>
      </c>
      <c r="P3992" t="b">
        <v>0</v>
      </c>
      <c r="Q3992" t="s">
        <v>8269</v>
      </c>
      <c r="R3992" s="23">
        <f t="shared" si="376"/>
        <v>4.1818181818181817E-2</v>
      </c>
      <c r="S3992" s="7">
        <f t="shared" si="377"/>
        <v>23</v>
      </c>
      <c r="T3992" t="s">
        <v>8314</v>
      </c>
      <c r="U3992" t="s">
        <v>8315</v>
      </c>
      <c r="V3992" s="14">
        <f t="shared" si="378"/>
        <v>30</v>
      </c>
    </row>
    <row r="3993" spans="1:22" ht="28.8" x14ac:dyDescent="0.3">
      <c r="A3993" s="19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8220</v>
      </c>
      <c r="G3993" s="19" t="s">
        <v>8223</v>
      </c>
      <c r="H3993" s="19" t="s">
        <v>8245</v>
      </c>
      <c r="I3993">
        <v>1433086082</v>
      </c>
      <c r="J3993" s="10">
        <f t="shared" si="373"/>
        <v>42155.644467592589</v>
      </c>
      <c r="K3993">
        <v>1430494082</v>
      </c>
      <c r="L3993" s="10">
        <f t="shared" si="374"/>
        <v>42125.644467592589</v>
      </c>
      <c r="M3993" s="4">
        <f t="shared" si="375"/>
        <v>2015</v>
      </c>
      <c r="N3993" t="b">
        <v>0</v>
      </c>
      <c r="O3993">
        <v>1</v>
      </c>
      <c r="P3993" t="b">
        <v>0</v>
      </c>
      <c r="Q3993" t="s">
        <v>8269</v>
      </c>
      <c r="R3993" s="23">
        <f t="shared" si="376"/>
        <v>0.2</v>
      </c>
      <c r="S3993" s="7">
        <f t="shared" si="377"/>
        <v>100</v>
      </c>
      <c r="T3993" t="s">
        <v>8314</v>
      </c>
      <c r="U3993" t="s">
        <v>8315</v>
      </c>
      <c r="V3993" s="14">
        <f t="shared" si="378"/>
        <v>30</v>
      </c>
    </row>
    <row r="3994" spans="1:22" ht="43.2" x14ac:dyDescent="0.3">
      <c r="A3994" s="19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8220</v>
      </c>
      <c r="G3994" s="19" t="s">
        <v>8223</v>
      </c>
      <c r="H3994" s="19" t="s">
        <v>8245</v>
      </c>
      <c r="I3994">
        <v>1449876859</v>
      </c>
      <c r="J3994" s="10">
        <f t="shared" si="373"/>
        <v>42349.982164351852</v>
      </c>
      <c r="K3994">
        <v>1444689259</v>
      </c>
      <c r="L3994" s="10">
        <f t="shared" si="374"/>
        <v>42289.94049768518</v>
      </c>
      <c r="M3994" s="4">
        <f t="shared" si="375"/>
        <v>2015</v>
      </c>
      <c r="N3994" t="b">
        <v>0</v>
      </c>
      <c r="O3994">
        <v>9</v>
      </c>
      <c r="P3994" t="b">
        <v>0</v>
      </c>
      <c r="Q3994" t="s">
        <v>8269</v>
      </c>
      <c r="R3994" s="23">
        <f t="shared" si="376"/>
        <v>5.4100000000000002E-2</v>
      </c>
      <c r="S3994" s="7">
        <f t="shared" si="377"/>
        <v>60.11</v>
      </c>
      <c r="T3994" t="s">
        <v>8314</v>
      </c>
      <c r="U3994" t="s">
        <v>8315</v>
      </c>
      <c r="V3994" s="14">
        <f t="shared" si="378"/>
        <v>60.041666666671517</v>
      </c>
    </row>
    <row r="3995" spans="1:22" ht="43.2" x14ac:dyDescent="0.3">
      <c r="A3995" s="19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8220</v>
      </c>
      <c r="G3995" s="19" t="s">
        <v>8223</v>
      </c>
      <c r="H3995" s="19" t="s">
        <v>8245</v>
      </c>
      <c r="I3995">
        <v>1431549912</v>
      </c>
      <c r="J3995" s="10">
        <f t="shared" si="373"/>
        <v>42137.864722222221</v>
      </c>
      <c r="K3995">
        <v>1428957912</v>
      </c>
      <c r="L3995" s="10">
        <f t="shared" si="374"/>
        <v>42107.864722222221</v>
      </c>
      <c r="M3995" s="4">
        <f t="shared" si="375"/>
        <v>2015</v>
      </c>
      <c r="N3995" t="b">
        <v>0</v>
      </c>
      <c r="O3995">
        <v>1</v>
      </c>
      <c r="P3995" t="b">
        <v>0</v>
      </c>
      <c r="Q3995" t="s">
        <v>8269</v>
      </c>
      <c r="R3995" s="23">
        <f t="shared" si="376"/>
        <v>6.0000000000000002E-5</v>
      </c>
      <c r="S3995" s="7">
        <f t="shared" si="377"/>
        <v>3</v>
      </c>
      <c r="T3995" t="s">
        <v>8314</v>
      </c>
      <c r="U3995" t="s">
        <v>8315</v>
      </c>
      <c r="V3995" s="14">
        <f t="shared" si="378"/>
        <v>30</v>
      </c>
    </row>
    <row r="3996" spans="1:22" ht="43.2" x14ac:dyDescent="0.3">
      <c r="A3996" s="19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8220</v>
      </c>
      <c r="G3996" s="19" t="s">
        <v>8223</v>
      </c>
      <c r="H3996" s="19" t="s">
        <v>8245</v>
      </c>
      <c r="I3996">
        <v>1405761690</v>
      </c>
      <c r="J3996" s="10">
        <f t="shared" si="373"/>
        <v>41839.389930555553</v>
      </c>
      <c r="K3996">
        <v>1403169690</v>
      </c>
      <c r="L3996" s="10">
        <f t="shared" si="374"/>
        <v>41809.389930555553</v>
      </c>
      <c r="M3996" s="4">
        <f t="shared" si="375"/>
        <v>2014</v>
      </c>
      <c r="N3996" t="b">
        <v>0</v>
      </c>
      <c r="O3996">
        <v>1</v>
      </c>
      <c r="P3996" t="b">
        <v>0</v>
      </c>
      <c r="Q3996" t="s">
        <v>8269</v>
      </c>
      <c r="R3996" s="23">
        <f t="shared" si="376"/>
        <v>2.5000000000000001E-3</v>
      </c>
      <c r="S3996" s="7">
        <f t="shared" si="377"/>
        <v>5</v>
      </c>
      <c r="T3996" t="s">
        <v>8314</v>
      </c>
      <c r="U3996" t="s">
        <v>8315</v>
      </c>
      <c r="V3996" s="14">
        <f t="shared" si="378"/>
        <v>30</v>
      </c>
    </row>
    <row r="3997" spans="1:22" ht="43.2" x14ac:dyDescent="0.3">
      <c r="A3997" s="19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8220</v>
      </c>
      <c r="G3997" s="19" t="s">
        <v>8224</v>
      </c>
      <c r="H3997" s="19" t="s">
        <v>8246</v>
      </c>
      <c r="I3997">
        <v>1423913220</v>
      </c>
      <c r="J3997" s="10">
        <f t="shared" si="373"/>
        <v>42049.477083333331</v>
      </c>
      <c r="K3997">
        <v>1421339077</v>
      </c>
      <c r="L3997" s="10">
        <f t="shared" si="374"/>
        <v>42019.683761574073</v>
      </c>
      <c r="M3997" s="4">
        <f t="shared" si="375"/>
        <v>2015</v>
      </c>
      <c r="N3997" t="b">
        <v>0</v>
      </c>
      <c r="O3997">
        <v>4</v>
      </c>
      <c r="P3997" t="b">
        <v>0</v>
      </c>
      <c r="Q3997" t="s">
        <v>8269</v>
      </c>
      <c r="R3997" s="23">
        <f t="shared" si="376"/>
        <v>0.35</v>
      </c>
      <c r="S3997" s="7">
        <f t="shared" si="377"/>
        <v>17.5</v>
      </c>
      <c r="T3997" t="s">
        <v>8314</v>
      </c>
      <c r="U3997" t="s">
        <v>8315</v>
      </c>
      <c r="V3997" s="14">
        <f t="shared" si="378"/>
        <v>29.793321759258106</v>
      </c>
    </row>
    <row r="3998" spans="1:22" ht="43.2" x14ac:dyDescent="0.3">
      <c r="A3998" s="19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8220</v>
      </c>
      <c r="G3998" s="19" t="s">
        <v>8223</v>
      </c>
      <c r="H3998" s="19" t="s">
        <v>8245</v>
      </c>
      <c r="I3998">
        <v>1416499440</v>
      </c>
      <c r="J3998" s="10">
        <f t="shared" si="373"/>
        <v>41963.669444444444</v>
      </c>
      <c r="K3998">
        <v>1415341464</v>
      </c>
      <c r="L3998" s="10">
        <f t="shared" si="374"/>
        <v>41950.266944444447</v>
      </c>
      <c r="M3998" s="4">
        <f t="shared" si="375"/>
        <v>2014</v>
      </c>
      <c r="N3998" t="b">
        <v>0</v>
      </c>
      <c r="O3998">
        <v>17</v>
      </c>
      <c r="P3998" t="b">
        <v>0</v>
      </c>
      <c r="Q3998" t="s">
        <v>8269</v>
      </c>
      <c r="R3998" s="23">
        <f t="shared" si="376"/>
        <v>0.16566666666666666</v>
      </c>
      <c r="S3998" s="7">
        <f t="shared" si="377"/>
        <v>29.24</v>
      </c>
      <c r="T3998" t="s">
        <v>8314</v>
      </c>
      <c r="U3998" t="s">
        <v>8315</v>
      </c>
      <c r="V3998" s="14">
        <f t="shared" si="378"/>
        <v>13.402499999996508</v>
      </c>
    </row>
    <row r="3999" spans="1:22" ht="43.2" x14ac:dyDescent="0.3">
      <c r="A3999" s="1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8220</v>
      </c>
      <c r="G3999" s="19" t="s">
        <v>8224</v>
      </c>
      <c r="H3999" s="19" t="s">
        <v>8246</v>
      </c>
      <c r="I3999">
        <v>1428222221</v>
      </c>
      <c r="J3999" s="10">
        <f t="shared" si="373"/>
        <v>42099.349780092598</v>
      </c>
      <c r="K3999">
        <v>1425633821</v>
      </c>
      <c r="L3999" s="10">
        <f t="shared" si="374"/>
        <v>42069.391446759255</v>
      </c>
      <c r="M3999" s="4">
        <f t="shared" si="375"/>
        <v>2015</v>
      </c>
      <c r="N3999" t="b">
        <v>0</v>
      </c>
      <c r="O3999">
        <v>0</v>
      </c>
      <c r="P3999" t="b">
        <v>0</v>
      </c>
      <c r="Q3999" t="s">
        <v>8269</v>
      </c>
      <c r="R3999" s="23">
        <f t="shared" si="376"/>
        <v>0</v>
      </c>
      <c r="S3999" s="7">
        <f t="shared" si="377"/>
        <v>0</v>
      </c>
      <c r="T3999" t="s">
        <v>8314</v>
      </c>
      <c r="U3999" t="s">
        <v>8315</v>
      </c>
      <c r="V3999" s="14">
        <f t="shared" si="378"/>
        <v>29.958333333343035</v>
      </c>
    </row>
    <row r="4000" spans="1:22" ht="43.2" x14ac:dyDescent="0.3">
      <c r="A4000" s="19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8220</v>
      </c>
      <c r="G4000" s="19" t="s">
        <v>8223</v>
      </c>
      <c r="H4000" s="19" t="s">
        <v>8245</v>
      </c>
      <c r="I4000">
        <v>1427580426</v>
      </c>
      <c r="J4000" s="10">
        <f t="shared" si="373"/>
        <v>42091.921597222223</v>
      </c>
      <c r="K4000">
        <v>1424992026</v>
      </c>
      <c r="L4000" s="10">
        <f t="shared" si="374"/>
        <v>42061.963263888887</v>
      </c>
      <c r="M4000" s="4">
        <f t="shared" si="375"/>
        <v>2015</v>
      </c>
      <c r="N4000" t="b">
        <v>0</v>
      </c>
      <c r="O4000">
        <v>12</v>
      </c>
      <c r="P4000" t="b">
        <v>0</v>
      </c>
      <c r="Q4000" t="s">
        <v>8269</v>
      </c>
      <c r="R4000" s="23">
        <f t="shared" si="376"/>
        <v>0.57199999999999995</v>
      </c>
      <c r="S4000" s="7">
        <f t="shared" si="377"/>
        <v>59.58</v>
      </c>
      <c r="T4000" t="s">
        <v>8314</v>
      </c>
      <c r="U4000" t="s">
        <v>8315</v>
      </c>
      <c r="V4000" s="14">
        <f t="shared" si="378"/>
        <v>29.958333333335759</v>
      </c>
    </row>
    <row r="4001" spans="1:22" ht="43.2" x14ac:dyDescent="0.3">
      <c r="A4001" s="19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8220</v>
      </c>
      <c r="G4001" s="19" t="s">
        <v>8223</v>
      </c>
      <c r="H4001" s="19" t="s">
        <v>8245</v>
      </c>
      <c r="I4001">
        <v>1409514709</v>
      </c>
      <c r="J4001" s="10">
        <f t="shared" si="373"/>
        <v>41882.827650462961</v>
      </c>
      <c r="K4001">
        <v>1406058798</v>
      </c>
      <c r="L4001" s="10">
        <f t="shared" si="374"/>
        <v>41842.828680555554</v>
      </c>
      <c r="M4001" s="4">
        <f t="shared" si="375"/>
        <v>2014</v>
      </c>
      <c r="N4001" t="b">
        <v>0</v>
      </c>
      <c r="O4001">
        <v>14</v>
      </c>
      <c r="P4001" t="b">
        <v>0</v>
      </c>
      <c r="Q4001" t="s">
        <v>8269</v>
      </c>
      <c r="R4001" s="23">
        <f t="shared" si="376"/>
        <v>0.16514285714285715</v>
      </c>
      <c r="S4001" s="7">
        <f t="shared" si="377"/>
        <v>82.57</v>
      </c>
      <c r="T4001" t="s">
        <v>8314</v>
      </c>
      <c r="U4001" t="s">
        <v>8315</v>
      </c>
      <c r="V4001" s="14">
        <f t="shared" si="378"/>
        <v>39.998969907406718</v>
      </c>
    </row>
    <row r="4002" spans="1:22" ht="28.8" x14ac:dyDescent="0.3">
      <c r="A4002" s="19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8220</v>
      </c>
      <c r="G4002" s="19" t="s">
        <v>8223</v>
      </c>
      <c r="H4002" s="19" t="s">
        <v>8245</v>
      </c>
      <c r="I4002">
        <v>1462631358</v>
      </c>
      <c r="J4002" s="10">
        <f t="shared" si="373"/>
        <v>42497.603680555556</v>
      </c>
      <c r="K4002">
        <v>1457450958</v>
      </c>
      <c r="L4002" s="10">
        <f t="shared" si="374"/>
        <v>42437.64534722222</v>
      </c>
      <c r="M4002" s="4">
        <f t="shared" si="375"/>
        <v>2016</v>
      </c>
      <c r="N4002" t="b">
        <v>0</v>
      </c>
      <c r="O4002">
        <v>1</v>
      </c>
      <c r="P4002" t="b">
        <v>0</v>
      </c>
      <c r="Q4002" t="s">
        <v>8269</v>
      </c>
      <c r="R4002" s="23">
        <f t="shared" si="376"/>
        <v>1.25E-3</v>
      </c>
      <c r="S4002" s="7">
        <f t="shared" si="377"/>
        <v>10</v>
      </c>
      <c r="T4002" t="s">
        <v>8314</v>
      </c>
      <c r="U4002" t="s">
        <v>8315</v>
      </c>
      <c r="V4002" s="14">
        <f t="shared" si="378"/>
        <v>59.958333333335759</v>
      </c>
    </row>
    <row r="4003" spans="1:22" ht="57.6" x14ac:dyDescent="0.3">
      <c r="A4003" s="19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8220</v>
      </c>
      <c r="G4003" s="19" t="s">
        <v>8224</v>
      </c>
      <c r="H4003" s="19" t="s">
        <v>8246</v>
      </c>
      <c r="I4003">
        <v>1488394800</v>
      </c>
      <c r="J4003" s="10">
        <f t="shared" si="373"/>
        <v>42795.791666666672</v>
      </c>
      <c r="K4003">
        <v>1486681708</v>
      </c>
      <c r="L4003" s="10">
        <f t="shared" si="374"/>
        <v>42775.964212962965</v>
      </c>
      <c r="M4003" s="4">
        <f t="shared" si="375"/>
        <v>2017</v>
      </c>
      <c r="N4003" t="b">
        <v>0</v>
      </c>
      <c r="O4003">
        <v>14</v>
      </c>
      <c r="P4003" t="b">
        <v>0</v>
      </c>
      <c r="Q4003" t="s">
        <v>8269</v>
      </c>
      <c r="R4003" s="23">
        <f t="shared" si="376"/>
        <v>0.3775</v>
      </c>
      <c r="S4003" s="7">
        <f t="shared" si="377"/>
        <v>32.36</v>
      </c>
      <c r="T4003" t="s">
        <v>8314</v>
      </c>
      <c r="U4003" t="s">
        <v>8315</v>
      </c>
      <c r="V4003" s="14">
        <f t="shared" si="378"/>
        <v>19.827453703706851</v>
      </c>
    </row>
    <row r="4004" spans="1:22" ht="43.2" x14ac:dyDescent="0.3">
      <c r="A4004" s="19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8220</v>
      </c>
      <c r="G4004" s="19" t="s">
        <v>8223</v>
      </c>
      <c r="H4004" s="19" t="s">
        <v>8245</v>
      </c>
      <c r="I4004">
        <v>1411779761</v>
      </c>
      <c r="J4004" s="10">
        <f t="shared" si="373"/>
        <v>41909.043530092589</v>
      </c>
      <c r="K4004">
        <v>1409187761</v>
      </c>
      <c r="L4004" s="10">
        <f t="shared" si="374"/>
        <v>41879.043530092589</v>
      </c>
      <c r="M4004" s="4">
        <f t="shared" si="375"/>
        <v>2014</v>
      </c>
      <c r="N4004" t="b">
        <v>0</v>
      </c>
      <c r="O4004">
        <v>4</v>
      </c>
      <c r="P4004" t="b">
        <v>0</v>
      </c>
      <c r="Q4004" t="s">
        <v>8269</v>
      </c>
      <c r="R4004" s="23">
        <f t="shared" si="376"/>
        <v>1.84E-2</v>
      </c>
      <c r="S4004" s="7">
        <f t="shared" si="377"/>
        <v>5.75</v>
      </c>
      <c r="T4004" t="s">
        <v>8314</v>
      </c>
      <c r="U4004" t="s">
        <v>8315</v>
      </c>
      <c r="V4004" s="14">
        <f t="shared" si="378"/>
        <v>30</v>
      </c>
    </row>
    <row r="4005" spans="1:22" ht="43.2" x14ac:dyDescent="0.3">
      <c r="A4005" s="19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8220</v>
      </c>
      <c r="G4005" s="19" t="s">
        <v>8223</v>
      </c>
      <c r="H4005" s="19" t="s">
        <v>8245</v>
      </c>
      <c r="I4005">
        <v>1424009147</v>
      </c>
      <c r="J4005" s="10">
        <f t="shared" si="373"/>
        <v>42050.587349537032</v>
      </c>
      <c r="K4005">
        <v>1421417147</v>
      </c>
      <c r="L4005" s="10">
        <f t="shared" si="374"/>
        <v>42020.587349537032</v>
      </c>
      <c r="M4005" s="4">
        <f t="shared" si="375"/>
        <v>2015</v>
      </c>
      <c r="N4005" t="b">
        <v>0</v>
      </c>
      <c r="O4005">
        <v>2</v>
      </c>
      <c r="P4005" t="b">
        <v>0</v>
      </c>
      <c r="Q4005" t="s">
        <v>8269</v>
      </c>
      <c r="R4005" s="23">
        <f t="shared" si="376"/>
        <v>0.10050000000000001</v>
      </c>
      <c r="S4005" s="7">
        <f t="shared" si="377"/>
        <v>100.5</v>
      </c>
      <c r="T4005" t="s">
        <v>8314</v>
      </c>
      <c r="U4005" t="s">
        <v>8315</v>
      </c>
      <c r="V4005" s="14">
        <f t="shared" si="378"/>
        <v>30</v>
      </c>
    </row>
    <row r="4006" spans="1:22" x14ac:dyDescent="0.3">
      <c r="A4006" s="19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8220</v>
      </c>
      <c r="G4006" s="19" t="s">
        <v>8223</v>
      </c>
      <c r="H4006" s="19" t="s">
        <v>8245</v>
      </c>
      <c r="I4006">
        <v>1412740457</v>
      </c>
      <c r="J4006" s="10">
        <f t="shared" si="373"/>
        <v>41920.16269675926</v>
      </c>
      <c r="K4006">
        <v>1410148457</v>
      </c>
      <c r="L4006" s="10">
        <f t="shared" si="374"/>
        <v>41890.16269675926</v>
      </c>
      <c r="M4006" s="4">
        <f t="shared" si="375"/>
        <v>2014</v>
      </c>
      <c r="N4006" t="b">
        <v>0</v>
      </c>
      <c r="O4006">
        <v>1</v>
      </c>
      <c r="P4006" t="b">
        <v>0</v>
      </c>
      <c r="Q4006" t="s">
        <v>8269</v>
      </c>
      <c r="R4006" s="23">
        <f t="shared" si="376"/>
        <v>2E-3</v>
      </c>
      <c r="S4006" s="7">
        <f t="shared" si="377"/>
        <v>1</v>
      </c>
      <c r="T4006" t="s">
        <v>8314</v>
      </c>
      <c r="U4006" t="s">
        <v>8315</v>
      </c>
      <c r="V4006" s="14">
        <f t="shared" si="378"/>
        <v>30</v>
      </c>
    </row>
    <row r="4007" spans="1:22" ht="43.2" x14ac:dyDescent="0.3">
      <c r="A4007" s="19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8220</v>
      </c>
      <c r="G4007" s="19" t="s">
        <v>8223</v>
      </c>
      <c r="H4007" s="19" t="s">
        <v>8245</v>
      </c>
      <c r="I4007">
        <v>1413832985</v>
      </c>
      <c r="J4007" s="10">
        <f t="shared" si="373"/>
        <v>41932.807696759257</v>
      </c>
      <c r="K4007">
        <v>1408648985</v>
      </c>
      <c r="L4007" s="10">
        <f t="shared" si="374"/>
        <v>41872.807696759257</v>
      </c>
      <c r="M4007" s="4">
        <f t="shared" si="375"/>
        <v>2014</v>
      </c>
      <c r="N4007" t="b">
        <v>0</v>
      </c>
      <c r="O4007">
        <v>2</v>
      </c>
      <c r="P4007" t="b">
        <v>0</v>
      </c>
      <c r="Q4007" t="s">
        <v>8269</v>
      </c>
      <c r="R4007" s="23">
        <f t="shared" si="376"/>
        <v>1.3333333333333334E-2</v>
      </c>
      <c r="S4007" s="7">
        <f t="shared" si="377"/>
        <v>20</v>
      </c>
      <c r="T4007" t="s">
        <v>8314</v>
      </c>
      <c r="U4007" t="s">
        <v>8315</v>
      </c>
      <c r="V4007" s="14">
        <f t="shared" si="378"/>
        <v>60</v>
      </c>
    </row>
    <row r="4008" spans="1:22" ht="43.2" x14ac:dyDescent="0.3">
      <c r="A4008" s="19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8220</v>
      </c>
      <c r="G4008" s="19" t="s">
        <v>8223</v>
      </c>
      <c r="H4008" s="19" t="s">
        <v>8245</v>
      </c>
      <c r="I4008">
        <v>1455647587</v>
      </c>
      <c r="J4008" s="10">
        <f t="shared" si="373"/>
        <v>42416.772997685184</v>
      </c>
      <c r="K4008">
        <v>1453487587</v>
      </c>
      <c r="L4008" s="10">
        <f t="shared" si="374"/>
        <v>42391.772997685184</v>
      </c>
      <c r="M4008" s="4">
        <f t="shared" si="375"/>
        <v>2016</v>
      </c>
      <c r="N4008" t="b">
        <v>0</v>
      </c>
      <c r="O4008">
        <v>1</v>
      </c>
      <c r="P4008" t="b">
        <v>0</v>
      </c>
      <c r="Q4008" t="s">
        <v>8269</v>
      </c>
      <c r="R4008" s="23">
        <f t="shared" si="376"/>
        <v>6.666666666666667E-5</v>
      </c>
      <c r="S4008" s="7">
        <f t="shared" si="377"/>
        <v>2</v>
      </c>
      <c r="T4008" t="s">
        <v>8314</v>
      </c>
      <c r="U4008" t="s">
        <v>8315</v>
      </c>
      <c r="V4008" s="14">
        <f t="shared" si="378"/>
        <v>25</v>
      </c>
    </row>
    <row r="4009" spans="1:22" ht="43.2" x14ac:dyDescent="0.3">
      <c r="A4009" s="1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8220</v>
      </c>
      <c r="G4009" s="19" t="s">
        <v>8223</v>
      </c>
      <c r="H4009" s="19" t="s">
        <v>8245</v>
      </c>
      <c r="I4009">
        <v>1409070480</v>
      </c>
      <c r="J4009" s="10">
        <f t="shared" si="373"/>
        <v>41877.686111111107</v>
      </c>
      <c r="K4009">
        <v>1406572381</v>
      </c>
      <c r="L4009" s="10">
        <f t="shared" si="374"/>
        <v>41848.772928240738</v>
      </c>
      <c r="M4009" s="4">
        <f t="shared" si="375"/>
        <v>2014</v>
      </c>
      <c r="N4009" t="b">
        <v>0</v>
      </c>
      <c r="O4009">
        <v>1</v>
      </c>
      <c r="P4009" t="b">
        <v>0</v>
      </c>
      <c r="Q4009" t="s">
        <v>8269</v>
      </c>
      <c r="R4009" s="23">
        <f t="shared" si="376"/>
        <v>2.5000000000000001E-3</v>
      </c>
      <c r="S4009" s="7">
        <f t="shared" si="377"/>
        <v>5</v>
      </c>
      <c r="T4009" t="s">
        <v>8314</v>
      </c>
      <c r="U4009" t="s">
        <v>8315</v>
      </c>
      <c r="V4009" s="14">
        <f t="shared" si="378"/>
        <v>28.913182870368473</v>
      </c>
    </row>
    <row r="4010" spans="1:22" ht="43.2" x14ac:dyDescent="0.3">
      <c r="A4010" s="19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8220</v>
      </c>
      <c r="G4010" s="19" t="s">
        <v>8224</v>
      </c>
      <c r="H4010" s="19" t="s">
        <v>8246</v>
      </c>
      <c r="I4010">
        <v>1437606507</v>
      </c>
      <c r="J4010" s="10">
        <f t="shared" si="373"/>
        <v>42207.964201388888</v>
      </c>
      <c r="K4010">
        <v>1435014507</v>
      </c>
      <c r="L4010" s="10">
        <f t="shared" si="374"/>
        <v>42177.964201388888</v>
      </c>
      <c r="M4010" s="4">
        <f t="shared" si="375"/>
        <v>2015</v>
      </c>
      <c r="N4010" t="b">
        <v>0</v>
      </c>
      <c r="O4010">
        <v>4</v>
      </c>
      <c r="P4010" t="b">
        <v>0</v>
      </c>
      <c r="Q4010" t="s">
        <v>8269</v>
      </c>
      <c r="R4010" s="23">
        <f t="shared" si="376"/>
        <v>0.06</v>
      </c>
      <c r="S4010" s="7">
        <f t="shared" si="377"/>
        <v>15</v>
      </c>
      <c r="T4010" t="s">
        <v>8314</v>
      </c>
      <c r="U4010" t="s">
        <v>8315</v>
      </c>
      <c r="V4010" s="14">
        <f t="shared" si="378"/>
        <v>30</v>
      </c>
    </row>
    <row r="4011" spans="1:22" ht="43.2" x14ac:dyDescent="0.3">
      <c r="A4011" s="19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8220</v>
      </c>
      <c r="G4011" s="19" t="s">
        <v>8224</v>
      </c>
      <c r="H4011" s="19" t="s">
        <v>8246</v>
      </c>
      <c r="I4011">
        <v>1410281360</v>
      </c>
      <c r="J4011" s="10">
        <f t="shared" si="373"/>
        <v>41891.700925925928</v>
      </c>
      <c r="K4011">
        <v>1406825360</v>
      </c>
      <c r="L4011" s="10">
        <f t="shared" si="374"/>
        <v>41851.700925925928</v>
      </c>
      <c r="M4011" s="4">
        <f t="shared" si="375"/>
        <v>2014</v>
      </c>
      <c r="N4011" t="b">
        <v>0</v>
      </c>
      <c r="O4011">
        <v>3</v>
      </c>
      <c r="P4011" t="b">
        <v>0</v>
      </c>
      <c r="Q4011" t="s">
        <v>8269</v>
      </c>
      <c r="R4011" s="23">
        <f t="shared" si="376"/>
        <v>3.8860103626943004E-2</v>
      </c>
      <c r="S4011" s="7">
        <f t="shared" si="377"/>
        <v>25</v>
      </c>
      <c r="T4011" t="s">
        <v>8314</v>
      </c>
      <c r="U4011" t="s">
        <v>8315</v>
      </c>
      <c r="V4011" s="14">
        <f t="shared" si="378"/>
        <v>40</v>
      </c>
    </row>
    <row r="4012" spans="1:22" ht="43.2" x14ac:dyDescent="0.3">
      <c r="A4012" s="19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8220</v>
      </c>
      <c r="G4012" s="19" t="s">
        <v>8223</v>
      </c>
      <c r="H4012" s="19" t="s">
        <v>8245</v>
      </c>
      <c r="I4012">
        <v>1414348166</v>
      </c>
      <c r="J4012" s="10">
        <f t="shared" si="373"/>
        <v>41938.770439814813</v>
      </c>
      <c r="K4012">
        <v>1412879366</v>
      </c>
      <c r="L4012" s="10">
        <f t="shared" si="374"/>
        <v>41921.770439814813</v>
      </c>
      <c r="M4012" s="4">
        <f t="shared" si="375"/>
        <v>2014</v>
      </c>
      <c r="N4012" t="b">
        <v>0</v>
      </c>
      <c r="O4012">
        <v>38</v>
      </c>
      <c r="P4012" t="b">
        <v>0</v>
      </c>
      <c r="Q4012" t="s">
        <v>8269</v>
      </c>
      <c r="R4012" s="23">
        <f t="shared" si="376"/>
        <v>0.24194444444444443</v>
      </c>
      <c r="S4012" s="7">
        <f t="shared" si="377"/>
        <v>45.84</v>
      </c>
      <c r="T4012" t="s">
        <v>8314</v>
      </c>
      <c r="U4012" t="s">
        <v>8315</v>
      </c>
      <c r="V4012" s="14">
        <f t="shared" si="378"/>
        <v>17</v>
      </c>
    </row>
    <row r="4013" spans="1:22" ht="43.2" x14ac:dyDescent="0.3">
      <c r="A4013" s="19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8220</v>
      </c>
      <c r="G4013" s="19" t="s">
        <v>8224</v>
      </c>
      <c r="H4013" s="19" t="s">
        <v>8246</v>
      </c>
      <c r="I4013">
        <v>1422450278</v>
      </c>
      <c r="J4013" s="10">
        <f t="shared" si="373"/>
        <v>42032.54488425926</v>
      </c>
      <c r="K4013">
        <v>1419858278</v>
      </c>
      <c r="L4013" s="10">
        <f t="shared" si="374"/>
        <v>42002.54488425926</v>
      </c>
      <c r="M4013" s="4">
        <f t="shared" si="375"/>
        <v>2014</v>
      </c>
      <c r="N4013" t="b">
        <v>0</v>
      </c>
      <c r="O4013">
        <v>4</v>
      </c>
      <c r="P4013" t="b">
        <v>0</v>
      </c>
      <c r="Q4013" t="s">
        <v>8269</v>
      </c>
      <c r="R4013" s="23">
        <f t="shared" si="376"/>
        <v>7.5999999999999998E-2</v>
      </c>
      <c r="S4013" s="7">
        <f t="shared" si="377"/>
        <v>4.75</v>
      </c>
      <c r="T4013" t="s">
        <v>8314</v>
      </c>
      <c r="U4013" t="s">
        <v>8315</v>
      </c>
      <c r="V4013" s="14">
        <f t="shared" si="378"/>
        <v>30</v>
      </c>
    </row>
    <row r="4014" spans="1:22" ht="57.6" x14ac:dyDescent="0.3">
      <c r="A4014" s="19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8220</v>
      </c>
      <c r="G4014" s="19" t="s">
        <v>8224</v>
      </c>
      <c r="H4014" s="19" t="s">
        <v>8246</v>
      </c>
      <c r="I4014">
        <v>1430571849</v>
      </c>
      <c r="J4014" s="10">
        <f t="shared" si="373"/>
        <v>42126.544548611113</v>
      </c>
      <c r="K4014">
        <v>1427979849</v>
      </c>
      <c r="L4014" s="10">
        <f t="shared" si="374"/>
        <v>42096.544548611113</v>
      </c>
      <c r="M4014" s="4">
        <f t="shared" si="375"/>
        <v>2015</v>
      </c>
      <c r="N4014" t="b">
        <v>0</v>
      </c>
      <c r="O4014">
        <v>0</v>
      </c>
      <c r="P4014" t="b">
        <v>0</v>
      </c>
      <c r="Q4014" t="s">
        <v>8269</v>
      </c>
      <c r="R4014" s="23">
        <f t="shared" si="376"/>
        <v>0</v>
      </c>
      <c r="S4014" s="7">
        <f t="shared" si="377"/>
        <v>0</v>
      </c>
      <c r="T4014" t="s">
        <v>8314</v>
      </c>
      <c r="U4014" t="s">
        <v>8315</v>
      </c>
      <c r="V4014" s="14">
        <f t="shared" si="378"/>
        <v>30</v>
      </c>
    </row>
    <row r="4015" spans="1:22" ht="57.6" x14ac:dyDescent="0.3">
      <c r="A4015" s="19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8220</v>
      </c>
      <c r="G4015" s="19" t="s">
        <v>8223</v>
      </c>
      <c r="H4015" s="19" t="s">
        <v>8245</v>
      </c>
      <c r="I4015">
        <v>1424070823</v>
      </c>
      <c r="J4015" s="10">
        <f t="shared" si="373"/>
        <v>42051.301192129627</v>
      </c>
      <c r="K4015">
        <v>1421478823</v>
      </c>
      <c r="L4015" s="10">
        <f t="shared" si="374"/>
        <v>42021.301192129627</v>
      </c>
      <c r="M4015" s="4">
        <f t="shared" si="375"/>
        <v>2015</v>
      </c>
      <c r="N4015" t="b">
        <v>0</v>
      </c>
      <c r="O4015">
        <v>2</v>
      </c>
      <c r="P4015" t="b">
        <v>0</v>
      </c>
      <c r="Q4015" t="s">
        <v>8269</v>
      </c>
      <c r="R4015" s="23">
        <f t="shared" si="376"/>
        <v>1.2999999999999999E-2</v>
      </c>
      <c r="S4015" s="7">
        <f t="shared" si="377"/>
        <v>13</v>
      </c>
      <c r="T4015" t="s">
        <v>8314</v>
      </c>
      <c r="U4015" t="s">
        <v>8315</v>
      </c>
      <c r="V4015" s="14">
        <f t="shared" si="378"/>
        <v>30</v>
      </c>
    </row>
    <row r="4016" spans="1:22" ht="43.2" x14ac:dyDescent="0.3">
      <c r="A4016" s="19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8220</v>
      </c>
      <c r="G4016" s="19" t="s">
        <v>8223</v>
      </c>
      <c r="H4016" s="19" t="s">
        <v>8245</v>
      </c>
      <c r="I4016">
        <v>1457157269</v>
      </c>
      <c r="J4016" s="10">
        <f t="shared" si="373"/>
        <v>42434.246168981481</v>
      </c>
      <c r="K4016">
        <v>1455861269</v>
      </c>
      <c r="L4016" s="10">
        <f t="shared" si="374"/>
        <v>42419.246168981481</v>
      </c>
      <c r="M4016" s="4">
        <f t="shared" si="375"/>
        <v>2016</v>
      </c>
      <c r="N4016" t="b">
        <v>0</v>
      </c>
      <c r="O4016">
        <v>0</v>
      </c>
      <c r="P4016" t="b">
        <v>0</v>
      </c>
      <c r="Q4016" t="s">
        <v>8269</v>
      </c>
      <c r="R4016" s="23">
        <f t="shared" si="376"/>
        <v>0</v>
      </c>
      <c r="S4016" s="7">
        <f t="shared" si="377"/>
        <v>0</v>
      </c>
      <c r="T4016" t="s">
        <v>8314</v>
      </c>
      <c r="U4016" t="s">
        <v>8315</v>
      </c>
      <c r="V4016" s="14">
        <f t="shared" si="378"/>
        <v>15</v>
      </c>
    </row>
    <row r="4017" spans="1:22" ht="43.2" x14ac:dyDescent="0.3">
      <c r="A4017" s="19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8220</v>
      </c>
      <c r="G4017" s="19" t="s">
        <v>8223</v>
      </c>
      <c r="H4017" s="19" t="s">
        <v>8245</v>
      </c>
      <c r="I4017">
        <v>1437331463</v>
      </c>
      <c r="J4017" s="10">
        <f t="shared" si="373"/>
        <v>42204.780821759261</v>
      </c>
      <c r="K4017">
        <v>1434739463</v>
      </c>
      <c r="L4017" s="10">
        <f t="shared" si="374"/>
        <v>42174.780821759261</v>
      </c>
      <c r="M4017" s="4">
        <f t="shared" si="375"/>
        <v>2015</v>
      </c>
      <c r="N4017" t="b">
        <v>0</v>
      </c>
      <c r="O4017">
        <v>1</v>
      </c>
      <c r="P4017" t="b">
        <v>0</v>
      </c>
      <c r="Q4017" t="s">
        <v>8269</v>
      </c>
      <c r="R4017" s="23">
        <f t="shared" si="376"/>
        <v>1.4285714285714287E-4</v>
      </c>
      <c r="S4017" s="7">
        <f t="shared" si="377"/>
        <v>1</v>
      </c>
      <c r="T4017" t="s">
        <v>8314</v>
      </c>
      <c r="U4017" t="s">
        <v>8315</v>
      </c>
      <c r="V4017" s="14">
        <f t="shared" si="378"/>
        <v>30</v>
      </c>
    </row>
    <row r="4018" spans="1:22" ht="43.2" x14ac:dyDescent="0.3">
      <c r="A4018" s="19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8220</v>
      </c>
      <c r="G4018" s="19" t="s">
        <v>8224</v>
      </c>
      <c r="H4018" s="19" t="s">
        <v>8246</v>
      </c>
      <c r="I4018">
        <v>1410987400</v>
      </c>
      <c r="J4018" s="10">
        <f t="shared" si="373"/>
        <v>41899.872685185182</v>
      </c>
      <c r="K4018">
        <v>1408395400</v>
      </c>
      <c r="L4018" s="10">
        <f t="shared" si="374"/>
        <v>41869.872685185182</v>
      </c>
      <c r="M4018" s="4">
        <f t="shared" si="375"/>
        <v>2014</v>
      </c>
      <c r="N4018" t="b">
        <v>0</v>
      </c>
      <c r="O4018">
        <v>7</v>
      </c>
      <c r="P4018" t="b">
        <v>0</v>
      </c>
      <c r="Q4018" t="s">
        <v>8269</v>
      </c>
      <c r="R4018" s="23">
        <f t="shared" si="376"/>
        <v>0.14000000000000001</v>
      </c>
      <c r="S4018" s="7">
        <f t="shared" si="377"/>
        <v>10</v>
      </c>
      <c r="T4018" t="s">
        <v>8314</v>
      </c>
      <c r="U4018" t="s">
        <v>8315</v>
      </c>
      <c r="V4018" s="14">
        <f t="shared" si="378"/>
        <v>30</v>
      </c>
    </row>
    <row r="4019" spans="1:22" ht="43.2" x14ac:dyDescent="0.3">
      <c r="A4019" s="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8220</v>
      </c>
      <c r="G4019" s="19" t="s">
        <v>8223</v>
      </c>
      <c r="H4019" s="19" t="s">
        <v>8245</v>
      </c>
      <c r="I4019">
        <v>1409846874</v>
      </c>
      <c r="J4019" s="10">
        <f t="shared" si="373"/>
        <v>41886.672152777777</v>
      </c>
      <c r="K4019">
        <v>1407254874</v>
      </c>
      <c r="L4019" s="10">
        <f t="shared" si="374"/>
        <v>41856.672152777777</v>
      </c>
      <c r="M4019" s="4">
        <f t="shared" si="375"/>
        <v>2014</v>
      </c>
      <c r="N4019" t="b">
        <v>0</v>
      </c>
      <c r="O4019">
        <v>2</v>
      </c>
      <c r="P4019" t="b">
        <v>0</v>
      </c>
      <c r="Q4019" t="s">
        <v>8269</v>
      </c>
      <c r="R4019" s="23">
        <f t="shared" si="376"/>
        <v>1.0500000000000001E-2</v>
      </c>
      <c r="S4019" s="7">
        <f t="shared" si="377"/>
        <v>52.5</v>
      </c>
      <c r="T4019" t="s">
        <v>8314</v>
      </c>
      <c r="U4019" t="s">
        <v>8315</v>
      </c>
      <c r="V4019" s="14">
        <f t="shared" si="378"/>
        <v>30</v>
      </c>
    </row>
    <row r="4020" spans="1:22" ht="28.8" x14ac:dyDescent="0.3">
      <c r="A4020" s="19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8220</v>
      </c>
      <c r="G4020" s="19" t="s">
        <v>8224</v>
      </c>
      <c r="H4020" s="19" t="s">
        <v>8246</v>
      </c>
      <c r="I4020">
        <v>1475877108</v>
      </c>
      <c r="J4020" s="10">
        <f t="shared" si="373"/>
        <v>42650.91097222222</v>
      </c>
      <c r="K4020">
        <v>1473285108</v>
      </c>
      <c r="L4020" s="10">
        <f t="shared" si="374"/>
        <v>42620.91097222222</v>
      </c>
      <c r="M4020" s="4">
        <f t="shared" si="375"/>
        <v>2016</v>
      </c>
      <c r="N4020" t="b">
        <v>0</v>
      </c>
      <c r="O4020">
        <v>4</v>
      </c>
      <c r="P4020" t="b">
        <v>0</v>
      </c>
      <c r="Q4020" t="s">
        <v>8269</v>
      </c>
      <c r="R4020" s="23">
        <f t="shared" si="376"/>
        <v>8.666666666666667E-2</v>
      </c>
      <c r="S4020" s="7">
        <f t="shared" si="377"/>
        <v>32.5</v>
      </c>
      <c r="T4020" t="s">
        <v>8314</v>
      </c>
      <c r="U4020" t="s">
        <v>8315</v>
      </c>
      <c r="V4020" s="14">
        <f t="shared" si="378"/>
        <v>30</v>
      </c>
    </row>
    <row r="4021" spans="1:22" ht="43.2" x14ac:dyDescent="0.3">
      <c r="A4021" s="19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8220</v>
      </c>
      <c r="G4021" s="19" t="s">
        <v>8223</v>
      </c>
      <c r="H4021" s="19" t="s">
        <v>8245</v>
      </c>
      <c r="I4021">
        <v>1460737680</v>
      </c>
      <c r="J4021" s="10">
        <f t="shared" si="373"/>
        <v>42475.686111111107</v>
      </c>
      <c r="K4021">
        <v>1455725596</v>
      </c>
      <c r="L4021" s="10">
        <f t="shared" si="374"/>
        <v>42417.675879629634</v>
      </c>
      <c r="M4021" s="4">
        <f t="shared" si="375"/>
        <v>2016</v>
      </c>
      <c r="N4021" t="b">
        <v>0</v>
      </c>
      <c r="O4021">
        <v>4</v>
      </c>
      <c r="P4021" t="b">
        <v>0</v>
      </c>
      <c r="Q4021" t="s">
        <v>8269</v>
      </c>
      <c r="R4021" s="23">
        <f t="shared" si="376"/>
        <v>8.2857142857142851E-3</v>
      </c>
      <c r="S4021" s="7">
        <f t="shared" si="377"/>
        <v>7.25</v>
      </c>
      <c r="T4021" t="s">
        <v>8314</v>
      </c>
      <c r="U4021" t="s">
        <v>8315</v>
      </c>
      <c r="V4021" s="14">
        <f t="shared" si="378"/>
        <v>58.010231481472147</v>
      </c>
    </row>
    <row r="4022" spans="1:22" ht="43.2" x14ac:dyDescent="0.3">
      <c r="A4022" s="19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8220</v>
      </c>
      <c r="G4022" s="19" t="s">
        <v>8223</v>
      </c>
      <c r="H4022" s="19" t="s">
        <v>8245</v>
      </c>
      <c r="I4022">
        <v>1427168099</v>
      </c>
      <c r="J4022" s="10">
        <f t="shared" si="373"/>
        <v>42087.149293981478</v>
      </c>
      <c r="K4022">
        <v>1424579699</v>
      </c>
      <c r="L4022" s="10">
        <f t="shared" si="374"/>
        <v>42057.190960648149</v>
      </c>
      <c r="M4022" s="4">
        <f t="shared" si="375"/>
        <v>2015</v>
      </c>
      <c r="N4022" t="b">
        <v>0</v>
      </c>
      <c r="O4022">
        <v>3</v>
      </c>
      <c r="P4022" t="b">
        <v>0</v>
      </c>
      <c r="Q4022" t="s">
        <v>8269</v>
      </c>
      <c r="R4022" s="23">
        <f t="shared" si="376"/>
        <v>0.16666666666666666</v>
      </c>
      <c r="S4022" s="7">
        <f t="shared" si="377"/>
        <v>33.33</v>
      </c>
      <c r="T4022" t="s">
        <v>8314</v>
      </c>
      <c r="U4022" t="s">
        <v>8315</v>
      </c>
      <c r="V4022" s="14">
        <f t="shared" si="378"/>
        <v>29.958333333328483</v>
      </c>
    </row>
    <row r="4023" spans="1:22" ht="43.2" x14ac:dyDescent="0.3">
      <c r="A4023" s="19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8220</v>
      </c>
      <c r="G4023" s="19" t="s">
        <v>8223</v>
      </c>
      <c r="H4023" s="19" t="s">
        <v>8245</v>
      </c>
      <c r="I4023">
        <v>1414360358</v>
      </c>
      <c r="J4023" s="10">
        <f t="shared" si="373"/>
        <v>41938.911550925928</v>
      </c>
      <c r="K4023">
        <v>1409176358</v>
      </c>
      <c r="L4023" s="10">
        <f t="shared" si="374"/>
        <v>41878.911550925928</v>
      </c>
      <c r="M4023" s="4">
        <f t="shared" si="375"/>
        <v>2014</v>
      </c>
      <c r="N4023" t="b">
        <v>0</v>
      </c>
      <c r="O4023">
        <v>2</v>
      </c>
      <c r="P4023" t="b">
        <v>0</v>
      </c>
      <c r="Q4023" t="s">
        <v>8269</v>
      </c>
      <c r="R4023" s="23">
        <f t="shared" si="376"/>
        <v>8.3333333333333332E-3</v>
      </c>
      <c r="S4023" s="7">
        <f t="shared" si="377"/>
        <v>62.5</v>
      </c>
      <c r="T4023" t="s">
        <v>8314</v>
      </c>
      <c r="U4023" t="s">
        <v>8315</v>
      </c>
      <c r="V4023" s="14">
        <f t="shared" si="378"/>
        <v>60</v>
      </c>
    </row>
    <row r="4024" spans="1:22" ht="28.8" x14ac:dyDescent="0.3">
      <c r="A4024" s="19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8220</v>
      </c>
      <c r="G4024" s="19" t="s">
        <v>8223</v>
      </c>
      <c r="H4024" s="19" t="s">
        <v>8245</v>
      </c>
      <c r="I4024">
        <v>1422759240</v>
      </c>
      <c r="J4024" s="10">
        <f t="shared" si="373"/>
        <v>42036.120833333334</v>
      </c>
      <c r="K4024">
        <v>1418824867</v>
      </c>
      <c r="L4024" s="10">
        <f t="shared" si="374"/>
        <v>41990.584108796298</v>
      </c>
      <c r="M4024" s="4">
        <f t="shared" si="375"/>
        <v>2014</v>
      </c>
      <c r="N4024" t="b">
        <v>0</v>
      </c>
      <c r="O4024">
        <v>197</v>
      </c>
      <c r="P4024" t="b">
        <v>0</v>
      </c>
      <c r="Q4024" t="s">
        <v>8269</v>
      </c>
      <c r="R4024" s="23">
        <f t="shared" si="376"/>
        <v>0.69561111111111107</v>
      </c>
      <c r="S4024" s="7">
        <f t="shared" si="377"/>
        <v>63.56</v>
      </c>
      <c r="T4024" t="s">
        <v>8314</v>
      </c>
      <c r="U4024" t="s">
        <v>8315</v>
      </c>
      <c r="V4024" s="14">
        <f t="shared" si="378"/>
        <v>45.536724537036207</v>
      </c>
    </row>
    <row r="4025" spans="1:22" ht="43.2" x14ac:dyDescent="0.3">
      <c r="A4025" s="19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8220</v>
      </c>
      <c r="G4025" s="19" t="s">
        <v>8223</v>
      </c>
      <c r="H4025" s="19" t="s">
        <v>8245</v>
      </c>
      <c r="I4025">
        <v>1458860363</v>
      </c>
      <c r="J4025" s="10">
        <f t="shared" si="373"/>
        <v>42453.957905092597</v>
      </c>
      <c r="K4025">
        <v>1454975963</v>
      </c>
      <c r="L4025" s="10">
        <f t="shared" si="374"/>
        <v>42408.999571759261</v>
      </c>
      <c r="M4025" s="4">
        <f t="shared" si="375"/>
        <v>2016</v>
      </c>
      <c r="N4025" t="b">
        <v>0</v>
      </c>
      <c r="O4025">
        <v>0</v>
      </c>
      <c r="P4025" t="b">
        <v>0</v>
      </c>
      <c r="Q4025" t="s">
        <v>8269</v>
      </c>
      <c r="R4025" s="23">
        <f t="shared" si="376"/>
        <v>0</v>
      </c>
      <c r="S4025" s="7">
        <f t="shared" si="377"/>
        <v>0</v>
      </c>
      <c r="T4025" t="s">
        <v>8314</v>
      </c>
      <c r="U4025" t="s">
        <v>8315</v>
      </c>
      <c r="V4025" s="14">
        <f t="shared" si="378"/>
        <v>44.958333333335759</v>
      </c>
    </row>
    <row r="4026" spans="1:22" ht="43.2" x14ac:dyDescent="0.3">
      <c r="A4026" s="19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8220</v>
      </c>
      <c r="G4026" s="19" t="s">
        <v>8223</v>
      </c>
      <c r="H4026" s="19" t="s">
        <v>8245</v>
      </c>
      <c r="I4026">
        <v>1441037097</v>
      </c>
      <c r="J4026" s="10">
        <f t="shared" si="373"/>
        <v>42247.670104166667</v>
      </c>
      <c r="K4026">
        <v>1438445097</v>
      </c>
      <c r="L4026" s="10">
        <f t="shared" si="374"/>
        <v>42217.670104166667</v>
      </c>
      <c r="M4026" s="4">
        <f t="shared" si="375"/>
        <v>2015</v>
      </c>
      <c r="N4026" t="b">
        <v>0</v>
      </c>
      <c r="O4026">
        <v>1</v>
      </c>
      <c r="P4026" t="b">
        <v>0</v>
      </c>
      <c r="Q4026" t="s">
        <v>8269</v>
      </c>
      <c r="R4026" s="23">
        <f t="shared" si="376"/>
        <v>1.2500000000000001E-2</v>
      </c>
      <c r="S4026" s="7">
        <f t="shared" si="377"/>
        <v>10</v>
      </c>
      <c r="T4026" t="s">
        <v>8314</v>
      </c>
      <c r="U4026" t="s">
        <v>8315</v>
      </c>
      <c r="V4026" s="14">
        <f t="shared" si="378"/>
        <v>30</v>
      </c>
    </row>
    <row r="4027" spans="1:22" ht="57.6" x14ac:dyDescent="0.3">
      <c r="A4027" s="19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8220</v>
      </c>
      <c r="G4027" s="19" t="s">
        <v>8229</v>
      </c>
      <c r="H4027" s="19" t="s">
        <v>8248</v>
      </c>
      <c r="I4027">
        <v>1437889336</v>
      </c>
      <c r="J4027" s="10">
        <f t="shared" si="373"/>
        <v>42211.237685185188</v>
      </c>
      <c r="K4027">
        <v>1432705336</v>
      </c>
      <c r="L4027" s="10">
        <f t="shared" si="374"/>
        <v>42151.237685185188</v>
      </c>
      <c r="M4027" s="4">
        <f t="shared" si="375"/>
        <v>2015</v>
      </c>
      <c r="N4027" t="b">
        <v>0</v>
      </c>
      <c r="O4027">
        <v>4</v>
      </c>
      <c r="P4027" t="b">
        <v>0</v>
      </c>
      <c r="Q4027" t="s">
        <v>8269</v>
      </c>
      <c r="R4027" s="23">
        <f t="shared" si="376"/>
        <v>0.05</v>
      </c>
      <c r="S4027" s="7">
        <f t="shared" si="377"/>
        <v>62.5</v>
      </c>
      <c r="T4027" t="s">
        <v>8314</v>
      </c>
      <c r="U4027" t="s">
        <v>8315</v>
      </c>
      <c r="V4027" s="14">
        <f t="shared" si="378"/>
        <v>60</v>
      </c>
    </row>
    <row r="4028" spans="1:22" ht="43.2" x14ac:dyDescent="0.3">
      <c r="A4028" s="19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8220</v>
      </c>
      <c r="G4028" s="19" t="s">
        <v>8223</v>
      </c>
      <c r="H4028" s="19" t="s">
        <v>8245</v>
      </c>
      <c r="I4028">
        <v>1449247439</v>
      </c>
      <c r="J4028" s="10">
        <f t="shared" si="373"/>
        <v>42342.697210648148</v>
      </c>
      <c r="K4028">
        <v>1444059839</v>
      </c>
      <c r="L4028" s="10">
        <f t="shared" si="374"/>
        <v>42282.655543981484</v>
      </c>
      <c r="M4028" s="4">
        <f t="shared" si="375"/>
        <v>2015</v>
      </c>
      <c r="N4028" t="b">
        <v>0</v>
      </c>
      <c r="O4028">
        <v>0</v>
      </c>
      <c r="P4028" t="b">
        <v>0</v>
      </c>
      <c r="Q4028" t="s">
        <v>8269</v>
      </c>
      <c r="R4028" s="23">
        <f t="shared" si="376"/>
        <v>0</v>
      </c>
      <c r="S4028" s="7">
        <f t="shared" si="377"/>
        <v>0</v>
      </c>
      <c r="T4028" t="s">
        <v>8314</v>
      </c>
      <c r="U4028" t="s">
        <v>8315</v>
      </c>
      <c r="V4028" s="14">
        <f t="shared" si="378"/>
        <v>60.041666666664241</v>
      </c>
    </row>
    <row r="4029" spans="1:22" ht="43.2" x14ac:dyDescent="0.3">
      <c r="A4029" s="1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8220</v>
      </c>
      <c r="G4029" s="19" t="s">
        <v>8223</v>
      </c>
      <c r="H4029" s="19" t="s">
        <v>8245</v>
      </c>
      <c r="I4029">
        <v>1487811600</v>
      </c>
      <c r="J4029" s="10">
        <f t="shared" si="373"/>
        <v>42789.041666666672</v>
      </c>
      <c r="K4029">
        <v>1486077481</v>
      </c>
      <c r="L4029" s="10">
        <f t="shared" si="374"/>
        <v>42768.97084490741</v>
      </c>
      <c r="M4029" s="4">
        <f t="shared" si="375"/>
        <v>2017</v>
      </c>
      <c r="N4029" t="b">
        <v>0</v>
      </c>
      <c r="O4029">
        <v>7</v>
      </c>
      <c r="P4029" t="b">
        <v>0</v>
      </c>
      <c r="Q4029" t="s">
        <v>8269</v>
      </c>
      <c r="R4029" s="23">
        <f t="shared" si="376"/>
        <v>7.166666666666667E-2</v>
      </c>
      <c r="S4029" s="7">
        <f t="shared" si="377"/>
        <v>30.71</v>
      </c>
      <c r="T4029" t="s">
        <v>8314</v>
      </c>
      <c r="U4029" t="s">
        <v>8315</v>
      </c>
      <c r="V4029" s="14">
        <f t="shared" si="378"/>
        <v>20.070821759261889</v>
      </c>
    </row>
    <row r="4030" spans="1:22" ht="43.2" x14ac:dyDescent="0.3">
      <c r="A4030" s="19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8220</v>
      </c>
      <c r="G4030" s="19" t="s">
        <v>8223</v>
      </c>
      <c r="H4030" s="19" t="s">
        <v>8245</v>
      </c>
      <c r="I4030">
        <v>1402007500</v>
      </c>
      <c r="J4030" s="10">
        <f t="shared" si="373"/>
        <v>41795.938657407409</v>
      </c>
      <c r="K4030">
        <v>1399415500</v>
      </c>
      <c r="L4030" s="10">
        <f t="shared" si="374"/>
        <v>41765.938657407409</v>
      </c>
      <c r="M4030" s="4">
        <f t="shared" si="375"/>
        <v>2014</v>
      </c>
      <c r="N4030" t="b">
        <v>0</v>
      </c>
      <c r="O4030">
        <v>11</v>
      </c>
      <c r="P4030" t="b">
        <v>0</v>
      </c>
      <c r="Q4030" t="s">
        <v>8269</v>
      </c>
      <c r="R4030" s="23">
        <f t="shared" si="376"/>
        <v>0.28050000000000003</v>
      </c>
      <c r="S4030" s="7">
        <f t="shared" si="377"/>
        <v>51</v>
      </c>
      <c r="T4030" t="s">
        <v>8314</v>
      </c>
      <c r="U4030" t="s">
        <v>8315</v>
      </c>
      <c r="V4030" s="14">
        <f t="shared" si="378"/>
        <v>30</v>
      </c>
    </row>
    <row r="4031" spans="1:22" ht="43.2" x14ac:dyDescent="0.3">
      <c r="A4031" s="19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8220</v>
      </c>
      <c r="G4031" s="19" t="s">
        <v>8223</v>
      </c>
      <c r="H4031" s="19" t="s">
        <v>8245</v>
      </c>
      <c r="I4031">
        <v>1450053370</v>
      </c>
      <c r="J4031" s="10">
        <f t="shared" si="373"/>
        <v>42352.02511574074</v>
      </c>
      <c r="K4031">
        <v>1447461370</v>
      </c>
      <c r="L4031" s="10">
        <f t="shared" si="374"/>
        <v>42322.02511574074</v>
      </c>
      <c r="M4031" s="4">
        <f t="shared" si="375"/>
        <v>2015</v>
      </c>
      <c r="N4031" t="b">
        <v>0</v>
      </c>
      <c r="O4031">
        <v>0</v>
      </c>
      <c r="P4031" t="b">
        <v>0</v>
      </c>
      <c r="Q4031" t="s">
        <v>8269</v>
      </c>
      <c r="R4031" s="23">
        <f t="shared" si="376"/>
        <v>0</v>
      </c>
      <c r="S4031" s="7">
        <f t="shared" si="377"/>
        <v>0</v>
      </c>
      <c r="T4031" t="s">
        <v>8314</v>
      </c>
      <c r="U4031" t="s">
        <v>8315</v>
      </c>
      <c r="V4031" s="14">
        <f t="shared" si="378"/>
        <v>30</v>
      </c>
    </row>
    <row r="4032" spans="1:22" ht="57.6" x14ac:dyDescent="0.3">
      <c r="A4032" s="19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8220</v>
      </c>
      <c r="G4032" s="19" t="s">
        <v>8223</v>
      </c>
      <c r="H4032" s="19" t="s">
        <v>8245</v>
      </c>
      <c r="I4032">
        <v>1454525340</v>
      </c>
      <c r="J4032" s="10">
        <f t="shared" si="373"/>
        <v>42403.78402777778</v>
      </c>
      <c r="K4032">
        <v>1452008599</v>
      </c>
      <c r="L4032" s="10">
        <f t="shared" si="374"/>
        <v>42374.655081018514</v>
      </c>
      <c r="M4032" s="4">
        <f t="shared" si="375"/>
        <v>2016</v>
      </c>
      <c r="N4032" t="b">
        <v>0</v>
      </c>
      <c r="O4032">
        <v>6</v>
      </c>
      <c r="P4032" t="b">
        <v>0</v>
      </c>
      <c r="Q4032" t="s">
        <v>8269</v>
      </c>
      <c r="R4032" s="23">
        <f t="shared" si="376"/>
        <v>0.16</v>
      </c>
      <c r="S4032" s="7">
        <f t="shared" si="377"/>
        <v>66.67</v>
      </c>
      <c r="T4032" t="s">
        <v>8314</v>
      </c>
      <c r="U4032" t="s">
        <v>8315</v>
      </c>
      <c r="V4032" s="14">
        <f t="shared" si="378"/>
        <v>29.128946759265091</v>
      </c>
    </row>
    <row r="4033" spans="1:22" ht="43.2" x14ac:dyDescent="0.3">
      <c r="A4033" s="19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8220</v>
      </c>
      <c r="G4033" s="19" t="s">
        <v>8223</v>
      </c>
      <c r="H4033" s="19" t="s">
        <v>8245</v>
      </c>
      <c r="I4033">
        <v>1418914964</v>
      </c>
      <c r="J4033" s="10">
        <f t="shared" si="373"/>
        <v>41991.626898148148</v>
      </c>
      <c r="K4033">
        <v>1414591364</v>
      </c>
      <c r="L4033" s="10">
        <f t="shared" si="374"/>
        <v>41941.585231481484</v>
      </c>
      <c r="M4033" s="4">
        <f t="shared" si="375"/>
        <v>2014</v>
      </c>
      <c r="N4033" t="b">
        <v>0</v>
      </c>
      <c r="O4033">
        <v>0</v>
      </c>
      <c r="P4033" t="b">
        <v>0</v>
      </c>
      <c r="Q4033" t="s">
        <v>8269</v>
      </c>
      <c r="R4033" s="23">
        <f t="shared" si="376"/>
        <v>0</v>
      </c>
      <c r="S4033" s="7">
        <f t="shared" si="377"/>
        <v>0</v>
      </c>
      <c r="T4033" t="s">
        <v>8314</v>
      </c>
      <c r="U4033" t="s">
        <v>8315</v>
      </c>
      <c r="V4033" s="14">
        <f t="shared" si="378"/>
        <v>50.041666666664241</v>
      </c>
    </row>
    <row r="4034" spans="1:22" ht="43.2" x14ac:dyDescent="0.3">
      <c r="A4034" s="19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8220</v>
      </c>
      <c r="G4034" s="19" t="s">
        <v>8223</v>
      </c>
      <c r="H4034" s="19" t="s">
        <v>8245</v>
      </c>
      <c r="I4034">
        <v>1450211116</v>
      </c>
      <c r="J4034" s="10">
        <f t="shared" si="373"/>
        <v>42353.85087962963</v>
      </c>
      <c r="K4034">
        <v>1445023516</v>
      </c>
      <c r="L4034" s="10">
        <f t="shared" si="374"/>
        <v>42293.809212962966</v>
      </c>
      <c r="M4034" s="4">
        <f t="shared" si="375"/>
        <v>2015</v>
      </c>
      <c r="N4034" t="b">
        <v>0</v>
      </c>
      <c r="O4034">
        <v>7</v>
      </c>
      <c r="P4034" t="b">
        <v>0</v>
      </c>
      <c r="Q4034" t="s">
        <v>8269</v>
      </c>
      <c r="R4034" s="23">
        <f t="shared" si="376"/>
        <v>6.8287037037037035E-2</v>
      </c>
      <c r="S4034" s="7">
        <f t="shared" si="377"/>
        <v>59</v>
      </c>
      <c r="T4034" t="s">
        <v>8314</v>
      </c>
      <c r="U4034" t="s">
        <v>8315</v>
      </c>
      <c r="V4034" s="14">
        <f t="shared" si="378"/>
        <v>60.041666666664241</v>
      </c>
    </row>
    <row r="4035" spans="1:22" ht="43.2" x14ac:dyDescent="0.3">
      <c r="A4035" s="19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8220</v>
      </c>
      <c r="G4035" s="19" t="s">
        <v>8224</v>
      </c>
      <c r="H4035" s="19" t="s">
        <v>8246</v>
      </c>
      <c r="I4035">
        <v>1475398800</v>
      </c>
      <c r="J4035" s="10">
        <f t="shared" ref="J4035:J4098" si="379">(I4035/86400)+DATE(1970,1,1)</f>
        <v>42645.375</v>
      </c>
      <c r="K4035">
        <v>1472711224</v>
      </c>
      <c r="L4035" s="10">
        <f t="shared" ref="L4035:L4098" si="380">(K4035/86400)+DATE(1970,1,1)</f>
        <v>42614.268796296295</v>
      </c>
      <c r="M4035" s="4">
        <f t="shared" ref="M4035:M4098" si="381">YEAR(L4035)</f>
        <v>2016</v>
      </c>
      <c r="N4035" t="b">
        <v>0</v>
      </c>
      <c r="O4035">
        <v>94</v>
      </c>
      <c r="P4035" t="b">
        <v>0</v>
      </c>
      <c r="Q4035" t="s">
        <v>8269</v>
      </c>
      <c r="R4035" s="23">
        <f t="shared" ref="R4035:R4098" si="382">(E4035/D4035)</f>
        <v>0.25698702928870293</v>
      </c>
      <c r="S4035" s="7">
        <f t="shared" ref="S4035:S4098" si="383">IFERROR(ROUND(E4035/O4035,2),0)</f>
        <v>65.34</v>
      </c>
      <c r="T4035" t="s">
        <v>8314</v>
      </c>
      <c r="U4035" t="s">
        <v>8315</v>
      </c>
      <c r="V4035" s="14">
        <f t="shared" ref="V4035:V4098" si="384">J4035-L4035</f>
        <v>31.106203703704523</v>
      </c>
    </row>
    <row r="4036" spans="1:22" ht="43.2" x14ac:dyDescent="0.3">
      <c r="A4036" s="19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8220</v>
      </c>
      <c r="G4036" s="19" t="s">
        <v>8223</v>
      </c>
      <c r="H4036" s="19" t="s">
        <v>8245</v>
      </c>
      <c r="I4036">
        <v>1428097450</v>
      </c>
      <c r="J4036" s="10">
        <f t="shared" si="379"/>
        <v>42097.905671296292</v>
      </c>
      <c r="K4036">
        <v>1425509050</v>
      </c>
      <c r="L4036" s="10">
        <f t="shared" si="380"/>
        <v>42067.947337962964</v>
      </c>
      <c r="M4036" s="4">
        <f t="shared" si="381"/>
        <v>2015</v>
      </c>
      <c r="N4036" t="b">
        <v>0</v>
      </c>
      <c r="O4036">
        <v>2</v>
      </c>
      <c r="P4036" t="b">
        <v>0</v>
      </c>
      <c r="Q4036" t="s">
        <v>8269</v>
      </c>
      <c r="R4036" s="23">
        <f t="shared" si="382"/>
        <v>1.4814814814814815E-2</v>
      </c>
      <c r="S4036" s="7">
        <f t="shared" si="383"/>
        <v>100</v>
      </c>
      <c r="T4036" t="s">
        <v>8314</v>
      </c>
      <c r="U4036" t="s">
        <v>8315</v>
      </c>
      <c r="V4036" s="14">
        <f t="shared" si="384"/>
        <v>29.958333333328483</v>
      </c>
    </row>
    <row r="4037" spans="1:22" ht="28.8" x14ac:dyDescent="0.3">
      <c r="A4037" s="19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8220</v>
      </c>
      <c r="G4037" s="19" t="s">
        <v>8223</v>
      </c>
      <c r="H4037" s="19" t="s">
        <v>8245</v>
      </c>
      <c r="I4037">
        <v>1413925887</v>
      </c>
      <c r="J4037" s="10">
        <f t="shared" si="379"/>
        <v>41933.882951388892</v>
      </c>
      <c r="K4037">
        <v>1411333887</v>
      </c>
      <c r="L4037" s="10">
        <f t="shared" si="380"/>
        <v>41903.882951388892</v>
      </c>
      <c r="M4037" s="4">
        <f t="shared" si="381"/>
        <v>2014</v>
      </c>
      <c r="N4037" t="b">
        <v>0</v>
      </c>
      <c r="O4037">
        <v>25</v>
      </c>
      <c r="P4037" t="b">
        <v>0</v>
      </c>
      <c r="Q4037" t="s">
        <v>8269</v>
      </c>
      <c r="R4037" s="23">
        <f t="shared" si="382"/>
        <v>0.36849999999999999</v>
      </c>
      <c r="S4037" s="7">
        <f t="shared" si="383"/>
        <v>147.4</v>
      </c>
      <c r="T4037" t="s">
        <v>8314</v>
      </c>
      <c r="U4037" t="s">
        <v>8315</v>
      </c>
      <c r="V4037" s="14">
        <f t="shared" si="384"/>
        <v>30</v>
      </c>
    </row>
    <row r="4038" spans="1:22" ht="43.2" x14ac:dyDescent="0.3">
      <c r="A4038" s="19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8220</v>
      </c>
      <c r="G4038" s="19" t="s">
        <v>8223</v>
      </c>
      <c r="H4038" s="19" t="s">
        <v>8245</v>
      </c>
      <c r="I4038">
        <v>1404253800</v>
      </c>
      <c r="J4038" s="10">
        <f t="shared" si="379"/>
        <v>41821.9375</v>
      </c>
      <c r="K4038">
        <v>1402784964</v>
      </c>
      <c r="L4038" s="10">
        <f t="shared" si="380"/>
        <v>41804.937083333338</v>
      </c>
      <c r="M4038" s="4">
        <f t="shared" si="381"/>
        <v>2014</v>
      </c>
      <c r="N4038" t="b">
        <v>0</v>
      </c>
      <c r="O4038">
        <v>17</v>
      </c>
      <c r="P4038" t="b">
        <v>0</v>
      </c>
      <c r="Q4038" t="s">
        <v>8269</v>
      </c>
      <c r="R4038" s="23">
        <f t="shared" si="382"/>
        <v>0.47049999999999997</v>
      </c>
      <c r="S4038" s="7">
        <f t="shared" si="383"/>
        <v>166.06</v>
      </c>
      <c r="T4038" t="s">
        <v>8314</v>
      </c>
      <c r="U4038" t="s">
        <v>8315</v>
      </c>
      <c r="V4038" s="14">
        <f t="shared" si="384"/>
        <v>17.000416666662204</v>
      </c>
    </row>
    <row r="4039" spans="1:22" ht="57.6" x14ac:dyDescent="0.3">
      <c r="A4039" s="1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8220</v>
      </c>
      <c r="G4039" s="19" t="s">
        <v>8223</v>
      </c>
      <c r="H4039" s="19" t="s">
        <v>8245</v>
      </c>
      <c r="I4039">
        <v>1464099900</v>
      </c>
      <c r="J4039" s="10">
        <f t="shared" si="379"/>
        <v>42514.600694444445</v>
      </c>
      <c r="K4039">
        <v>1462585315</v>
      </c>
      <c r="L4039" s="10">
        <f t="shared" si="380"/>
        <v>42497.070775462962</v>
      </c>
      <c r="M4039" s="4">
        <f t="shared" si="381"/>
        <v>2016</v>
      </c>
      <c r="N4039" t="b">
        <v>0</v>
      </c>
      <c r="O4039">
        <v>2</v>
      </c>
      <c r="P4039" t="b">
        <v>0</v>
      </c>
      <c r="Q4039" t="s">
        <v>8269</v>
      </c>
      <c r="R4039" s="23">
        <f t="shared" si="382"/>
        <v>0.11428571428571428</v>
      </c>
      <c r="S4039" s="7">
        <f t="shared" si="383"/>
        <v>40</v>
      </c>
      <c r="T4039" t="s">
        <v>8314</v>
      </c>
      <c r="U4039" t="s">
        <v>8315</v>
      </c>
      <c r="V4039" s="14">
        <f t="shared" si="384"/>
        <v>17.529918981483206</v>
      </c>
    </row>
    <row r="4040" spans="1:22" ht="43.2" x14ac:dyDescent="0.3">
      <c r="A4040" s="19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8220</v>
      </c>
      <c r="G4040" s="19" t="s">
        <v>8223</v>
      </c>
      <c r="H4040" s="19" t="s">
        <v>8245</v>
      </c>
      <c r="I4040">
        <v>1413573010</v>
      </c>
      <c r="J4040" s="10">
        <f t="shared" si="379"/>
        <v>41929.798726851848</v>
      </c>
      <c r="K4040">
        <v>1408389010</v>
      </c>
      <c r="L4040" s="10">
        <f t="shared" si="380"/>
        <v>41869.798726851848</v>
      </c>
      <c r="M4040" s="4">
        <f t="shared" si="381"/>
        <v>2014</v>
      </c>
      <c r="N4040" t="b">
        <v>0</v>
      </c>
      <c r="O4040">
        <v>4</v>
      </c>
      <c r="P4040" t="b">
        <v>0</v>
      </c>
      <c r="Q4040" t="s">
        <v>8269</v>
      </c>
      <c r="R4040" s="23">
        <f t="shared" si="382"/>
        <v>0.12039999999999999</v>
      </c>
      <c r="S4040" s="7">
        <f t="shared" si="383"/>
        <v>75.25</v>
      </c>
      <c r="T4040" t="s">
        <v>8314</v>
      </c>
      <c r="U4040" t="s">
        <v>8315</v>
      </c>
      <c r="V4040" s="14">
        <f t="shared" si="384"/>
        <v>60</v>
      </c>
    </row>
    <row r="4041" spans="1:22" ht="43.2" x14ac:dyDescent="0.3">
      <c r="A4041" s="19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8220</v>
      </c>
      <c r="G4041" s="19" t="s">
        <v>8223</v>
      </c>
      <c r="H4041" s="19" t="s">
        <v>8245</v>
      </c>
      <c r="I4041">
        <v>1448949540</v>
      </c>
      <c r="J4041" s="10">
        <f t="shared" si="379"/>
        <v>42339.249305555553</v>
      </c>
      <c r="K4041">
        <v>1446048367</v>
      </c>
      <c r="L4041" s="10">
        <f t="shared" si="380"/>
        <v>42305.670914351853</v>
      </c>
      <c r="M4041" s="4">
        <f t="shared" si="381"/>
        <v>2015</v>
      </c>
      <c r="N4041" t="b">
        <v>0</v>
      </c>
      <c r="O4041">
        <v>5</v>
      </c>
      <c r="P4041" t="b">
        <v>0</v>
      </c>
      <c r="Q4041" t="s">
        <v>8269</v>
      </c>
      <c r="R4041" s="23">
        <f t="shared" si="382"/>
        <v>0.6</v>
      </c>
      <c r="S4041" s="7">
        <f t="shared" si="383"/>
        <v>60</v>
      </c>
      <c r="T4041" t="s">
        <v>8314</v>
      </c>
      <c r="U4041" t="s">
        <v>8315</v>
      </c>
      <c r="V4041" s="14">
        <f t="shared" si="384"/>
        <v>33.578391203700448</v>
      </c>
    </row>
    <row r="4042" spans="1:22" ht="43.2" x14ac:dyDescent="0.3">
      <c r="A4042" s="19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8220</v>
      </c>
      <c r="G4042" s="19" t="s">
        <v>8223</v>
      </c>
      <c r="H4042" s="19" t="s">
        <v>8245</v>
      </c>
      <c r="I4042">
        <v>1437188400</v>
      </c>
      <c r="J4042" s="10">
        <f t="shared" si="379"/>
        <v>42203.125</v>
      </c>
      <c r="K4042">
        <v>1432100004</v>
      </c>
      <c r="L4042" s="10">
        <f t="shared" si="380"/>
        <v>42144.231527777782</v>
      </c>
      <c r="M4042" s="4">
        <f t="shared" si="381"/>
        <v>2015</v>
      </c>
      <c r="N4042" t="b">
        <v>0</v>
      </c>
      <c r="O4042">
        <v>2</v>
      </c>
      <c r="P4042" t="b">
        <v>0</v>
      </c>
      <c r="Q4042" t="s">
        <v>8269</v>
      </c>
      <c r="R4042" s="23">
        <f t="shared" si="382"/>
        <v>0.3125</v>
      </c>
      <c r="S4042" s="7">
        <f t="shared" si="383"/>
        <v>1250</v>
      </c>
      <c r="T4042" t="s">
        <v>8314</v>
      </c>
      <c r="U4042" t="s">
        <v>8315</v>
      </c>
      <c r="V4042" s="14">
        <f t="shared" si="384"/>
        <v>58.893472222218406</v>
      </c>
    </row>
    <row r="4043" spans="1:22" ht="28.8" x14ac:dyDescent="0.3">
      <c r="A4043" s="19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8220</v>
      </c>
      <c r="G4043" s="19" t="s">
        <v>8224</v>
      </c>
      <c r="H4043" s="19" t="s">
        <v>8246</v>
      </c>
      <c r="I4043">
        <v>1473160954</v>
      </c>
      <c r="J4043" s="10">
        <f t="shared" si="379"/>
        <v>42619.474004629628</v>
      </c>
      <c r="K4043">
        <v>1467976954</v>
      </c>
      <c r="L4043" s="10">
        <f t="shared" si="380"/>
        <v>42559.474004629628</v>
      </c>
      <c r="M4043" s="4">
        <f t="shared" si="381"/>
        <v>2016</v>
      </c>
      <c r="N4043" t="b">
        <v>0</v>
      </c>
      <c r="O4043">
        <v>2</v>
      </c>
      <c r="P4043" t="b">
        <v>0</v>
      </c>
      <c r="Q4043" t="s">
        <v>8269</v>
      </c>
      <c r="R4043" s="23">
        <f t="shared" si="382"/>
        <v>4.1999999999999997E-3</v>
      </c>
      <c r="S4043" s="7">
        <f t="shared" si="383"/>
        <v>10.5</v>
      </c>
      <c r="T4043" t="s">
        <v>8314</v>
      </c>
      <c r="U4043" t="s">
        <v>8315</v>
      </c>
      <c r="V4043" s="14">
        <f t="shared" si="384"/>
        <v>60</v>
      </c>
    </row>
    <row r="4044" spans="1:22" ht="43.2" x14ac:dyDescent="0.3">
      <c r="A4044" s="19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8220</v>
      </c>
      <c r="G4044" s="19" t="s">
        <v>8223</v>
      </c>
      <c r="H4044" s="19" t="s">
        <v>8245</v>
      </c>
      <c r="I4044">
        <v>1421781360</v>
      </c>
      <c r="J4044" s="10">
        <f t="shared" si="379"/>
        <v>42024.802777777775</v>
      </c>
      <c r="K4044">
        <v>1419213664</v>
      </c>
      <c r="L4044" s="10">
        <f t="shared" si="380"/>
        <v>41995.084074074075</v>
      </c>
      <c r="M4044" s="4">
        <f t="shared" si="381"/>
        <v>2014</v>
      </c>
      <c r="N4044" t="b">
        <v>0</v>
      </c>
      <c r="O4044">
        <v>3</v>
      </c>
      <c r="P4044" t="b">
        <v>0</v>
      </c>
      <c r="Q4044" t="s">
        <v>8269</v>
      </c>
      <c r="R4044" s="23">
        <f t="shared" si="382"/>
        <v>2.0999999999999999E-3</v>
      </c>
      <c r="S4044" s="7">
        <f t="shared" si="383"/>
        <v>7</v>
      </c>
      <c r="T4044" t="s">
        <v>8314</v>
      </c>
      <c r="U4044" t="s">
        <v>8315</v>
      </c>
      <c r="V4044" s="14">
        <f t="shared" si="384"/>
        <v>29.718703703700157</v>
      </c>
    </row>
    <row r="4045" spans="1:22" ht="43.2" x14ac:dyDescent="0.3">
      <c r="A4045" s="19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8220</v>
      </c>
      <c r="G4045" s="19" t="s">
        <v>8228</v>
      </c>
      <c r="H4045" s="19" t="s">
        <v>8250</v>
      </c>
      <c r="I4045">
        <v>1416524325</v>
      </c>
      <c r="J4045" s="10">
        <f t="shared" si="379"/>
        <v>41963.957465277781</v>
      </c>
      <c r="K4045">
        <v>1415228325</v>
      </c>
      <c r="L4045" s="10">
        <f t="shared" si="380"/>
        <v>41948.957465277781</v>
      </c>
      <c r="M4045" s="4">
        <f t="shared" si="381"/>
        <v>2014</v>
      </c>
      <c r="N4045" t="b">
        <v>0</v>
      </c>
      <c r="O4045">
        <v>0</v>
      </c>
      <c r="P4045" t="b">
        <v>0</v>
      </c>
      <c r="Q4045" t="s">
        <v>8269</v>
      </c>
      <c r="R4045" s="23">
        <f t="shared" si="382"/>
        <v>0</v>
      </c>
      <c r="S4045" s="7">
        <f t="shared" si="383"/>
        <v>0</v>
      </c>
      <c r="T4045" t="s">
        <v>8314</v>
      </c>
      <c r="U4045" t="s">
        <v>8315</v>
      </c>
      <c r="V4045" s="14">
        <f t="shared" si="384"/>
        <v>15</v>
      </c>
    </row>
    <row r="4046" spans="1:22" ht="43.2" x14ac:dyDescent="0.3">
      <c r="A4046" s="19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8220</v>
      </c>
      <c r="G4046" s="19" t="s">
        <v>8223</v>
      </c>
      <c r="H4046" s="19" t="s">
        <v>8245</v>
      </c>
      <c r="I4046">
        <v>1428642000</v>
      </c>
      <c r="J4046" s="10">
        <f t="shared" si="379"/>
        <v>42104.208333333328</v>
      </c>
      <c r="K4046">
        <v>1426050982</v>
      </c>
      <c r="L4046" s="10">
        <f t="shared" si="380"/>
        <v>42074.219699074078</v>
      </c>
      <c r="M4046" s="4">
        <f t="shared" si="381"/>
        <v>2015</v>
      </c>
      <c r="N4046" t="b">
        <v>0</v>
      </c>
      <c r="O4046">
        <v>4</v>
      </c>
      <c r="P4046" t="b">
        <v>0</v>
      </c>
      <c r="Q4046" t="s">
        <v>8269</v>
      </c>
      <c r="R4046" s="23">
        <f t="shared" si="382"/>
        <v>0.375</v>
      </c>
      <c r="S4046" s="7">
        <f t="shared" si="383"/>
        <v>56.25</v>
      </c>
      <c r="T4046" t="s">
        <v>8314</v>
      </c>
      <c r="U4046" t="s">
        <v>8315</v>
      </c>
      <c r="V4046" s="14">
        <f t="shared" si="384"/>
        <v>29.98863425925083</v>
      </c>
    </row>
    <row r="4047" spans="1:22" ht="57.6" x14ac:dyDescent="0.3">
      <c r="A4047" s="19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8220</v>
      </c>
      <c r="G4047" s="19" t="s">
        <v>8225</v>
      </c>
      <c r="H4047" s="19" t="s">
        <v>8247</v>
      </c>
      <c r="I4047">
        <v>1408596589</v>
      </c>
      <c r="J4047" s="10">
        <f t="shared" si="379"/>
        <v>41872.201261574075</v>
      </c>
      <c r="K4047">
        <v>1406004589</v>
      </c>
      <c r="L4047" s="10">
        <f t="shared" si="380"/>
        <v>41842.201261574075</v>
      </c>
      <c r="M4047" s="4">
        <f t="shared" si="381"/>
        <v>2014</v>
      </c>
      <c r="N4047" t="b">
        <v>0</v>
      </c>
      <c r="O4047">
        <v>1</v>
      </c>
      <c r="P4047" t="b">
        <v>0</v>
      </c>
      <c r="Q4047" t="s">
        <v>8269</v>
      </c>
      <c r="R4047" s="23">
        <f t="shared" si="382"/>
        <v>2.0000000000000001E-4</v>
      </c>
      <c r="S4047" s="7">
        <f t="shared" si="383"/>
        <v>1</v>
      </c>
      <c r="T4047" t="s">
        <v>8314</v>
      </c>
      <c r="U4047" t="s">
        <v>8315</v>
      </c>
      <c r="V4047" s="14">
        <f t="shared" si="384"/>
        <v>30</v>
      </c>
    </row>
    <row r="4048" spans="1:22" ht="57.6" x14ac:dyDescent="0.3">
      <c r="A4048" s="19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8220</v>
      </c>
      <c r="G4048" s="19" t="s">
        <v>8223</v>
      </c>
      <c r="H4048" s="19" t="s">
        <v>8245</v>
      </c>
      <c r="I4048">
        <v>1413992210</v>
      </c>
      <c r="J4048" s="10">
        <f t="shared" si="379"/>
        <v>41934.650578703702</v>
      </c>
      <c r="K4048">
        <v>1411400210</v>
      </c>
      <c r="L4048" s="10">
        <f t="shared" si="380"/>
        <v>41904.650578703702</v>
      </c>
      <c r="M4048" s="4">
        <f t="shared" si="381"/>
        <v>2014</v>
      </c>
      <c r="N4048" t="b">
        <v>0</v>
      </c>
      <c r="O4048">
        <v>12</v>
      </c>
      <c r="P4048" t="b">
        <v>0</v>
      </c>
      <c r="Q4048" t="s">
        <v>8269</v>
      </c>
      <c r="R4048" s="23">
        <f t="shared" si="382"/>
        <v>8.2142857142857142E-2</v>
      </c>
      <c r="S4048" s="7">
        <f t="shared" si="383"/>
        <v>38.33</v>
      </c>
      <c r="T4048" t="s">
        <v>8314</v>
      </c>
      <c r="U4048" t="s">
        <v>8315</v>
      </c>
      <c r="V4048" s="14">
        <f t="shared" si="384"/>
        <v>30</v>
      </c>
    </row>
    <row r="4049" spans="1:22" ht="43.2" x14ac:dyDescent="0.3">
      <c r="A4049" s="1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8220</v>
      </c>
      <c r="G4049" s="19" t="s">
        <v>8223</v>
      </c>
      <c r="H4049" s="19" t="s">
        <v>8245</v>
      </c>
      <c r="I4049">
        <v>1420938000</v>
      </c>
      <c r="J4049" s="10">
        <f t="shared" si="379"/>
        <v>42015.041666666672</v>
      </c>
      <c r="K4049">
        <v>1418862743</v>
      </c>
      <c r="L4049" s="10">
        <f t="shared" si="380"/>
        <v>41991.022488425922</v>
      </c>
      <c r="M4049" s="4">
        <f t="shared" si="381"/>
        <v>2014</v>
      </c>
      <c r="N4049" t="b">
        <v>0</v>
      </c>
      <c r="O4049">
        <v>4</v>
      </c>
      <c r="P4049" t="b">
        <v>0</v>
      </c>
      <c r="Q4049" t="s">
        <v>8269</v>
      </c>
      <c r="R4049" s="23">
        <f t="shared" si="382"/>
        <v>2.1999999999999999E-2</v>
      </c>
      <c r="S4049" s="7">
        <f t="shared" si="383"/>
        <v>27.5</v>
      </c>
      <c r="T4049" t="s">
        <v>8314</v>
      </c>
      <c r="U4049" t="s">
        <v>8315</v>
      </c>
      <c r="V4049" s="14">
        <f t="shared" si="384"/>
        <v>24.01917824074917</v>
      </c>
    </row>
    <row r="4050" spans="1:22" ht="43.2" x14ac:dyDescent="0.3">
      <c r="A4050" s="19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8220</v>
      </c>
      <c r="G4050" s="19" t="s">
        <v>8224</v>
      </c>
      <c r="H4050" s="19" t="s">
        <v>8246</v>
      </c>
      <c r="I4050">
        <v>1460373187</v>
      </c>
      <c r="J4050" s="10">
        <f t="shared" si="379"/>
        <v>42471.467442129629</v>
      </c>
      <c r="K4050">
        <v>1457352787</v>
      </c>
      <c r="L4050" s="10">
        <f t="shared" si="380"/>
        <v>42436.509108796294</v>
      </c>
      <c r="M4050" s="4">
        <f t="shared" si="381"/>
        <v>2016</v>
      </c>
      <c r="N4050" t="b">
        <v>0</v>
      </c>
      <c r="O4050">
        <v>91</v>
      </c>
      <c r="P4050" t="b">
        <v>0</v>
      </c>
      <c r="Q4050" t="s">
        <v>8269</v>
      </c>
      <c r="R4050" s="23">
        <f t="shared" si="382"/>
        <v>0.17652941176470588</v>
      </c>
      <c r="S4050" s="7">
        <f t="shared" si="383"/>
        <v>32.979999999999997</v>
      </c>
      <c r="T4050" t="s">
        <v>8314</v>
      </c>
      <c r="U4050" t="s">
        <v>8315</v>
      </c>
      <c r="V4050" s="14">
        <f t="shared" si="384"/>
        <v>34.958333333335759</v>
      </c>
    </row>
    <row r="4051" spans="1:22" ht="43.2" x14ac:dyDescent="0.3">
      <c r="A4051" s="19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8220</v>
      </c>
      <c r="G4051" s="19" t="s">
        <v>8223</v>
      </c>
      <c r="H4051" s="19" t="s">
        <v>8245</v>
      </c>
      <c r="I4051">
        <v>1436914815</v>
      </c>
      <c r="J4051" s="10">
        <f t="shared" si="379"/>
        <v>42199.958506944444</v>
      </c>
      <c r="K4051">
        <v>1434322815</v>
      </c>
      <c r="L4051" s="10">
        <f t="shared" si="380"/>
        <v>42169.958506944444</v>
      </c>
      <c r="M4051" s="4">
        <f t="shared" si="381"/>
        <v>2015</v>
      </c>
      <c r="N4051" t="b">
        <v>0</v>
      </c>
      <c r="O4051">
        <v>1</v>
      </c>
      <c r="P4051" t="b">
        <v>0</v>
      </c>
      <c r="Q4051" t="s">
        <v>8269</v>
      </c>
      <c r="R4051" s="23">
        <f t="shared" si="382"/>
        <v>8.0000000000000004E-4</v>
      </c>
      <c r="S4051" s="7">
        <f t="shared" si="383"/>
        <v>16</v>
      </c>
      <c r="T4051" t="s">
        <v>8314</v>
      </c>
      <c r="U4051" t="s">
        <v>8315</v>
      </c>
      <c r="V4051" s="14">
        <f t="shared" si="384"/>
        <v>30</v>
      </c>
    </row>
    <row r="4052" spans="1:22" ht="43.2" x14ac:dyDescent="0.3">
      <c r="A4052" s="19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8220</v>
      </c>
      <c r="G4052" s="19" t="s">
        <v>8223</v>
      </c>
      <c r="H4052" s="19" t="s">
        <v>8245</v>
      </c>
      <c r="I4052">
        <v>1414077391</v>
      </c>
      <c r="J4052" s="10">
        <f t="shared" si="379"/>
        <v>41935.636469907404</v>
      </c>
      <c r="K4052">
        <v>1411485391</v>
      </c>
      <c r="L4052" s="10">
        <f t="shared" si="380"/>
        <v>41905.636469907404</v>
      </c>
      <c r="M4052" s="4">
        <f t="shared" si="381"/>
        <v>2014</v>
      </c>
      <c r="N4052" t="b">
        <v>0</v>
      </c>
      <c r="O4052">
        <v>1</v>
      </c>
      <c r="P4052" t="b">
        <v>0</v>
      </c>
      <c r="Q4052" t="s">
        <v>8269</v>
      </c>
      <c r="R4052" s="23">
        <f t="shared" si="382"/>
        <v>6.6666666666666664E-4</v>
      </c>
      <c r="S4052" s="7">
        <f t="shared" si="383"/>
        <v>1</v>
      </c>
      <c r="T4052" t="s">
        <v>8314</v>
      </c>
      <c r="U4052" t="s">
        <v>8315</v>
      </c>
      <c r="V4052" s="14">
        <f t="shared" si="384"/>
        <v>30</v>
      </c>
    </row>
    <row r="4053" spans="1:22" ht="43.2" x14ac:dyDescent="0.3">
      <c r="A4053" s="19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8220</v>
      </c>
      <c r="G4053" s="19" t="s">
        <v>8223</v>
      </c>
      <c r="H4053" s="19" t="s">
        <v>8245</v>
      </c>
      <c r="I4053">
        <v>1399618380</v>
      </c>
      <c r="J4053" s="10">
        <f t="shared" si="379"/>
        <v>41768.286805555559</v>
      </c>
      <c r="K4053">
        <v>1399058797</v>
      </c>
      <c r="L4053" s="10">
        <f t="shared" si="380"/>
        <v>41761.810150462959</v>
      </c>
      <c r="M4053" s="4">
        <f t="shared" si="381"/>
        <v>2014</v>
      </c>
      <c r="N4053" t="b">
        <v>0</v>
      </c>
      <c r="O4053">
        <v>0</v>
      </c>
      <c r="P4053" t="b">
        <v>0</v>
      </c>
      <c r="Q4053" t="s">
        <v>8269</v>
      </c>
      <c r="R4053" s="23">
        <f t="shared" si="382"/>
        <v>0</v>
      </c>
      <c r="S4053" s="7">
        <f t="shared" si="383"/>
        <v>0</v>
      </c>
      <c r="T4053" t="s">
        <v>8314</v>
      </c>
      <c r="U4053" t="s">
        <v>8315</v>
      </c>
      <c r="V4053" s="14">
        <f t="shared" si="384"/>
        <v>6.4766550925996853</v>
      </c>
    </row>
    <row r="4054" spans="1:22" ht="57.6" x14ac:dyDescent="0.3">
      <c r="A4054" s="19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8220</v>
      </c>
      <c r="G4054" s="19" t="s">
        <v>8223</v>
      </c>
      <c r="H4054" s="19" t="s">
        <v>8245</v>
      </c>
      <c r="I4054">
        <v>1413234316</v>
      </c>
      <c r="J4054" s="10">
        <f t="shared" si="379"/>
        <v>41925.878657407404</v>
      </c>
      <c r="K4054">
        <v>1408050316</v>
      </c>
      <c r="L4054" s="10">
        <f t="shared" si="380"/>
        <v>41865.878657407404</v>
      </c>
      <c r="M4054" s="4">
        <f t="shared" si="381"/>
        <v>2014</v>
      </c>
      <c r="N4054" t="b">
        <v>0</v>
      </c>
      <c r="O4054">
        <v>13</v>
      </c>
      <c r="P4054" t="b">
        <v>0</v>
      </c>
      <c r="Q4054" t="s">
        <v>8269</v>
      </c>
      <c r="R4054" s="23">
        <f t="shared" si="382"/>
        <v>0.37533333333333335</v>
      </c>
      <c r="S4054" s="7">
        <f t="shared" si="383"/>
        <v>86.62</v>
      </c>
      <c r="T4054" t="s">
        <v>8314</v>
      </c>
      <c r="U4054" t="s">
        <v>8315</v>
      </c>
      <c r="V4054" s="14">
        <f t="shared" si="384"/>
        <v>60</v>
      </c>
    </row>
    <row r="4055" spans="1:22" ht="43.2" x14ac:dyDescent="0.3">
      <c r="A4055" s="19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8220</v>
      </c>
      <c r="G4055" s="19" t="s">
        <v>8224</v>
      </c>
      <c r="H4055" s="19" t="s">
        <v>8246</v>
      </c>
      <c r="I4055">
        <v>1416081600</v>
      </c>
      <c r="J4055" s="10">
        <f t="shared" si="379"/>
        <v>41958.833333333328</v>
      </c>
      <c r="K4055">
        <v>1413477228</v>
      </c>
      <c r="L4055" s="10">
        <f t="shared" si="380"/>
        <v>41928.690138888887</v>
      </c>
      <c r="M4055" s="4">
        <f t="shared" si="381"/>
        <v>2014</v>
      </c>
      <c r="N4055" t="b">
        <v>0</v>
      </c>
      <c r="O4055">
        <v>2</v>
      </c>
      <c r="P4055" t="b">
        <v>0</v>
      </c>
      <c r="Q4055" t="s">
        <v>8269</v>
      </c>
      <c r="R4055" s="23">
        <f t="shared" si="382"/>
        <v>0.22</v>
      </c>
      <c r="S4055" s="7">
        <f t="shared" si="383"/>
        <v>55</v>
      </c>
      <c r="T4055" t="s">
        <v>8314</v>
      </c>
      <c r="U4055" t="s">
        <v>8315</v>
      </c>
      <c r="V4055" s="14">
        <f t="shared" si="384"/>
        <v>30.143194444441178</v>
      </c>
    </row>
    <row r="4056" spans="1:22" ht="43.2" x14ac:dyDescent="0.3">
      <c r="A4056" s="19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8220</v>
      </c>
      <c r="G4056" s="19" t="s">
        <v>8223</v>
      </c>
      <c r="H4056" s="19" t="s">
        <v>8245</v>
      </c>
      <c r="I4056">
        <v>1475294400</v>
      </c>
      <c r="J4056" s="10">
        <f t="shared" si="379"/>
        <v>42644.166666666672</v>
      </c>
      <c r="K4056">
        <v>1472674285</v>
      </c>
      <c r="L4056" s="10">
        <f t="shared" si="380"/>
        <v>42613.841261574074</v>
      </c>
      <c r="M4056" s="4">
        <f t="shared" si="381"/>
        <v>2016</v>
      </c>
      <c r="N4056" t="b">
        <v>0</v>
      </c>
      <c r="O4056">
        <v>0</v>
      </c>
      <c r="P4056" t="b">
        <v>0</v>
      </c>
      <c r="Q4056" t="s">
        <v>8269</v>
      </c>
      <c r="R4056" s="23">
        <f t="shared" si="382"/>
        <v>0</v>
      </c>
      <c r="S4056" s="7">
        <f t="shared" si="383"/>
        <v>0</v>
      </c>
      <c r="T4056" t="s">
        <v>8314</v>
      </c>
      <c r="U4056" t="s">
        <v>8315</v>
      </c>
      <c r="V4056" s="14">
        <f t="shared" si="384"/>
        <v>30.325405092597066</v>
      </c>
    </row>
    <row r="4057" spans="1:22" ht="43.2" x14ac:dyDescent="0.3">
      <c r="A4057" s="19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8220</v>
      </c>
      <c r="G4057" s="19" t="s">
        <v>8224</v>
      </c>
      <c r="H4057" s="19" t="s">
        <v>8246</v>
      </c>
      <c r="I4057">
        <v>1403192031</v>
      </c>
      <c r="J4057" s="10">
        <f t="shared" si="379"/>
        <v>41809.648506944446</v>
      </c>
      <c r="K4057">
        <v>1400600031</v>
      </c>
      <c r="L4057" s="10">
        <f t="shared" si="380"/>
        <v>41779.648506944446</v>
      </c>
      <c r="M4057" s="4">
        <f t="shared" si="381"/>
        <v>2014</v>
      </c>
      <c r="N4057" t="b">
        <v>0</v>
      </c>
      <c r="O4057">
        <v>21</v>
      </c>
      <c r="P4057" t="b">
        <v>0</v>
      </c>
      <c r="Q4057" t="s">
        <v>8269</v>
      </c>
      <c r="R4057" s="23">
        <f t="shared" si="382"/>
        <v>0.1762</v>
      </c>
      <c r="S4057" s="7">
        <f t="shared" si="383"/>
        <v>41.95</v>
      </c>
      <c r="T4057" t="s">
        <v>8314</v>
      </c>
      <c r="U4057" t="s">
        <v>8315</v>
      </c>
      <c r="V4057" s="14">
        <f t="shared" si="384"/>
        <v>30</v>
      </c>
    </row>
    <row r="4058" spans="1:22" ht="43.2" x14ac:dyDescent="0.3">
      <c r="A4058" s="19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8220</v>
      </c>
      <c r="G4058" s="19" t="s">
        <v>8223</v>
      </c>
      <c r="H4058" s="19" t="s">
        <v>8245</v>
      </c>
      <c r="I4058">
        <v>1467575940</v>
      </c>
      <c r="J4058" s="10">
        <f t="shared" si="379"/>
        <v>42554.832638888889</v>
      </c>
      <c r="K4058">
        <v>1465856639</v>
      </c>
      <c r="L4058" s="10">
        <f t="shared" si="380"/>
        <v>42534.933321759258</v>
      </c>
      <c r="M4058" s="4">
        <f t="shared" si="381"/>
        <v>2016</v>
      </c>
      <c r="N4058" t="b">
        <v>0</v>
      </c>
      <c r="O4058">
        <v>9</v>
      </c>
      <c r="P4058" t="b">
        <v>0</v>
      </c>
      <c r="Q4058" t="s">
        <v>8269</v>
      </c>
      <c r="R4058" s="23">
        <f t="shared" si="382"/>
        <v>0.53</v>
      </c>
      <c r="S4058" s="7">
        <f t="shared" si="383"/>
        <v>88.33</v>
      </c>
      <c r="T4058" t="s">
        <v>8314</v>
      </c>
      <c r="U4058" t="s">
        <v>8315</v>
      </c>
      <c r="V4058" s="14">
        <f t="shared" si="384"/>
        <v>19.899317129631527</v>
      </c>
    </row>
    <row r="4059" spans="1:22" ht="57.6" x14ac:dyDescent="0.3">
      <c r="A4059" s="1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8220</v>
      </c>
      <c r="G4059" s="19" t="s">
        <v>8224</v>
      </c>
      <c r="H4059" s="19" t="s">
        <v>8246</v>
      </c>
      <c r="I4059">
        <v>1448492400</v>
      </c>
      <c r="J4059" s="10">
        <f t="shared" si="379"/>
        <v>42333.958333333328</v>
      </c>
      <c r="K4059">
        <v>1446506080</v>
      </c>
      <c r="L4059" s="10">
        <f t="shared" si="380"/>
        <v>42310.968518518523</v>
      </c>
      <c r="M4059" s="4">
        <f t="shared" si="381"/>
        <v>2015</v>
      </c>
      <c r="N4059" t="b">
        <v>0</v>
      </c>
      <c r="O4059">
        <v>6</v>
      </c>
      <c r="P4059" t="b">
        <v>0</v>
      </c>
      <c r="Q4059" t="s">
        <v>8269</v>
      </c>
      <c r="R4059" s="23">
        <f t="shared" si="382"/>
        <v>0.22142857142857142</v>
      </c>
      <c r="S4059" s="7">
        <f t="shared" si="383"/>
        <v>129.16999999999999</v>
      </c>
      <c r="T4059" t="s">
        <v>8314</v>
      </c>
      <c r="U4059" t="s">
        <v>8315</v>
      </c>
      <c r="V4059" s="14">
        <f t="shared" si="384"/>
        <v>22.989814814805868</v>
      </c>
    </row>
    <row r="4060" spans="1:22" ht="43.2" x14ac:dyDescent="0.3">
      <c r="A4060" s="19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8220</v>
      </c>
      <c r="G4060" s="19" t="s">
        <v>8223</v>
      </c>
      <c r="H4060" s="19" t="s">
        <v>8245</v>
      </c>
      <c r="I4060">
        <v>1459483140</v>
      </c>
      <c r="J4060" s="10">
        <f t="shared" si="379"/>
        <v>42461.165972222225</v>
      </c>
      <c r="K4060">
        <v>1458178044</v>
      </c>
      <c r="L4060" s="10">
        <f t="shared" si="380"/>
        <v>42446.060694444444</v>
      </c>
      <c r="M4060" s="4">
        <f t="shared" si="381"/>
        <v>2016</v>
      </c>
      <c r="N4060" t="b">
        <v>0</v>
      </c>
      <c r="O4060">
        <v>4</v>
      </c>
      <c r="P4060" t="b">
        <v>0</v>
      </c>
      <c r="Q4060" t="s">
        <v>8269</v>
      </c>
      <c r="R4060" s="23">
        <f t="shared" si="382"/>
        <v>2.5333333333333333E-2</v>
      </c>
      <c r="S4060" s="7">
        <f t="shared" si="383"/>
        <v>23.75</v>
      </c>
      <c r="T4060" t="s">
        <v>8314</v>
      </c>
      <c r="U4060" t="s">
        <v>8315</v>
      </c>
      <c r="V4060" s="14">
        <f t="shared" si="384"/>
        <v>15.105277777780429</v>
      </c>
    </row>
    <row r="4061" spans="1:22" ht="43.2" x14ac:dyDescent="0.3">
      <c r="A4061" s="19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8220</v>
      </c>
      <c r="G4061" s="19" t="s">
        <v>8228</v>
      </c>
      <c r="H4061" s="19" t="s">
        <v>8250</v>
      </c>
      <c r="I4061">
        <v>1410836400</v>
      </c>
      <c r="J4061" s="10">
        <f t="shared" si="379"/>
        <v>41898.125</v>
      </c>
      <c r="K4061">
        <v>1408116152</v>
      </c>
      <c r="L4061" s="10">
        <f t="shared" si="380"/>
        <v>41866.640648148146</v>
      </c>
      <c r="M4061" s="4">
        <f t="shared" si="381"/>
        <v>2014</v>
      </c>
      <c r="N4061" t="b">
        <v>0</v>
      </c>
      <c r="O4061">
        <v>7</v>
      </c>
      <c r="P4061" t="b">
        <v>0</v>
      </c>
      <c r="Q4061" t="s">
        <v>8269</v>
      </c>
      <c r="R4061" s="23">
        <f t="shared" si="382"/>
        <v>2.5000000000000001E-2</v>
      </c>
      <c r="S4061" s="7">
        <f t="shared" si="383"/>
        <v>35.71</v>
      </c>
      <c r="T4061" t="s">
        <v>8314</v>
      </c>
      <c r="U4061" t="s">
        <v>8315</v>
      </c>
      <c r="V4061" s="14">
        <f t="shared" si="384"/>
        <v>31.484351851853717</v>
      </c>
    </row>
    <row r="4062" spans="1:22" ht="57.6" x14ac:dyDescent="0.3">
      <c r="A4062" s="19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8220</v>
      </c>
      <c r="G4062" s="19" t="s">
        <v>8228</v>
      </c>
      <c r="H4062" s="19" t="s">
        <v>8250</v>
      </c>
      <c r="I4062">
        <v>1403539200</v>
      </c>
      <c r="J4062" s="10">
        <f t="shared" si="379"/>
        <v>41813.666666666664</v>
      </c>
      <c r="K4062">
        <v>1400604056</v>
      </c>
      <c r="L4062" s="10">
        <f t="shared" si="380"/>
        <v>41779.695092592592</v>
      </c>
      <c r="M4062" s="4">
        <f t="shared" si="381"/>
        <v>2014</v>
      </c>
      <c r="N4062" t="b">
        <v>0</v>
      </c>
      <c r="O4062">
        <v>5</v>
      </c>
      <c r="P4062" t="b">
        <v>0</v>
      </c>
      <c r="Q4062" t="s">
        <v>8269</v>
      </c>
      <c r="R4062" s="23">
        <f t="shared" si="382"/>
        <v>2.8500000000000001E-2</v>
      </c>
      <c r="S4062" s="7">
        <f t="shared" si="383"/>
        <v>57</v>
      </c>
      <c r="T4062" t="s">
        <v>8314</v>
      </c>
      <c r="U4062" t="s">
        <v>8315</v>
      </c>
      <c r="V4062" s="14">
        <f t="shared" si="384"/>
        <v>33.971574074072123</v>
      </c>
    </row>
    <row r="4063" spans="1:22" ht="43.2" x14ac:dyDescent="0.3">
      <c r="A4063" s="19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8220</v>
      </c>
      <c r="G4063" s="19" t="s">
        <v>8223</v>
      </c>
      <c r="H4063" s="19" t="s">
        <v>8245</v>
      </c>
      <c r="I4063">
        <v>1461205423</v>
      </c>
      <c r="J4063" s="10">
        <f t="shared" si="379"/>
        <v>42481.099803240737</v>
      </c>
      <c r="K4063">
        <v>1456025023</v>
      </c>
      <c r="L4063" s="10">
        <f t="shared" si="380"/>
        <v>42421.141469907408</v>
      </c>
      <c r="M4063" s="4">
        <f t="shared" si="381"/>
        <v>2016</v>
      </c>
      <c r="N4063" t="b">
        <v>0</v>
      </c>
      <c r="O4063">
        <v>0</v>
      </c>
      <c r="P4063" t="b">
        <v>0</v>
      </c>
      <c r="Q4063" t="s">
        <v>8269</v>
      </c>
      <c r="R4063" s="23">
        <f t="shared" si="382"/>
        <v>0</v>
      </c>
      <c r="S4063" s="7">
        <f t="shared" si="383"/>
        <v>0</v>
      </c>
      <c r="T4063" t="s">
        <v>8314</v>
      </c>
      <c r="U4063" t="s">
        <v>8315</v>
      </c>
      <c r="V4063" s="14">
        <f t="shared" si="384"/>
        <v>59.958333333328483</v>
      </c>
    </row>
    <row r="4064" spans="1:22" ht="43.2" x14ac:dyDescent="0.3">
      <c r="A4064" s="19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8220</v>
      </c>
      <c r="G4064" s="19" t="s">
        <v>8223</v>
      </c>
      <c r="H4064" s="19" t="s">
        <v>8245</v>
      </c>
      <c r="I4064">
        <v>1467481468</v>
      </c>
      <c r="J4064" s="10">
        <f t="shared" si="379"/>
        <v>42553.739212962959</v>
      </c>
      <c r="K4064">
        <v>1464889468</v>
      </c>
      <c r="L4064" s="10">
        <f t="shared" si="380"/>
        <v>42523.739212962959</v>
      </c>
      <c r="M4064" s="4">
        <f t="shared" si="381"/>
        <v>2016</v>
      </c>
      <c r="N4064" t="b">
        <v>0</v>
      </c>
      <c r="O4064">
        <v>3</v>
      </c>
      <c r="P4064" t="b">
        <v>0</v>
      </c>
      <c r="Q4064" t="s">
        <v>8269</v>
      </c>
      <c r="R4064" s="23">
        <f t="shared" si="382"/>
        <v>2.4500000000000001E-2</v>
      </c>
      <c r="S4064" s="7">
        <f t="shared" si="383"/>
        <v>163.33000000000001</v>
      </c>
      <c r="T4064" t="s">
        <v>8314</v>
      </c>
      <c r="U4064" t="s">
        <v>8315</v>
      </c>
      <c r="V4064" s="14">
        <f t="shared" si="384"/>
        <v>30</v>
      </c>
    </row>
    <row r="4065" spans="1:22" ht="43.2" x14ac:dyDescent="0.3">
      <c r="A4065" s="19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8220</v>
      </c>
      <c r="G4065" s="19" t="s">
        <v>8224</v>
      </c>
      <c r="H4065" s="19" t="s">
        <v>8246</v>
      </c>
      <c r="I4065">
        <v>1403886084</v>
      </c>
      <c r="J4065" s="10">
        <f t="shared" si="379"/>
        <v>41817.681527777779</v>
      </c>
      <c r="K4065">
        <v>1401294084</v>
      </c>
      <c r="L4065" s="10">
        <f t="shared" si="380"/>
        <v>41787.681527777779</v>
      </c>
      <c r="M4065" s="4">
        <f t="shared" si="381"/>
        <v>2014</v>
      </c>
      <c r="N4065" t="b">
        <v>0</v>
      </c>
      <c r="O4065">
        <v>9</v>
      </c>
      <c r="P4065" t="b">
        <v>0</v>
      </c>
      <c r="Q4065" t="s">
        <v>8269</v>
      </c>
      <c r="R4065" s="23">
        <f t="shared" si="382"/>
        <v>1.4210526315789474E-2</v>
      </c>
      <c r="S4065" s="7">
        <f t="shared" si="383"/>
        <v>15</v>
      </c>
      <c r="T4065" t="s">
        <v>8314</v>
      </c>
      <c r="U4065" t="s">
        <v>8315</v>
      </c>
      <c r="V4065" s="14">
        <f t="shared" si="384"/>
        <v>30</v>
      </c>
    </row>
    <row r="4066" spans="1:22" ht="43.2" x14ac:dyDescent="0.3">
      <c r="A4066" s="19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8220</v>
      </c>
      <c r="G4066" s="19" t="s">
        <v>8225</v>
      </c>
      <c r="H4066" s="19" t="s">
        <v>8247</v>
      </c>
      <c r="I4066">
        <v>1430316426</v>
      </c>
      <c r="J4066" s="10">
        <f t="shared" si="379"/>
        <v>42123.588263888887</v>
      </c>
      <c r="K4066">
        <v>1427724426</v>
      </c>
      <c r="L4066" s="10">
        <f t="shared" si="380"/>
        <v>42093.588263888887</v>
      </c>
      <c r="M4066" s="4">
        <f t="shared" si="381"/>
        <v>2015</v>
      </c>
      <c r="N4066" t="b">
        <v>0</v>
      </c>
      <c r="O4066">
        <v>6</v>
      </c>
      <c r="P4066" t="b">
        <v>0</v>
      </c>
      <c r="Q4066" t="s">
        <v>8269</v>
      </c>
      <c r="R4066" s="23">
        <f t="shared" si="382"/>
        <v>0.1925</v>
      </c>
      <c r="S4066" s="7">
        <f t="shared" si="383"/>
        <v>64.17</v>
      </c>
      <c r="T4066" t="s">
        <v>8314</v>
      </c>
      <c r="U4066" t="s">
        <v>8315</v>
      </c>
      <c r="V4066" s="14">
        <f t="shared" si="384"/>
        <v>30</v>
      </c>
    </row>
    <row r="4067" spans="1:22" ht="28.8" x14ac:dyDescent="0.3">
      <c r="A4067" s="19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8220</v>
      </c>
      <c r="G4067" s="19" t="s">
        <v>8223</v>
      </c>
      <c r="H4067" s="19" t="s">
        <v>8245</v>
      </c>
      <c r="I4067">
        <v>1407883811</v>
      </c>
      <c r="J4067" s="10">
        <f t="shared" si="379"/>
        <v>41863.951516203706</v>
      </c>
      <c r="K4067">
        <v>1405291811</v>
      </c>
      <c r="L4067" s="10">
        <f t="shared" si="380"/>
        <v>41833.951516203706</v>
      </c>
      <c r="M4067" s="4">
        <f t="shared" si="381"/>
        <v>2014</v>
      </c>
      <c r="N4067" t="b">
        <v>0</v>
      </c>
      <c r="O4067">
        <v>4</v>
      </c>
      <c r="P4067" t="b">
        <v>0</v>
      </c>
      <c r="Q4067" t="s">
        <v>8269</v>
      </c>
      <c r="R4067" s="23">
        <f t="shared" si="382"/>
        <v>6.7499999999999999E-3</v>
      </c>
      <c r="S4067" s="7">
        <f t="shared" si="383"/>
        <v>6.75</v>
      </c>
      <c r="T4067" t="s">
        <v>8314</v>
      </c>
      <c r="U4067" t="s">
        <v>8315</v>
      </c>
      <c r="V4067" s="14">
        <f t="shared" si="384"/>
        <v>30</v>
      </c>
    </row>
    <row r="4068" spans="1:22" ht="57.6" x14ac:dyDescent="0.3">
      <c r="A4068" s="19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8220</v>
      </c>
      <c r="G4068" s="19" t="s">
        <v>8223</v>
      </c>
      <c r="H4068" s="19" t="s">
        <v>8245</v>
      </c>
      <c r="I4068">
        <v>1463619388</v>
      </c>
      <c r="J4068" s="10">
        <f t="shared" si="379"/>
        <v>42509.039212962962</v>
      </c>
      <c r="K4068">
        <v>1461027388</v>
      </c>
      <c r="L4068" s="10">
        <f t="shared" si="380"/>
        <v>42479.039212962962</v>
      </c>
      <c r="M4068" s="4">
        <f t="shared" si="381"/>
        <v>2016</v>
      </c>
      <c r="N4068" t="b">
        <v>0</v>
      </c>
      <c r="O4068">
        <v>1</v>
      </c>
      <c r="P4068" t="b">
        <v>0</v>
      </c>
      <c r="Q4068" t="s">
        <v>8269</v>
      </c>
      <c r="R4068" s="23">
        <f t="shared" si="382"/>
        <v>1.6666666666666668E-3</v>
      </c>
      <c r="S4068" s="7">
        <f t="shared" si="383"/>
        <v>25</v>
      </c>
      <c r="T4068" t="s">
        <v>8314</v>
      </c>
      <c r="U4068" t="s">
        <v>8315</v>
      </c>
      <c r="V4068" s="14">
        <f t="shared" si="384"/>
        <v>30</v>
      </c>
    </row>
    <row r="4069" spans="1:22" ht="43.2" x14ac:dyDescent="0.3">
      <c r="A4069" s="1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8220</v>
      </c>
      <c r="G4069" s="19" t="s">
        <v>8223</v>
      </c>
      <c r="H4069" s="19" t="s">
        <v>8245</v>
      </c>
      <c r="I4069">
        <v>1443408550</v>
      </c>
      <c r="J4069" s="10">
        <f t="shared" si="379"/>
        <v>42275.117476851854</v>
      </c>
      <c r="K4069">
        <v>1439952550</v>
      </c>
      <c r="L4069" s="10">
        <f t="shared" si="380"/>
        <v>42235.117476851854</v>
      </c>
      <c r="M4069" s="4">
        <f t="shared" si="381"/>
        <v>2015</v>
      </c>
      <c r="N4069" t="b">
        <v>0</v>
      </c>
      <c r="O4069">
        <v>17</v>
      </c>
      <c r="P4069" t="b">
        <v>0</v>
      </c>
      <c r="Q4069" t="s">
        <v>8269</v>
      </c>
      <c r="R4069" s="23">
        <f t="shared" si="382"/>
        <v>0.60899999999999999</v>
      </c>
      <c r="S4069" s="7">
        <f t="shared" si="383"/>
        <v>179.12</v>
      </c>
      <c r="T4069" t="s">
        <v>8314</v>
      </c>
      <c r="U4069" t="s">
        <v>8315</v>
      </c>
      <c r="V4069" s="14">
        <f t="shared" si="384"/>
        <v>40</v>
      </c>
    </row>
    <row r="4070" spans="1:22" ht="43.2" x14ac:dyDescent="0.3">
      <c r="A4070" s="19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8220</v>
      </c>
      <c r="G4070" s="19" t="s">
        <v>8223</v>
      </c>
      <c r="H4070" s="19" t="s">
        <v>8245</v>
      </c>
      <c r="I4070">
        <v>1484348700</v>
      </c>
      <c r="J4070" s="10">
        <f t="shared" si="379"/>
        <v>42748.961805555555</v>
      </c>
      <c r="K4070">
        <v>1481756855</v>
      </c>
      <c r="L4070" s="10">
        <f t="shared" si="380"/>
        <v>42718.963599537034</v>
      </c>
      <c r="M4070" s="4">
        <f t="shared" si="381"/>
        <v>2016</v>
      </c>
      <c r="N4070" t="b">
        <v>0</v>
      </c>
      <c r="O4070">
        <v>1</v>
      </c>
      <c r="P4070" t="b">
        <v>0</v>
      </c>
      <c r="Q4070" t="s">
        <v>8269</v>
      </c>
      <c r="R4070" s="23">
        <f t="shared" si="382"/>
        <v>0.01</v>
      </c>
      <c r="S4070" s="7">
        <f t="shared" si="383"/>
        <v>34.950000000000003</v>
      </c>
      <c r="T4070" t="s">
        <v>8314</v>
      </c>
      <c r="U4070" t="s">
        <v>8315</v>
      </c>
      <c r="V4070" s="14">
        <f t="shared" si="384"/>
        <v>29.998206018521159</v>
      </c>
    </row>
    <row r="4071" spans="1:22" ht="43.2" x14ac:dyDescent="0.3">
      <c r="A4071" s="19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8220</v>
      </c>
      <c r="G4071" s="19" t="s">
        <v>8224</v>
      </c>
      <c r="H4071" s="19" t="s">
        <v>8246</v>
      </c>
      <c r="I4071">
        <v>1425124800</v>
      </c>
      <c r="J4071" s="10">
        <f t="shared" si="379"/>
        <v>42063.5</v>
      </c>
      <c r="K4071">
        <v>1421596356</v>
      </c>
      <c r="L4071" s="10">
        <f t="shared" si="380"/>
        <v>42022.661527777775</v>
      </c>
      <c r="M4071" s="4">
        <f t="shared" si="381"/>
        <v>2015</v>
      </c>
      <c r="N4071" t="b">
        <v>0</v>
      </c>
      <c r="O4071">
        <v>13</v>
      </c>
      <c r="P4071" t="b">
        <v>0</v>
      </c>
      <c r="Q4071" t="s">
        <v>8269</v>
      </c>
      <c r="R4071" s="23">
        <f t="shared" si="382"/>
        <v>0.34399999999999997</v>
      </c>
      <c r="S4071" s="7">
        <f t="shared" si="383"/>
        <v>33.08</v>
      </c>
      <c r="T4071" t="s">
        <v>8314</v>
      </c>
      <c r="U4071" t="s">
        <v>8315</v>
      </c>
      <c r="V4071" s="14">
        <f t="shared" si="384"/>
        <v>40.838472222225391</v>
      </c>
    </row>
    <row r="4072" spans="1:22" ht="43.2" x14ac:dyDescent="0.3">
      <c r="A4072" s="19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8220</v>
      </c>
      <c r="G4072" s="19" t="s">
        <v>8223</v>
      </c>
      <c r="H4072" s="19" t="s">
        <v>8245</v>
      </c>
      <c r="I4072">
        <v>1425178800</v>
      </c>
      <c r="J4072" s="10">
        <f t="shared" si="379"/>
        <v>42064.125</v>
      </c>
      <c r="K4072">
        <v>1422374420</v>
      </c>
      <c r="L4072" s="10">
        <f t="shared" si="380"/>
        <v>42031.666898148149</v>
      </c>
      <c r="M4072" s="4">
        <f t="shared" si="381"/>
        <v>2015</v>
      </c>
      <c r="N4072" t="b">
        <v>0</v>
      </c>
      <c r="O4072">
        <v>6</v>
      </c>
      <c r="P4072" t="b">
        <v>0</v>
      </c>
      <c r="Q4072" t="s">
        <v>8269</v>
      </c>
      <c r="R4072" s="23">
        <f t="shared" si="382"/>
        <v>0.16500000000000001</v>
      </c>
      <c r="S4072" s="7">
        <f t="shared" si="383"/>
        <v>27.5</v>
      </c>
      <c r="T4072" t="s">
        <v>8314</v>
      </c>
      <c r="U4072" t="s">
        <v>8315</v>
      </c>
      <c r="V4072" s="14">
        <f t="shared" si="384"/>
        <v>32.458101851851097</v>
      </c>
    </row>
    <row r="4073" spans="1:22" ht="57.6" x14ac:dyDescent="0.3">
      <c r="A4073" s="19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8220</v>
      </c>
      <c r="G4073" s="19" t="s">
        <v>8237</v>
      </c>
      <c r="H4073" s="19" t="s">
        <v>8255</v>
      </c>
      <c r="I4073">
        <v>1482779931</v>
      </c>
      <c r="J4073" s="10">
        <f t="shared" si="379"/>
        <v>42730.804756944446</v>
      </c>
      <c r="K4073">
        <v>1480187931</v>
      </c>
      <c r="L4073" s="10">
        <f t="shared" si="380"/>
        <v>42700.804756944446</v>
      </c>
      <c r="M4073" s="4">
        <f t="shared" si="381"/>
        <v>2016</v>
      </c>
      <c r="N4073" t="b">
        <v>0</v>
      </c>
      <c r="O4073">
        <v>0</v>
      </c>
      <c r="P4073" t="b">
        <v>0</v>
      </c>
      <c r="Q4073" t="s">
        <v>8269</v>
      </c>
      <c r="R4073" s="23">
        <f t="shared" si="382"/>
        <v>0</v>
      </c>
      <c r="S4073" s="7">
        <f t="shared" si="383"/>
        <v>0</v>
      </c>
      <c r="T4073" t="s">
        <v>8314</v>
      </c>
      <c r="U4073" t="s">
        <v>8315</v>
      </c>
      <c r="V4073" s="14">
        <f t="shared" si="384"/>
        <v>30</v>
      </c>
    </row>
    <row r="4074" spans="1:22" ht="57.6" x14ac:dyDescent="0.3">
      <c r="A4074" s="19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8220</v>
      </c>
      <c r="G4074" s="19" t="s">
        <v>8224</v>
      </c>
      <c r="H4074" s="19" t="s">
        <v>8246</v>
      </c>
      <c r="I4074">
        <v>1408646111</v>
      </c>
      <c r="J4074" s="10">
        <f t="shared" si="379"/>
        <v>41872.77443287037</v>
      </c>
      <c r="K4074">
        <v>1403462111</v>
      </c>
      <c r="L4074" s="10">
        <f t="shared" si="380"/>
        <v>41812.77443287037</v>
      </c>
      <c r="M4074" s="4">
        <f t="shared" si="381"/>
        <v>2014</v>
      </c>
      <c r="N4074" t="b">
        <v>0</v>
      </c>
      <c r="O4074">
        <v>2</v>
      </c>
      <c r="P4074" t="b">
        <v>0</v>
      </c>
      <c r="Q4074" t="s">
        <v>8269</v>
      </c>
      <c r="R4074" s="23">
        <f t="shared" si="382"/>
        <v>4.0000000000000001E-3</v>
      </c>
      <c r="S4074" s="7">
        <f t="shared" si="383"/>
        <v>2</v>
      </c>
      <c r="T4074" t="s">
        <v>8314</v>
      </c>
      <c r="U4074" t="s">
        <v>8315</v>
      </c>
      <c r="V4074" s="14">
        <f t="shared" si="384"/>
        <v>60</v>
      </c>
    </row>
    <row r="4075" spans="1:22" ht="43.2" x14ac:dyDescent="0.3">
      <c r="A4075" s="19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8220</v>
      </c>
      <c r="G4075" s="19" t="s">
        <v>8223</v>
      </c>
      <c r="H4075" s="19" t="s">
        <v>8245</v>
      </c>
      <c r="I4075">
        <v>1431144000</v>
      </c>
      <c r="J4075" s="10">
        <f t="shared" si="379"/>
        <v>42133.166666666672</v>
      </c>
      <c r="K4075">
        <v>1426407426</v>
      </c>
      <c r="L4075" s="10">
        <f t="shared" si="380"/>
        <v>42078.345208333332</v>
      </c>
      <c r="M4075" s="4">
        <f t="shared" si="381"/>
        <v>2015</v>
      </c>
      <c r="N4075" t="b">
        <v>0</v>
      </c>
      <c r="O4075">
        <v>2</v>
      </c>
      <c r="P4075" t="b">
        <v>0</v>
      </c>
      <c r="Q4075" t="s">
        <v>8269</v>
      </c>
      <c r="R4075" s="23">
        <f t="shared" si="382"/>
        <v>1.0571428571428572E-2</v>
      </c>
      <c r="S4075" s="7">
        <f t="shared" si="383"/>
        <v>18.5</v>
      </c>
      <c r="T4075" t="s">
        <v>8314</v>
      </c>
      <c r="U4075" t="s">
        <v>8315</v>
      </c>
      <c r="V4075" s="14">
        <f t="shared" si="384"/>
        <v>54.821458333339251</v>
      </c>
    </row>
    <row r="4076" spans="1:22" ht="43.2" x14ac:dyDescent="0.3">
      <c r="A4076" s="19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8220</v>
      </c>
      <c r="G4076" s="19" t="s">
        <v>8224</v>
      </c>
      <c r="H4076" s="19" t="s">
        <v>8246</v>
      </c>
      <c r="I4076">
        <v>1446732975</v>
      </c>
      <c r="J4076" s="10">
        <f t="shared" si="379"/>
        <v>42313.594618055555</v>
      </c>
      <c r="K4076">
        <v>1444137375</v>
      </c>
      <c r="L4076" s="10">
        <f t="shared" si="380"/>
        <v>42283.552951388891</v>
      </c>
      <c r="M4076" s="4">
        <f t="shared" si="381"/>
        <v>2015</v>
      </c>
      <c r="N4076" t="b">
        <v>0</v>
      </c>
      <c r="O4076">
        <v>21</v>
      </c>
      <c r="P4076" t="b">
        <v>0</v>
      </c>
      <c r="Q4076" t="s">
        <v>8269</v>
      </c>
      <c r="R4076" s="23">
        <f t="shared" si="382"/>
        <v>0.26727272727272727</v>
      </c>
      <c r="S4076" s="7">
        <f t="shared" si="383"/>
        <v>35</v>
      </c>
      <c r="T4076" t="s">
        <v>8314</v>
      </c>
      <c r="U4076" t="s">
        <v>8315</v>
      </c>
      <c r="V4076" s="14">
        <f t="shared" si="384"/>
        <v>30.041666666664241</v>
      </c>
    </row>
    <row r="4077" spans="1:22" ht="43.2" x14ac:dyDescent="0.3">
      <c r="A4077" s="19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8220</v>
      </c>
      <c r="G4077" s="19" t="s">
        <v>8224</v>
      </c>
      <c r="H4077" s="19" t="s">
        <v>8246</v>
      </c>
      <c r="I4077">
        <v>1404149280</v>
      </c>
      <c r="J4077" s="10">
        <f t="shared" si="379"/>
        <v>41820.727777777778</v>
      </c>
      <c r="K4077">
        <v>1400547969</v>
      </c>
      <c r="L4077" s="10">
        <f t="shared" si="380"/>
        <v>41779.045937499999</v>
      </c>
      <c r="M4077" s="4">
        <f t="shared" si="381"/>
        <v>2014</v>
      </c>
      <c r="N4077" t="b">
        <v>0</v>
      </c>
      <c r="O4077">
        <v>13</v>
      </c>
      <c r="P4077" t="b">
        <v>0</v>
      </c>
      <c r="Q4077" t="s">
        <v>8269</v>
      </c>
      <c r="R4077" s="23">
        <f t="shared" si="382"/>
        <v>0.28799999999999998</v>
      </c>
      <c r="S4077" s="7">
        <f t="shared" si="383"/>
        <v>44.31</v>
      </c>
      <c r="T4077" t="s">
        <v>8314</v>
      </c>
      <c r="U4077" t="s">
        <v>8315</v>
      </c>
      <c r="V4077" s="14">
        <f t="shared" si="384"/>
        <v>41.681840277778974</v>
      </c>
    </row>
    <row r="4078" spans="1:22" ht="43.2" x14ac:dyDescent="0.3">
      <c r="A4078" s="19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8220</v>
      </c>
      <c r="G4078" s="19" t="s">
        <v>8223</v>
      </c>
      <c r="H4078" s="19" t="s">
        <v>8245</v>
      </c>
      <c r="I4078">
        <v>1413921060</v>
      </c>
      <c r="J4078" s="10">
        <f t="shared" si="379"/>
        <v>41933.827083333337</v>
      </c>
      <c r="K4078">
        <v>1411499149</v>
      </c>
      <c r="L4078" s="10">
        <f t="shared" si="380"/>
        <v>41905.795706018514</v>
      </c>
      <c r="M4078" s="4">
        <f t="shared" si="381"/>
        <v>2014</v>
      </c>
      <c r="N4078" t="b">
        <v>0</v>
      </c>
      <c r="O4078">
        <v>0</v>
      </c>
      <c r="P4078" t="b">
        <v>0</v>
      </c>
      <c r="Q4078" t="s">
        <v>8269</v>
      </c>
      <c r="R4078" s="23">
        <f t="shared" si="382"/>
        <v>0</v>
      </c>
      <c r="S4078" s="7">
        <f t="shared" si="383"/>
        <v>0</v>
      </c>
      <c r="T4078" t="s">
        <v>8314</v>
      </c>
      <c r="U4078" t="s">
        <v>8315</v>
      </c>
      <c r="V4078" s="14">
        <f t="shared" si="384"/>
        <v>28.031377314822748</v>
      </c>
    </row>
    <row r="4079" spans="1:22" ht="43.2" x14ac:dyDescent="0.3">
      <c r="A4079" s="1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8220</v>
      </c>
      <c r="G4079" s="19" t="s">
        <v>8223</v>
      </c>
      <c r="H4079" s="19" t="s">
        <v>8245</v>
      </c>
      <c r="I4079">
        <v>1482339794</v>
      </c>
      <c r="J4079" s="10">
        <f t="shared" si="379"/>
        <v>42725.7105787037</v>
      </c>
      <c r="K4079">
        <v>1479747794</v>
      </c>
      <c r="L4079" s="10">
        <f t="shared" si="380"/>
        <v>42695.7105787037</v>
      </c>
      <c r="M4079" s="4">
        <f t="shared" si="381"/>
        <v>2016</v>
      </c>
      <c r="N4079" t="b">
        <v>0</v>
      </c>
      <c r="O4079">
        <v>6</v>
      </c>
      <c r="P4079" t="b">
        <v>0</v>
      </c>
      <c r="Q4079" t="s">
        <v>8269</v>
      </c>
      <c r="R4079" s="23">
        <f t="shared" si="382"/>
        <v>8.8999999999999996E-2</v>
      </c>
      <c r="S4079" s="7">
        <f t="shared" si="383"/>
        <v>222.5</v>
      </c>
      <c r="T4079" t="s">
        <v>8314</v>
      </c>
      <c r="U4079" t="s">
        <v>8315</v>
      </c>
      <c r="V4079" s="14">
        <f t="shared" si="384"/>
        <v>30</v>
      </c>
    </row>
    <row r="4080" spans="1:22" ht="43.2" x14ac:dyDescent="0.3">
      <c r="A4080" s="19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8220</v>
      </c>
      <c r="G4080" s="19" t="s">
        <v>8224</v>
      </c>
      <c r="H4080" s="19" t="s">
        <v>8246</v>
      </c>
      <c r="I4080">
        <v>1485543242</v>
      </c>
      <c r="J4080" s="10">
        <f t="shared" si="379"/>
        <v>42762.787523148145</v>
      </c>
      <c r="K4080">
        <v>1482951242</v>
      </c>
      <c r="L4080" s="10">
        <f t="shared" si="380"/>
        <v>42732.787523148145</v>
      </c>
      <c r="M4080" s="4">
        <f t="shared" si="381"/>
        <v>2016</v>
      </c>
      <c r="N4080" t="b">
        <v>0</v>
      </c>
      <c r="O4080">
        <v>0</v>
      </c>
      <c r="P4080" t="b">
        <v>0</v>
      </c>
      <c r="Q4080" t="s">
        <v>8269</v>
      </c>
      <c r="R4080" s="23">
        <f t="shared" si="382"/>
        <v>0</v>
      </c>
      <c r="S4080" s="7">
        <f t="shared" si="383"/>
        <v>0</v>
      </c>
      <c r="T4080" t="s">
        <v>8314</v>
      </c>
      <c r="U4080" t="s">
        <v>8315</v>
      </c>
      <c r="V4080" s="14">
        <f t="shared" si="384"/>
        <v>30</v>
      </c>
    </row>
    <row r="4081" spans="1:22" ht="43.2" x14ac:dyDescent="0.3">
      <c r="A4081" s="19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8220</v>
      </c>
      <c r="G4081" s="19" t="s">
        <v>8223</v>
      </c>
      <c r="H4081" s="19" t="s">
        <v>8245</v>
      </c>
      <c r="I4081">
        <v>1466375521</v>
      </c>
      <c r="J4081" s="10">
        <f t="shared" si="379"/>
        <v>42540.938900462963</v>
      </c>
      <c r="K4081">
        <v>1463783521</v>
      </c>
      <c r="L4081" s="10">
        <f t="shared" si="380"/>
        <v>42510.938900462963</v>
      </c>
      <c r="M4081" s="4">
        <f t="shared" si="381"/>
        <v>2016</v>
      </c>
      <c r="N4081" t="b">
        <v>0</v>
      </c>
      <c r="O4081">
        <v>1</v>
      </c>
      <c r="P4081" t="b">
        <v>0</v>
      </c>
      <c r="Q4081" t="s">
        <v>8269</v>
      </c>
      <c r="R4081" s="23">
        <f t="shared" si="382"/>
        <v>1.6666666666666668E-3</v>
      </c>
      <c r="S4081" s="7">
        <f t="shared" si="383"/>
        <v>5</v>
      </c>
      <c r="T4081" t="s">
        <v>8314</v>
      </c>
      <c r="U4081" t="s">
        <v>8315</v>
      </c>
      <c r="V4081" s="14">
        <f t="shared" si="384"/>
        <v>30</v>
      </c>
    </row>
    <row r="4082" spans="1:22" ht="43.2" x14ac:dyDescent="0.3">
      <c r="A4082" s="19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8220</v>
      </c>
      <c r="G4082" s="19" t="s">
        <v>8223</v>
      </c>
      <c r="H4082" s="19" t="s">
        <v>8245</v>
      </c>
      <c r="I4082">
        <v>1465930440</v>
      </c>
      <c r="J4082" s="10">
        <f t="shared" si="379"/>
        <v>42535.787499999999</v>
      </c>
      <c r="K4082">
        <v>1463849116</v>
      </c>
      <c r="L4082" s="10">
        <f t="shared" si="380"/>
        <v>42511.698101851856</v>
      </c>
      <c r="M4082" s="4">
        <f t="shared" si="381"/>
        <v>2016</v>
      </c>
      <c r="N4082" t="b">
        <v>0</v>
      </c>
      <c r="O4082">
        <v>0</v>
      </c>
      <c r="P4082" t="b">
        <v>0</v>
      </c>
      <c r="Q4082" t="s">
        <v>8269</v>
      </c>
      <c r="R4082" s="23">
        <f t="shared" si="382"/>
        <v>0</v>
      </c>
      <c r="S4082" s="7">
        <f t="shared" si="383"/>
        <v>0</v>
      </c>
      <c r="T4082" t="s">
        <v>8314</v>
      </c>
      <c r="U4082" t="s">
        <v>8315</v>
      </c>
      <c r="V4082" s="14">
        <f t="shared" si="384"/>
        <v>24.089398148142209</v>
      </c>
    </row>
    <row r="4083" spans="1:22" ht="43.2" x14ac:dyDescent="0.3">
      <c r="A4083" s="19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8220</v>
      </c>
      <c r="G4083" s="19" t="s">
        <v>8223</v>
      </c>
      <c r="H4083" s="19" t="s">
        <v>8245</v>
      </c>
      <c r="I4083">
        <v>1425819425</v>
      </c>
      <c r="J4083" s="10">
        <f t="shared" si="379"/>
        <v>42071.539641203708</v>
      </c>
      <c r="K4083">
        <v>1423231025</v>
      </c>
      <c r="L4083" s="10">
        <f t="shared" si="380"/>
        <v>42041.581307870365</v>
      </c>
      <c r="M4083" s="4">
        <f t="shared" si="381"/>
        <v>2015</v>
      </c>
      <c r="N4083" t="b">
        <v>0</v>
      </c>
      <c r="O4083">
        <v>12</v>
      </c>
      <c r="P4083" t="b">
        <v>0</v>
      </c>
      <c r="Q4083" t="s">
        <v>8269</v>
      </c>
      <c r="R4083" s="23">
        <f t="shared" si="382"/>
        <v>0.15737410071942445</v>
      </c>
      <c r="S4083" s="7">
        <f t="shared" si="383"/>
        <v>29.17</v>
      </c>
      <c r="T4083" t="s">
        <v>8314</v>
      </c>
      <c r="U4083" t="s">
        <v>8315</v>
      </c>
      <c r="V4083" s="14">
        <f t="shared" si="384"/>
        <v>29.958333333343035</v>
      </c>
    </row>
    <row r="4084" spans="1:22" ht="43.2" x14ac:dyDescent="0.3">
      <c r="A4084" s="19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8220</v>
      </c>
      <c r="G4084" s="19" t="s">
        <v>8223</v>
      </c>
      <c r="H4084" s="19" t="s">
        <v>8245</v>
      </c>
      <c r="I4084">
        <v>1447542000</v>
      </c>
      <c r="J4084" s="10">
        <f t="shared" si="379"/>
        <v>42322.958333333328</v>
      </c>
      <c r="K4084">
        <v>1446179553</v>
      </c>
      <c r="L4084" s="10">
        <f t="shared" si="380"/>
        <v>42307.189270833333</v>
      </c>
      <c r="M4084" s="4">
        <f t="shared" si="381"/>
        <v>2015</v>
      </c>
      <c r="N4084" t="b">
        <v>0</v>
      </c>
      <c r="O4084">
        <v>2</v>
      </c>
      <c r="P4084" t="b">
        <v>0</v>
      </c>
      <c r="Q4084" t="s">
        <v>8269</v>
      </c>
      <c r="R4084" s="23">
        <f t="shared" si="382"/>
        <v>0.02</v>
      </c>
      <c r="S4084" s="7">
        <f t="shared" si="383"/>
        <v>1.5</v>
      </c>
      <c r="T4084" t="s">
        <v>8314</v>
      </c>
      <c r="U4084" t="s">
        <v>8315</v>
      </c>
      <c r="V4084" s="14">
        <f t="shared" si="384"/>
        <v>15.769062499995925</v>
      </c>
    </row>
    <row r="4085" spans="1:22" ht="43.2" x14ac:dyDescent="0.3">
      <c r="A4085" s="19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8220</v>
      </c>
      <c r="G4085" s="19" t="s">
        <v>8223</v>
      </c>
      <c r="H4085" s="19" t="s">
        <v>8245</v>
      </c>
      <c r="I4085">
        <v>1452795416</v>
      </c>
      <c r="J4085" s="10">
        <f t="shared" si="379"/>
        <v>42383.761759259258</v>
      </c>
      <c r="K4085">
        <v>1450203416</v>
      </c>
      <c r="L4085" s="10">
        <f t="shared" si="380"/>
        <v>42353.761759259258</v>
      </c>
      <c r="M4085" s="4">
        <f t="shared" si="381"/>
        <v>2015</v>
      </c>
      <c r="N4085" t="b">
        <v>0</v>
      </c>
      <c r="O4085">
        <v>6</v>
      </c>
      <c r="P4085" t="b">
        <v>0</v>
      </c>
      <c r="Q4085" t="s">
        <v>8269</v>
      </c>
      <c r="R4085" s="23">
        <f t="shared" si="382"/>
        <v>0.21685714285714286</v>
      </c>
      <c r="S4085" s="7">
        <f t="shared" si="383"/>
        <v>126.5</v>
      </c>
      <c r="T4085" t="s">
        <v>8314</v>
      </c>
      <c r="U4085" t="s">
        <v>8315</v>
      </c>
      <c r="V4085" s="14">
        <f t="shared" si="384"/>
        <v>30</v>
      </c>
    </row>
    <row r="4086" spans="1:22" ht="57.6" x14ac:dyDescent="0.3">
      <c r="A4086" s="19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8220</v>
      </c>
      <c r="G4086" s="19" t="s">
        <v>8236</v>
      </c>
      <c r="H4086" s="19" t="s">
        <v>8248</v>
      </c>
      <c r="I4086">
        <v>1476008906</v>
      </c>
      <c r="J4086" s="10">
        <f t="shared" si="379"/>
        <v>42652.436412037037</v>
      </c>
      <c r="K4086">
        <v>1473416906</v>
      </c>
      <c r="L4086" s="10">
        <f t="shared" si="380"/>
        <v>42622.436412037037</v>
      </c>
      <c r="M4086" s="4">
        <f t="shared" si="381"/>
        <v>2016</v>
      </c>
      <c r="N4086" t="b">
        <v>0</v>
      </c>
      <c r="O4086">
        <v>1</v>
      </c>
      <c r="P4086" t="b">
        <v>0</v>
      </c>
      <c r="Q4086" t="s">
        <v>8269</v>
      </c>
      <c r="R4086" s="23">
        <f t="shared" si="382"/>
        <v>3.3333333333333335E-3</v>
      </c>
      <c r="S4086" s="7">
        <f t="shared" si="383"/>
        <v>10</v>
      </c>
      <c r="T4086" t="s">
        <v>8314</v>
      </c>
      <c r="U4086" t="s">
        <v>8315</v>
      </c>
      <c r="V4086" s="14">
        <f t="shared" si="384"/>
        <v>30</v>
      </c>
    </row>
    <row r="4087" spans="1:22" ht="43.2" x14ac:dyDescent="0.3">
      <c r="A4087" s="19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8220</v>
      </c>
      <c r="G4087" s="19" t="s">
        <v>8223</v>
      </c>
      <c r="H4087" s="19" t="s">
        <v>8245</v>
      </c>
      <c r="I4087">
        <v>1427169540</v>
      </c>
      <c r="J4087" s="10">
        <f t="shared" si="379"/>
        <v>42087.165972222225</v>
      </c>
      <c r="K4087">
        <v>1424701775</v>
      </c>
      <c r="L4087" s="10">
        <f t="shared" si="380"/>
        <v>42058.603877314818</v>
      </c>
      <c r="M4087" s="4">
        <f t="shared" si="381"/>
        <v>2015</v>
      </c>
      <c r="N4087" t="b">
        <v>0</v>
      </c>
      <c r="O4087">
        <v>1</v>
      </c>
      <c r="P4087" t="b">
        <v>0</v>
      </c>
      <c r="Q4087" t="s">
        <v>8269</v>
      </c>
      <c r="R4087" s="23">
        <f t="shared" si="382"/>
        <v>2.8571428571428571E-3</v>
      </c>
      <c r="S4087" s="7">
        <f t="shared" si="383"/>
        <v>10</v>
      </c>
      <c r="T4087" t="s">
        <v>8314</v>
      </c>
      <c r="U4087" t="s">
        <v>8315</v>
      </c>
      <c r="V4087" s="14">
        <f t="shared" si="384"/>
        <v>28.5620949074073</v>
      </c>
    </row>
    <row r="4088" spans="1:22" ht="43.2" x14ac:dyDescent="0.3">
      <c r="A4088" s="19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8220</v>
      </c>
      <c r="G4088" s="19" t="s">
        <v>8223</v>
      </c>
      <c r="H4088" s="19" t="s">
        <v>8245</v>
      </c>
      <c r="I4088">
        <v>1448078400</v>
      </c>
      <c r="J4088" s="10">
        <f t="shared" si="379"/>
        <v>42329.166666666672</v>
      </c>
      <c r="K4088">
        <v>1445985299</v>
      </c>
      <c r="L4088" s="10">
        <f t="shared" si="380"/>
        <v>42304.940960648149</v>
      </c>
      <c r="M4088" s="4">
        <f t="shared" si="381"/>
        <v>2015</v>
      </c>
      <c r="N4088" t="b">
        <v>0</v>
      </c>
      <c r="O4088">
        <v>5</v>
      </c>
      <c r="P4088" t="b">
        <v>0</v>
      </c>
      <c r="Q4088" t="s">
        <v>8269</v>
      </c>
      <c r="R4088" s="23">
        <f t="shared" si="382"/>
        <v>4.7E-2</v>
      </c>
      <c r="S4088" s="7">
        <f t="shared" si="383"/>
        <v>9.4</v>
      </c>
      <c r="T4088" t="s">
        <v>8314</v>
      </c>
      <c r="U4088" t="s">
        <v>8315</v>
      </c>
      <c r="V4088" s="14">
        <f t="shared" si="384"/>
        <v>24.225706018522033</v>
      </c>
    </row>
    <row r="4089" spans="1:22" x14ac:dyDescent="0.3">
      <c r="A4089" s="1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8220</v>
      </c>
      <c r="G4089" s="19" t="s">
        <v>8223</v>
      </c>
      <c r="H4089" s="19" t="s">
        <v>8245</v>
      </c>
      <c r="I4089">
        <v>1468777786</v>
      </c>
      <c r="J4089" s="10">
        <f t="shared" si="379"/>
        <v>42568.742893518516</v>
      </c>
      <c r="K4089">
        <v>1466185786</v>
      </c>
      <c r="L4089" s="10">
        <f t="shared" si="380"/>
        <v>42538.742893518516</v>
      </c>
      <c r="M4089" s="4">
        <f t="shared" si="381"/>
        <v>2016</v>
      </c>
      <c r="N4089" t="b">
        <v>0</v>
      </c>
      <c r="O4089">
        <v>0</v>
      </c>
      <c r="P4089" t="b">
        <v>0</v>
      </c>
      <c r="Q4089" t="s">
        <v>8269</v>
      </c>
      <c r="R4089" s="23">
        <f t="shared" si="382"/>
        <v>0</v>
      </c>
      <c r="S4089" s="7">
        <f t="shared" si="383"/>
        <v>0</v>
      </c>
      <c r="T4089" t="s">
        <v>8314</v>
      </c>
      <c r="U4089" t="s">
        <v>8315</v>
      </c>
      <c r="V4089" s="14">
        <f t="shared" si="384"/>
        <v>30</v>
      </c>
    </row>
    <row r="4090" spans="1:22" ht="43.2" x14ac:dyDescent="0.3">
      <c r="A4090" s="19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8220</v>
      </c>
      <c r="G4090" s="19" t="s">
        <v>8224</v>
      </c>
      <c r="H4090" s="19" t="s">
        <v>8246</v>
      </c>
      <c r="I4090">
        <v>1421403960</v>
      </c>
      <c r="J4090" s="10">
        <f t="shared" si="379"/>
        <v>42020.43472222222</v>
      </c>
      <c r="K4090">
        <v>1418827324</v>
      </c>
      <c r="L4090" s="10">
        <f t="shared" si="380"/>
        <v>41990.612546296295</v>
      </c>
      <c r="M4090" s="4">
        <f t="shared" si="381"/>
        <v>2014</v>
      </c>
      <c r="N4090" t="b">
        <v>0</v>
      </c>
      <c r="O4090">
        <v>3</v>
      </c>
      <c r="P4090" t="b">
        <v>0</v>
      </c>
      <c r="Q4090" t="s">
        <v>8269</v>
      </c>
      <c r="R4090" s="23">
        <f t="shared" si="382"/>
        <v>0.108</v>
      </c>
      <c r="S4090" s="7">
        <f t="shared" si="383"/>
        <v>72</v>
      </c>
      <c r="T4090" t="s">
        <v>8314</v>
      </c>
      <c r="U4090" t="s">
        <v>8315</v>
      </c>
      <c r="V4090" s="14">
        <f t="shared" si="384"/>
        <v>29.822175925924967</v>
      </c>
    </row>
    <row r="4091" spans="1:22" ht="57.6" x14ac:dyDescent="0.3">
      <c r="A4091" s="19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8220</v>
      </c>
      <c r="G4091" s="19" t="s">
        <v>8223</v>
      </c>
      <c r="H4091" s="19" t="s">
        <v>8245</v>
      </c>
      <c r="I4091">
        <v>1433093700</v>
      </c>
      <c r="J4091" s="10">
        <f t="shared" si="379"/>
        <v>42155.732638888891</v>
      </c>
      <c r="K4091">
        <v>1430242488</v>
      </c>
      <c r="L4091" s="10">
        <f t="shared" si="380"/>
        <v>42122.732499999998</v>
      </c>
      <c r="M4091" s="4">
        <f t="shared" si="381"/>
        <v>2015</v>
      </c>
      <c r="N4091" t="b">
        <v>0</v>
      </c>
      <c r="O4091">
        <v>8</v>
      </c>
      <c r="P4091" t="b">
        <v>0</v>
      </c>
      <c r="Q4091" t="s">
        <v>8269</v>
      </c>
      <c r="R4091" s="23">
        <f t="shared" si="382"/>
        <v>4.8000000000000001E-2</v>
      </c>
      <c r="S4091" s="7">
        <f t="shared" si="383"/>
        <v>30</v>
      </c>
      <c r="T4091" t="s">
        <v>8314</v>
      </c>
      <c r="U4091" t="s">
        <v>8315</v>
      </c>
      <c r="V4091" s="14">
        <f t="shared" si="384"/>
        <v>33.000138888892252</v>
      </c>
    </row>
    <row r="4092" spans="1:22" ht="43.2" x14ac:dyDescent="0.3">
      <c r="A4092" s="19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8220</v>
      </c>
      <c r="G4092" s="19" t="s">
        <v>8223</v>
      </c>
      <c r="H4092" s="19" t="s">
        <v>8245</v>
      </c>
      <c r="I4092">
        <v>1438959600</v>
      </c>
      <c r="J4092" s="10">
        <f t="shared" si="379"/>
        <v>42223.625</v>
      </c>
      <c r="K4092">
        <v>1437754137</v>
      </c>
      <c r="L4092" s="10">
        <f t="shared" si="380"/>
        <v>42209.67288194444</v>
      </c>
      <c r="M4092" s="4">
        <f t="shared" si="381"/>
        <v>2015</v>
      </c>
      <c r="N4092" t="b">
        <v>0</v>
      </c>
      <c r="O4092">
        <v>3</v>
      </c>
      <c r="P4092" t="b">
        <v>0</v>
      </c>
      <c r="Q4092" t="s">
        <v>8269</v>
      </c>
      <c r="R4092" s="23">
        <f t="shared" si="382"/>
        <v>3.2000000000000001E-2</v>
      </c>
      <c r="S4092" s="7">
        <f t="shared" si="383"/>
        <v>10.67</v>
      </c>
      <c r="T4092" t="s">
        <v>8314</v>
      </c>
      <c r="U4092" t="s">
        <v>8315</v>
      </c>
      <c r="V4092" s="14">
        <f t="shared" si="384"/>
        <v>13.952118055560277</v>
      </c>
    </row>
    <row r="4093" spans="1:22" ht="43.2" x14ac:dyDescent="0.3">
      <c r="A4093" s="19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8220</v>
      </c>
      <c r="G4093" s="19" t="s">
        <v>8223</v>
      </c>
      <c r="H4093" s="19" t="s">
        <v>8245</v>
      </c>
      <c r="I4093">
        <v>1421410151</v>
      </c>
      <c r="J4093" s="10">
        <f t="shared" si="379"/>
        <v>42020.506377314814</v>
      </c>
      <c r="K4093">
        <v>1418818151</v>
      </c>
      <c r="L4093" s="10">
        <f t="shared" si="380"/>
        <v>41990.506377314814</v>
      </c>
      <c r="M4093" s="4">
        <f t="shared" si="381"/>
        <v>2014</v>
      </c>
      <c r="N4093" t="b">
        <v>0</v>
      </c>
      <c r="O4093">
        <v>8</v>
      </c>
      <c r="P4093" t="b">
        <v>0</v>
      </c>
      <c r="Q4093" t="s">
        <v>8269</v>
      </c>
      <c r="R4093" s="23">
        <f t="shared" si="382"/>
        <v>0.1275</v>
      </c>
      <c r="S4093" s="7">
        <f t="shared" si="383"/>
        <v>25.5</v>
      </c>
      <c r="T4093" t="s">
        <v>8314</v>
      </c>
      <c r="U4093" t="s">
        <v>8315</v>
      </c>
      <c r="V4093" s="14">
        <f t="shared" si="384"/>
        <v>30</v>
      </c>
    </row>
    <row r="4094" spans="1:22" ht="43.2" x14ac:dyDescent="0.3">
      <c r="A4094" s="19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8220</v>
      </c>
      <c r="G4094" s="19" t="s">
        <v>8223</v>
      </c>
      <c r="H4094" s="19" t="s">
        <v>8245</v>
      </c>
      <c r="I4094">
        <v>1428205247</v>
      </c>
      <c r="J4094" s="10">
        <f t="shared" si="379"/>
        <v>42099.153321759259</v>
      </c>
      <c r="K4094">
        <v>1423024847</v>
      </c>
      <c r="L4094" s="10">
        <f t="shared" si="380"/>
        <v>42039.194988425923</v>
      </c>
      <c r="M4094" s="4">
        <f t="shared" si="381"/>
        <v>2015</v>
      </c>
      <c r="N4094" t="b">
        <v>0</v>
      </c>
      <c r="O4094">
        <v>1</v>
      </c>
      <c r="P4094" t="b">
        <v>0</v>
      </c>
      <c r="Q4094" t="s">
        <v>8269</v>
      </c>
      <c r="R4094" s="23">
        <f t="shared" si="382"/>
        <v>1.8181818181818181E-4</v>
      </c>
      <c r="S4094" s="7">
        <f t="shared" si="383"/>
        <v>20</v>
      </c>
      <c r="T4094" t="s">
        <v>8314</v>
      </c>
      <c r="U4094" t="s">
        <v>8315</v>
      </c>
      <c r="V4094" s="14">
        <f t="shared" si="384"/>
        <v>59.958333333335759</v>
      </c>
    </row>
    <row r="4095" spans="1:22" ht="43.2" x14ac:dyDescent="0.3">
      <c r="A4095" s="19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8220</v>
      </c>
      <c r="G4095" s="19" t="s">
        <v>8224</v>
      </c>
      <c r="H4095" s="19" t="s">
        <v>8246</v>
      </c>
      <c r="I4095">
        <v>1440272093</v>
      </c>
      <c r="J4095" s="10">
        <f t="shared" si="379"/>
        <v>42238.815891203703</v>
      </c>
      <c r="K4095">
        <v>1435088093</v>
      </c>
      <c r="L4095" s="10">
        <f t="shared" si="380"/>
        <v>42178.815891203703</v>
      </c>
      <c r="M4095" s="4">
        <f t="shared" si="381"/>
        <v>2015</v>
      </c>
      <c r="N4095" t="b">
        <v>0</v>
      </c>
      <c r="O4095">
        <v>4</v>
      </c>
      <c r="P4095" t="b">
        <v>0</v>
      </c>
      <c r="Q4095" t="s">
        <v>8269</v>
      </c>
      <c r="R4095" s="23">
        <f t="shared" si="382"/>
        <v>2.4E-2</v>
      </c>
      <c r="S4095" s="7">
        <f t="shared" si="383"/>
        <v>15</v>
      </c>
      <c r="T4095" t="s">
        <v>8314</v>
      </c>
      <c r="U4095" t="s">
        <v>8315</v>
      </c>
      <c r="V4095" s="14">
        <f t="shared" si="384"/>
        <v>60</v>
      </c>
    </row>
    <row r="4096" spans="1:22" ht="43.2" x14ac:dyDescent="0.3">
      <c r="A4096" s="19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8220</v>
      </c>
      <c r="G4096" s="19" t="s">
        <v>8223</v>
      </c>
      <c r="H4096" s="19" t="s">
        <v>8245</v>
      </c>
      <c r="I4096">
        <v>1413953940</v>
      </c>
      <c r="J4096" s="10">
        <f t="shared" si="379"/>
        <v>41934.207638888889</v>
      </c>
      <c r="K4096">
        <v>1410141900</v>
      </c>
      <c r="L4096" s="10">
        <f t="shared" si="380"/>
        <v>41890.086805555555</v>
      </c>
      <c r="M4096" s="4">
        <f t="shared" si="381"/>
        <v>2014</v>
      </c>
      <c r="N4096" t="b">
        <v>0</v>
      </c>
      <c r="O4096">
        <v>8</v>
      </c>
      <c r="P4096" t="b">
        <v>0</v>
      </c>
      <c r="Q4096" t="s">
        <v>8269</v>
      </c>
      <c r="R4096" s="23">
        <f t="shared" si="382"/>
        <v>0.36499999999999999</v>
      </c>
      <c r="S4096" s="7">
        <f t="shared" si="383"/>
        <v>91.25</v>
      </c>
      <c r="T4096" t="s">
        <v>8314</v>
      </c>
      <c r="U4096" t="s">
        <v>8315</v>
      </c>
      <c r="V4096" s="14">
        <f t="shared" si="384"/>
        <v>44.120833333334303</v>
      </c>
    </row>
    <row r="4097" spans="1:22" ht="43.2" x14ac:dyDescent="0.3">
      <c r="A4097" s="19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8220</v>
      </c>
      <c r="G4097" s="19" t="s">
        <v>8237</v>
      </c>
      <c r="H4097" s="19" t="s">
        <v>8255</v>
      </c>
      <c r="I4097">
        <v>1482108350</v>
      </c>
      <c r="J4097" s="10">
        <f t="shared" si="379"/>
        <v>42723.031828703708</v>
      </c>
      <c r="K4097">
        <v>1479516350</v>
      </c>
      <c r="L4097" s="10">
        <f t="shared" si="380"/>
        <v>42693.031828703708</v>
      </c>
      <c r="M4097" s="4">
        <f t="shared" si="381"/>
        <v>2016</v>
      </c>
      <c r="N4097" t="b">
        <v>0</v>
      </c>
      <c r="O4097">
        <v>1</v>
      </c>
      <c r="P4097" t="b">
        <v>0</v>
      </c>
      <c r="Q4097" t="s">
        <v>8269</v>
      </c>
      <c r="R4097" s="23">
        <f t="shared" si="382"/>
        <v>2.6666666666666668E-2</v>
      </c>
      <c r="S4097" s="7">
        <f t="shared" si="383"/>
        <v>800</v>
      </c>
      <c r="T4097" t="s">
        <v>8314</v>
      </c>
      <c r="U4097" t="s">
        <v>8315</v>
      </c>
      <c r="V4097" s="14">
        <f t="shared" si="384"/>
        <v>30</v>
      </c>
    </row>
    <row r="4098" spans="1:22" ht="43.2" x14ac:dyDescent="0.3">
      <c r="A4098" s="19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8220</v>
      </c>
      <c r="G4098" s="19" t="s">
        <v>8224</v>
      </c>
      <c r="H4098" s="19" t="s">
        <v>8246</v>
      </c>
      <c r="I4098">
        <v>1488271860</v>
      </c>
      <c r="J4098" s="10">
        <f t="shared" si="379"/>
        <v>42794.368750000001</v>
      </c>
      <c r="K4098">
        <v>1484484219</v>
      </c>
      <c r="L4098" s="10">
        <f t="shared" si="380"/>
        <v>42750.530312499999</v>
      </c>
      <c r="M4098" s="4">
        <f t="shared" si="381"/>
        <v>2017</v>
      </c>
      <c r="N4098" t="b">
        <v>0</v>
      </c>
      <c r="O4098">
        <v>5</v>
      </c>
      <c r="P4098" t="b">
        <v>0</v>
      </c>
      <c r="Q4098" t="s">
        <v>8269</v>
      </c>
      <c r="R4098" s="23">
        <f t="shared" si="382"/>
        <v>0.11428571428571428</v>
      </c>
      <c r="S4098" s="7">
        <f t="shared" si="383"/>
        <v>80</v>
      </c>
      <c r="T4098" t="s">
        <v>8314</v>
      </c>
      <c r="U4098" t="s">
        <v>8315</v>
      </c>
      <c r="V4098" s="14">
        <f t="shared" si="384"/>
        <v>43.838437500002328</v>
      </c>
    </row>
    <row r="4099" spans="1:22" ht="43.2" x14ac:dyDescent="0.3">
      <c r="A4099" s="1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8220</v>
      </c>
      <c r="G4099" s="19" t="s">
        <v>8224</v>
      </c>
      <c r="H4099" s="19" t="s">
        <v>8246</v>
      </c>
      <c r="I4099">
        <v>1454284500</v>
      </c>
      <c r="J4099" s="10">
        <f t="shared" ref="J4099:J4115" si="385">(I4099/86400)+DATE(1970,1,1)</f>
        <v>42400.996527777781</v>
      </c>
      <c r="K4099">
        <v>1449431237</v>
      </c>
      <c r="L4099" s="10">
        <f t="shared" ref="L4099:L4115" si="386">(K4099/86400)+DATE(1970,1,1)</f>
        <v>42344.824502314819</v>
      </c>
      <c r="M4099" s="4">
        <f t="shared" ref="M4099:M4115" si="387">YEAR(L4099)</f>
        <v>2015</v>
      </c>
      <c r="N4099" t="b">
        <v>0</v>
      </c>
      <c r="O4099">
        <v>0</v>
      </c>
      <c r="P4099" t="b">
        <v>0</v>
      </c>
      <c r="Q4099" t="s">
        <v>8269</v>
      </c>
      <c r="R4099" s="23">
        <f t="shared" ref="R4099:R4115" si="388">(E4099/D4099)</f>
        <v>0</v>
      </c>
      <c r="S4099" s="7">
        <f t="shared" ref="S4099:S4115" si="389">IFERROR(ROUND(E4099/O4099,2),0)</f>
        <v>0</v>
      </c>
      <c r="T4099" t="s">
        <v>8314</v>
      </c>
      <c r="U4099" t="s">
        <v>8315</v>
      </c>
      <c r="V4099" s="14">
        <f t="shared" ref="V4099:V4115" si="390">J4099-L4099</f>
        <v>56.172025462961756</v>
      </c>
    </row>
    <row r="4100" spans="1:22" ht="43.2" x14ac:dyDescent="0.3">
      <c r="A4100" s="19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8220</v>
      </c>
      <c r="G4100" s="19" t="s">
        <v>8223</v>
      </c>
      <c r="H4100" s="19" t="s">
        <v>8245</v>
      </c>
      <c r="I4100">
        <v>1465060797</v>
      </c>
      <c r="J4100" s="10">
        <f t="shared" si="385"/>
        <v>42525.722187499996</v>
      </c>
      <c r="K4100">
        <v>1462468797</v>
      </c>
      <c r="L4100" s="10">
        <f t="shared" si="386"/>
        <v>42495.722187499996</v>
      </c>
      <c r="M4100" s="4">
        <f t="shared" si="387"/>
        <v>2016</v>
      </c>
      <c r="N4100" t="b">
        <v>0</v>
      </c>
      <c r="O4100">
        <v>0</v>
      </c>
      <c r="P4100" t="b">
        <v>0</v>
      </c>
      <c r="Q4100" t="s">
        <v>8269</v>
      </c>
      <c r="R4100" s="23">
        <f t="shared" si="388"/>
        <v>0</v>
      </c>
      <c r="S4100" s="7">
        <f t="shared" si="389"/>
        <v>0</v>
      </c>
      <c r="T4100" t="s">
        <v>8314</v>
      </c>
      <c r="U4100" t="s">
        <v>8315</v>
      </c>
      <c r="V4100" s="14">
        <f t="shared" si="390"/>
        <v>30</v>
      </c>
    </row>
    <row r="4101" spans="1:22" ht="57.6" x14ac:dyDescent="0.3">
      <c r="A4101" s="19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8220</v>
      </c>
      <c r="G4101" s="19" t="s">
        <v>8223</v>
      </c>
      <c r="H4101" s="19" t="s">
        <v>8245</v>
      </c>
      <c r="I4101">
        <v>1472847873</v>
      </c>
      <c r="J4101" s="10">
        <f t="shared" si="385"/>
        <v>42615.850381944445</v>
      </c>
      <c r="K4101">
        <v>1468959873</v>
      </c>
      <c r="L4101" s="10">
        <f t="shared" si="386"/>
        <v>42570.850381944445</v>
      </c>
      <c r="M4101" s="4">
        <f t="shared" si="387"/>
        <v>2016</v>
      </c>
      <c r="N4101" t="b">
        <v>0</v>
      </c>
      <c r="O4101">
        <v>1</v>
      </c>
      <c r="P4101" t="b">
        <v>0</v>
      </c>
      <c r="Q4101" t="s">
        <v>8269</v>
      </c>
      <c r="R4101" s="23">
        <f t="shared" si="388"/>
        <v>1.1111111111111112E-2</v>
      </c>
      <c r="S4101" s="7">
        <f t="shared" si="389"/>
        <v>50</v>
      </c>
      <c r="T4101" t="s">
        <v>8314</v>
      </c>
      <c r="U4101" t="s">
        <v>8315</v>
      </c>
      <c r="V4101" s="14">
        <f t="shared" si="390"/>
        <v>45</v>
      </c>
    </row>
    <row r="4102" spans="1:22" ht="43.2" x14ac:dyDescent="0.3">
      <c r="A4102" s="19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8220</v>
      </c>
      <c r="G4102" s="19" t="s">
        <v>8223</v>
      </c>
      <c r="H4102" s="19" t="s">
        <v>8245</v>
      </c>
      <c r="I4102">
        <v>1414205990</v>
      </c>
      <c r="J4102" s="10">
        <f t="shared" si="385"/>
        <v>41937.124884259261</v>
      </c>
      <c r="K4102">
        <v>1413341990</v>
      </c>
      <c r="L4102" s="10">
        <f t="shared" si="386"/>
        <v>41927.124884259261</v>
      </c>
      <c r="M4102" s="4">
        <f t="shared" si="387"/>
        <v>2014</v>
      </c>
      <c r="N4102" t="b">
        <v>0</v>
      </c>
      <c r="O4102">
        <v>0</v>
      </c>
      <c r="P4102" t="b">
        <v>0</v>
      </c>
      <c r="Q4102" t="s">
        <v>8269</v>
      </c>
      <c r="R4102" s="23">
        <f t="shared" si="388"/>
        <v>0</v>
      </c>
      <c r="S4102" s="7">
        <f t="shared" si="389"/>
        <v>0</v>
      </c>
      <c r="T4102" t="s">
        <v>8314</v>
      </c>
      <c r="U4102" t="s">
        <v>8315</v>
      </c>
      <c r="V4102" s="14">
        <f t="shared" si="390"/>
        <v>10</v>
      </c>
    </row>
    <row r="4103" spans="1:22" ht="43.2" x14ac:dyDescent="0.3">
      <c r="A4103" s="19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8220</v>
      </c>
      <c r="G4103" s="19" t="s">
        <v>8223</v>
      </c>
      <c r="H4103" s="19" t="s">
        <v>8245</v>
      </c>
      <c r="I4103">
        <v>1485380482</v>
      </c>
      <c r="J4103" s="10">
        <f t="shared" si="385"/>
        <v>42760.903726851851</v>
      </c>
      <c r="K4103">
        <v>1482788482</v>
      </c>
      <c r="L4103" s="10">
        <f t="shared" si="386"/>
        <v>42730.903726851851</v>
      </c>
      <c r="M4103" s="4">
        <f t="shared" si="387"/>
        <v>2016</v>
      </c>
      <c r="N4103" t="b">
        <v>0</v>
      </c>
      <c r="O4103">
        <v>0</v>
      </c>
      <c r="P4103" t="b">
        <v>0</v>
      </c>
      <c r="Q4103" t="s">
        <v>8269</v>
      </c>
      <c r="R4103" s="23">
        <f t="shared" si="388"/>
        <v>0</v>
      </c>
      <c r="S4103" s="7">
        <f t="shared" si="389"/>
        <v>0</v>
      </c>
      <c r="T4103" t="s">
        <v>8314</v>
      </c>
      <c r="U4103" t="s">
        <v>8315</v>
      </c>
      <c r="V4103" s="14">
        <f t="shared" si="390"/>
        <v>30</v>
      </c>
    </row>
    <row r="4104" spans="1:22" ht="43.2" x14ac:dyDescent="0.3">
      <c r="A4104" s="19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8220</v>
      </c>
      <c r="G4104" s="19" t="s">
        <v>8223</v>
      </c>
      <c r="H4104" s="19" t="s">
        <v>8245</v>
      </c>
      <c r="I4104">
        <v>1463343673</v>
      </c>
      <c r="J4104" s="10">
        <f t="shared" si="385"/>
        <v>42505.848067129627</v>
      </c>
      <c r="K4104">
        <v>1460751673</v>
      </c>
      <c r="L4104" s="10">
        <f t="shared" si="386"/>
        <v>42475.848067129627</v>
      </c>
      <c r="M4104" s="4">
        <f t="shared" si="387"/>
        <v>2016</v>
      </c>
      <c r="N4104" t="b">
        <v>0</v>
      </c>
      <c r="O4104">
        <v>6</v>
      </c>
      <c r="P4104" t="b">
        <v>0</v>
      </c>
      <c r="Q4104" t="s">
        <v>8269</v>
      </c>
      <c r="R4104" s="23">
        <f t="shared" si="388"/>
        <v>0.27400000000000002</v>
      </c>
      <c r="S4104" s="7">
        <f t="shared" si="389"/>
        <v>22.83</v>
      </c>
      <c r="T4104" t="s">
        <v>8314</v>
      </c>
      <c r="U4104" t="s">
        <v>8315</v>
      </c>
      <c r="V4104" s="14">
        <f t="shared" si="390"/>
        <v>30</v>
      </c>
    </row>
    <row r="4105" spans="1:22" ht="43.2" x14ac:dyDescent="0.3">
      <c r="A4105" s="19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8220</v>
      </c>
      <c r="G4105" s="19" t="s">
        <v>8223</v>
      </c>
      <c r="H4105" s="19" t="s">
        <v>8245</v>
      </c>
      <c r="I4105">
        <v>1440613920</v>
      </c>
      <c r="J4105" s="10">
        <f t="shared" si="385"/>
        <v>42242.772222222222</v>
      </c>
      <c r="K4105">
        <v>1435953566</v>
      </c>
      <c r="L4105" s="10">
        <f t="shared" si="386"/>
        <v>42188.83293981482</v>
      </c>
      <c r="M4105" s="4">
        <f t="shared" si="387"/>
        <v>2015</v>
      </c>
      <c r="N4105" t="b">
        <v>0</v>
      </c>
      <c r="O4105">
        <v>6</v>
      </c>
      <c r="P4105" t="b">
        <v>0</v>
      </c>
      <c r="Q4105" t="s">
        <v>8269</v>
      </c>
      <c r="R4105" s="23">
        <f t="shared" si="388"/>
        <v>0.1</v>
      </c>
      <c r="S4105" s="7">
        <f t="shared" si="389"/>
        <v>16.670000000000002</v>
      </c>
      <c r="T4105" t="s">
        <v>8314</v>
      </c>
      <c r="U4105" t="s">
        <v>8315</v>
      </c>
      <c r="V4105" s="14">
        <f t="shared" si="390"/>
        <v>53.939282407402061</v>
      </c>
    </row>
    <row r="4106" spans="1:22" ht="43.2" x14ac:dyDescent="0.3">
      <c r="A4106" s="19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8220</v>
      </c>
      <c r="G4106" s="19" t="s">
        <v>8225</v>
      </c>
      <c r="H4106" s="19" t="s">
        <v>8247</v>
      </c>
      <c r="I4106">
        <v>1477550434</v>
      </c>
      <c r="J4106" s="10">
        <f t="shared" si="385"/>
        <v>42670.278171296297</v>
      </c>
      <c r="K4106">
        <v>1474958434</v>
      </c>
      <c r="L4106" s="10">
        <f t="shared" si="386"/>
        <v>42640.278171296297</v>
      </c>
      <c r="M4106" s="4">
        <f t="shared" si="387"/>
        <v>2016</v>
      </c>
      <c r="N4106" t="b">
        <v>0</v>
      </c>
      <c r="O4106">
        <v>14</v>
      </c>
      <c r="P4106" t="b">
        <v>0</v>
      </c>
      <c r="Q4106" t="s">
        <v>8269</v>
      </c>
      <c r="R4106" s="23">
        <f t="shared" si="388"/>
        <v>0.21366666666666667</v>
      </c>
      <c r="S4106" s="7">
        <f t="shared" si="389"/>
        <v>45.79</v>
      </c>
      <c r="T4106" t="s">
        <v>8314</v>
      </c>
      <c r="U4106" t="s">
        <v>8315</v>
      </c>
      <c r="V4106" s="14">
        <f t="shared" si="390"/>
        <v>30</v>
      </c>
    </row>
    <row r="4107" spans="1:22" ht="57.6" x14ac:dyDescent="0.3">
      <c r="A4107" s="19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8220</v>
      </c>
      <c r="G4107" s="19" t="s">
        <v>8237</v>
      </c>
      <c r="H4107" s="19" t="s">
        <v>8255</v>
      </c>
      <c r="I4107">
        <v>1482711309</v>
      </c>
      <c r="J4107" s="10">
        <f t="shared" si="385"/>
        <v>42730.010520833333</v>
      </c>
      <c r="K4107">
        <v>1479860109</v>
      </c>
      <c r="L4107" s="10">
        <f t="shared" si="386"/>
        <v>42697.010520833333</v>
      </c>
      <c r="M4107" s="4">
        <f t="shared" si="387"/>
        <v>2016</v>
      </c>
      <c r="N4107" t="b">
        <v>0</v>
      </c>
      <c r="O4107">
        <v>6</v>
      </c>
      <c r="P4107" t="b">
        <v>0</v>
      </c>
      <c r="Q4107" t="s">
        <v>8269</v>
      </c>
      <c r="R4107" s="23">
        <f t="shared" si="388"/>
        <v>6.9696969696969702E-2</v>
      </c>
      <c r="S4107" s="7">
        <f t="shared" si="389"/>
        <v>383.33</v>
      </c>
      <c r="T4107" t="s">
        <v>8314</v>
      </c>
      <c r="U4107" t="s">
        <v>8315</v>
      </c>
      <c r="V4107" s="14">
        <f t="shared" si="390"/>
        <v>33</v>
      </c>
    </row>
    <row r="4108" spans="1:22" ht="43.2" x14ac:dyDescent="0.3">
      <c r="A4108" s="19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8220</v>
      </c>
      <c r="G4108" s="19" t="s">
        <v>8223</v>
      </c>
      <c r="H4108" s="19" t="s">
        <v>8245</v>
      </c>
      <c r="I4108">
        <v>1427936400</v>
      </c>
      <c r="J4108" s="10">
        <f t="shared" si="385"/>
        <v>42096.041666666672</v>
      </c>
      <c r="K4108">
        <v>1424221866</v>
      </c>
      <c r="L4108" s="10">
        <f t="shared" si="386"/>
        <v>42053.049375000002</v>
      </c>
      <c r="M4108" s="4">
        <f t="shared" si="387"/>
        <v>2015</v>
      </c>
      <c r="N4108" t="b">
        <v>0</v>
      </c>
      <c r="O4108">
        <v>33</v>
      </c>
      <c r="P4108" t="b">
        <v>0</v>
      </c>
      <c r="Q4108" t="s">
        <v>8269</v>
      </c>
      <c r="R4108" s="23">
        <f t="shared" si="388"/>
        <v>0.70599999999999996</v>
      </c>
      <c r="S4108" s="7">
        <f t="shared" si="389"/>
        <v>106.97</v>
      </c>
      <c r="T4108" t="s">
        <v>8314</v>
      </c>
      <c r="U4108" t="s">
        <v>8315</v>
      </c>
      <c r="V4108" s="14">
        <f t="shared" si="390"/>
        <v>42.992291666669189</v>
      </c>
    </row>
    <row r="4109" spans="1:22" ht="43.2" x14ac:dyDescent="0.3">
      <c r="A4109" s="1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8220</v>
      </c>
      <c r="G4109" s="19" t="s">
        <v>8223</v>
      </c>
      <c r="H4109" s="19" t="s">
        <v>8245</v>
      </c>
      <c r="I4109">
        <v>1411596001</v>
      </c>
      <c r="J4109" s="10">
        <f t="shared" si="385"/>
        <v>41906.916678240741</v>
      </c>
      <c r="K4109">
        <v>1409608801</v>
      </c>
      <c r="L4109" s="10">
        <f t="shared" si="386"/>
        <v>41883.916678240741</v>
      </c>
      <c r="M4109" s="4">
        <f t="shared" si="387"/>
        <v>2014</v>
      </c>
      <c r="N4109" t="b">
        <v>0</v>
      </c>
      <c r="O4109">
        <v>4</v>
      </c>
      <c r="P4109" t="b">
        <v>0</v>
      </c>
      <c r="Q4109" t="s">
        <v>8269</v>
      </c>
      <c r="R4109" s="23">
        <f t="shared" si="388"/>
        <v>2.0500000000000001E-2</v>
      </c>
      <c r="S4109" s="7">
        <f t="shared" si="389"/>
        <v>10.25</v>
      </c>
      <c r="T4109" t="s">
        <v>8314</v>
      </c>
      <c r="U4109" t="s">
        <v>8315</v>
      </c>
      <c r="V4109" s="14">
        <f t="shared" si="390"/>
        <v>23</v>
      </c>
    </row>
    <row r="4110" spans="1:22" ht="43.2" x14ac:dyDescent="0.3">
      <c r="A4110" s="19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8220</v>
      </c>
      <c r="G4110" s="19" t="s">
        <v>8223</v>
      </c>
      <c r="H4110" s="19" t="s">
        <v>8245</v>
      </c>
      <c r="I4110">
        <v>1488517200</v>
      </c>
      <c r="J4110" s="10">
        <f t="shared" si="385"/>
        <v>42797.208333333328</v>
      </c>
      <c r="K4110">
        <v>1485909937</v>
      </c>
      <c r="L4110" s="10">
        <f t="shared" si="386"/>
        <v>42767.031678240739</v>
      </c>
      <c r="M4110" s="4">
        <f t="shared" si="387"/>
        <v>2017</v>
      </c>
      <c r="N4110" t="b">
        <v>0</v>
      </c>
      <c r="O4110">
        <v>1</v>
      </c>
      <c r="P4110" t="b">
        <v>0</v>
      </c>
      <c r="Q4110" t="s">
        <v>8269</v>
      </c>
      <c r="R4110" s="23">
        <f t="shared" si="388"/>
        <v>1.9666666666666666E-2</v>
      </c>
      <c r="S4110" s="7">
        <f t="shared" si="389"/>
        <v>59</v>
      </c>
      <c r="T4110" t="s">
        <v>8314</v>
      </c>
      <c r="U4110" t="s">
        <v>8315</v>
      </c>
      <c r="V4110" s="14">
        <f t="shared" si="390"/>
        <v>30.176655092589499</v>
      </c>
    </row>
    <row r="4111" spans="1:22" ht="43.2" x14ac:dyDescent="0.3">
      <c r="A4111" s="19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8220</v>
      </c>
      <c r="G4111" s="19" t="s">
        <v>8224</v>
      </c>
      <c r="H4111" s="19" t="s">
        <v>8246</v>
      </c>
      <c r="I4111">
        <v>1448805404</v>
      </c>
      <c r="J4111" s="10">
        <f t="shared" si="385"/>
        <v>42337.581064814818</v>
      </c>
      <c r="K4111">
        <v>1446209804</v>
      </c>
      <c r="L4111" s="10">
        <f t="shared" si="386"/>
        <v>42307.539398148147</v>
      </c>
      <c r="M4111" s="4">
        <f t="shared" si="387"/>
        <v>2015</v>
      </c>
      <c r="N4111" t="b">
        <v>0</v>
      </c>
      <c r="O4111">
        <v>0</v>
      </c>
      <c r="P4111" t="b">
        <v>0</v>
      </c>
      <c r="Q4111" t="s">
        <v>8269</v>
      </c>
      <c r="R4111" s="23">
        <f t="shared" si="388"/>
        <v>0</v>
      </c>
      <c r="S4111" s="7">
        <f t="shared" si="389"/>
        <v>0</v>
      </c>
      <c r="T4111" t="s">
        <v>8314</v>
      </c>
      <c r="U4111" t="s">
        <v>8315</v>
      </c>
      <c r="V4111" s="14">
        <f t="shared" si="390"/>
        <v>30.041666666671517</v>
      </c>
    </row>
    <row r="4112" spans="1:22" ht="43.2" x14ac:dyDescent="0.3">
      <c r="A4112" s="19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8220</v>
      </c>
      <c r="G4112" s="19" t="s">
        <v>8224</v>
      </c>
      <c r="H4112" s="19" t="s">
        <v>8246</v>
      </c>
      <c r="I4112">
        <v>1469113351</v>
      </c>
      <c r="J4112" s="10">
        <f t="shared" si="385"/>
        <v>42572.626747685186</v>
      </c>
      <c r="K4112">
        <v>1463929351</v>
      </c>
      <c r="L4112" s="10">
        <f t="shared" si="386"/>
        <v>42512.626747685186</v>
      </c>
      <c r="M4112" s="4">
        <f t="shared" si="387"/>
        <v>2016</v>
      </c>
      <c r="N4112" t="b">
        <v>0</v>
      </c>
      <c r="O4112">
        <v>6</v>
      </c>
      <c r="P4112" t="b">
        <v>0</v>
      </c>
      <c r="Q4112" t="s">
        <v>8269</v>
      </c>
      <c r="R4112" s="23">
        <f t="shared" si="388"/>
        <v>0.28666666666666668</v>
      </c>
      <c r="S4112" s="7">
        <f t="shared" si="389"/>
        <v>14.33</v>
      </c>
      <c r="T4112" t="s">
        <v>8314</v>
      </c>
      <c r="U4112" t="s">
        <v>8315</v>
      </c>
      <c r="V4112" s="14">
        <f t="shared" si="390"/>
        <v>60</v>
      </c>
    </row>
    <row r="4113" spans="1:22" ht="43.2" x14ac:dyDescent="0.3">
      <c r="A4113" s="19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8220</v>
      </c>
      <c r="G4113" s="19" t="s">
        <v>8223</v>
      </c>
      <c r="H4113" s="19" t="s">
        <v>8245</v>
      </c>
      <c r="I4113">
        <v>1424747740</v>
      </c>
      <c r="J4113" s="10">
        <f t="shared" si="385"/>
        <v>42059.135879629626</v>
      </c>
      <c r="K4113">
        <v>1422155740</v>
      </c>
      <c r="L4113" s="10">
        <f t="shared" si="386"/>
        <v>42029.135879629626</v>
      </c>
      <c r="M4113" s="4">
        <f t="shared" si="387"/>
        <v>2015</v>
      </c>
      <c r="N4113" t="b">
        <v>0</v>
      </c>
      <c r="O4113">
        <v>6</v>
      </c>
      <c r="P4113" t="b">
        <v>0</v>
      </c>
      <c r="Q4113" t="s">
        <v>8269</v>
      </c>
      <c r="R4113" s="23">
        <f t="shared" si="388"/>
        <v>3.1333333333333331E-2</v>
      </c>
      <c r="S4113" s="7">
        <f t="shared" si="389"/>
        <v>15.67</v>
      </c>
      <c r="T4113" t="s">
        <v>8314</v>
      </c>
      <c r="U4113" t="s">
        <v>8315</v>
      </c>
      <c r="V4113" s="14">
        <f t="shared" si="390"/>
        <v>30</v>
      </c>
    </row>
    <row r="4114" spans="1:22" ht="43.2" x14ac:dyDescent="0.3">
      <c r="A4114" s="19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8220</v>
      </c>
      <c r="G4114" s="19" t="s">
        <v>8240</v>
      </c>
      <c r="H4114" s="19" t="s">
        <v>8248</v>
      </c>
      <c r="I4114">
        <v>1456617600</v>
      </c>
      <c r="J4114" s="10">
        <f t="shared" si="385"/>
        <v>42428</v>
      </c>
      <c r="K4114">
        <v>1454280186</v>
      </c>
      <c r="L4114" s="10">
        <f t="shared" si="386"/>
        <v>42400.946597222224</v>
      </c>
      <c r="M4114" s="4">
        <f t="shared" si="387"/>
        <v>2016</v>
      </c>
      <c r="N4114" t="b">
        <v>0</v>
      </c>
      <c r="O4114">
        <v>1</v>
      </c>
      <c r="P4114" t="b">
        <v>0</v>
      </c>
      <c r="Q4114" t="s">
        <v>8269</v>
      </c>
      <c r="R4114" s="23">
        <f t="shared" si="388"/>
        <v>4.0000000000000002E-4</v>
      </c>
      <c r="S4114" s="7">
        <f t="shared" si="389"/>
        <v>1</v>
      </c>
      <c r="T4114" t="s">
        <v>8314</v>
      </c>
      <c r="U4114" t="s">
        <v>8315</v>
      </c>
      <c r="V4114" s="14">
        <f t="shared" si="390"/>
        <v>27.053402777775773</v>
      </c>
    </row>
    <row r="4115" spans="1:22" ht="43.2" x14ac:dyDescent="0.3">
      <c r="A4115" s="19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8220</v>
      </c>
      <c r="G4115" s="19" t="s">
        <v>8223</v>
      </c>
      <c r="H4115" s="19" t="s">
        <v>8245</v>
      </c>
      <c r="I4115">
        <v>1452234840</v>
      </c>
      <c r="J4115" s="10">
        <f t="shared" si="385"/>
        <v>42377.273611111115</v>
      </c>
      <c r="K4115">
        <v>1450619123</v>
      </c>
      <c r="L4115" s="10">
        <f t="shared" si="386"/>
        <v>42358.573182870372</v>
      </c>
      <c r="M4115" s="4">
        <f t="shared" si="387"/>
        <v>2015</v>
      </c>
      <c r="N4115" t="b">
        <v>0</v>
      </c>
      <c r="O4115">
        <v>3</v>
      </c>
      <c r="P4115" t="b">
        <v>0</v>
      </c>
      <c r="Q4115" t="s">
        <v>8269</v>
      </c>
      <c r="R4115" s="23">
        <f t="shared" si="388"/>
        <v>2E-3</v>
      </c>
      <c r="S4115" s="7">
        <f t="shared" si="389"/>
        <v>1</v>
      </c>
      <c r="T4115" t="s">
        <v>8314</v>
      </c>
      <c r="U4115" t="s">
        <v>8315</v>
      </c>
      <c r="V4115" s="14">
        <f t="shared" si="390"/>
        <v>18.700428240743349</v>
      </c>
    </row>
    <row r="4117" spans="1:22" x14ac:dyDescent="0.3">
      <c r="A4117" s="11">
        <f>COUNT(A2:A4115)</f>
        <v>4114</v>
      </c>
      <c r="J4117" s="10">
        <f>MAX(J2:J4115)</f>
        <v>42858.8</v>
      </c>
      <c r="L4117" s="10">
        <f>MIN(L2:L4115)</f>
        <v>39950.163344907407</v>
      </c>
    </row>
  </sheetData>
  <sortState xmlns:xlrd2="http://schemas.microsoft.com/office/spreadsheetml/2017/richdata2" ref="A2:R4117">
    <sortCondition ref="A1"/>
  </sortState>
  <conditionalFormatting sqref="F1:F1048576">
    <cfRule type="cellIs" dxfId="3" priority="18" operator="equal">
      <formula>"canceled"</formula>
    </cfRule>
    <cfRule type="cellIs" dxfId="2" priority="19" operator="equal">
      <formula>"failed"</formula>
    </cfRule>
    <cfRule type="cellIs" dxfId="1" priority="20" operator="equal">
      <formula>"successful"</formula>
    </cfRule>
    <cfRule type="cellIs" dxfId="0" priority="21" operator="equal">
      <formula>"Live"</formula>
    </cfRule>
  </conditionalFormatting>
  <conditionalFormatting sqref="R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1D3A-AF37-48D3-B8C1-74B930E7641F}">
  <dimension ref="A1:I20"/>
  <sheetViews>
    <sheetView zoomScale="120" zoomScaleNormal="120" workbookViewId="0">
      <selection activeCell="E20" sqref="E20"/>
    </sheetView>
  </sheetViews>
  <sheetFormatPr defaultRowHeight="14.4" x14ac:dyDescent="0.3"/>
  <cols>
    <col min="1" max="1" width="20.6640625" customWidth="1"/>
    <col min="2" max="2" width="10.88671875" bestFit="1" customWidth="1"/>
    <col min="3" max="3" width="9.33203125" bestFit="1" customWidth="1"/>
    <col min="4" max="4" width="10" bestFit="1" customWidth="1"/>
    <col min="5" max="5" width="12.33203125" bestFit="1" customWidth="1"/>
    <col min="6" max="8" width="12.33203125" style="13" customWidth="1"/>
    <col min="13" max="13" width="8.88671875" customWidth="1"/>
  </cols>
  <sheetData>
    <row r="1" spans="1:9" s="11" customFormat="1" x14ac:dyDescent="0.3">
      <c r="A1" s="11" t="s">
        <v>8382</v>
      </c>
      <c r="B1" s="11" t="s">
        <v>8384</v>
      </c>
      <c r="C1" s="11" t="s">
        <v>8385</v>
      </c>
      <c r="D1" s="11" t="s">
        <v>8386</v>
      </c>
      <c r="E1" s="11" t="s">
        <v>8383</v>
      </c>
      <c r="F1" s="26" t="s">
        <v>8387</v>
      </c>
      <c r="G1" s="26" t="s">
        <v>8388</v>
      </c>
      <c r="H1" s="27" t="s">
        <v>8401</v>
      </c>
    </row>
    <row r="2" spans="1:9" x14ac:dyDescent="0.3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28">
        <f>B2/E2</f>
        <v>0.71081677704194257</v>
      </c>
      <c r="G2" s="28">
        <f>C2/E2</f>
        <v>0.24944812362030905</v>
      </c>
      <c r="H2" s="28">
        <f>D2/E2</f>
        <v>3.9735099337748346E-2</v>
      </c>
      <c r="I2" s="6"/>
    </row>
    <row r="3" spans="1:9" x14ac:dyDescent="0.3">
      <c r="A3" s="24" t="s">
        <v>8391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29">
        <f t="shared" ref="F3:F13" si="1">B3/E3</f>
        <v>0.66005665722379603</v>
      </c>
      <c r="G3" s="29">
        <f t="shared" ref="G3:G13" si="2">C3/E3</f>
        <v>0.29745042492917845</v>
      </c>
      <c r="H3" s="28">
        <f t="shared" ref="H3:H13" si="3">D3/E3</f>
        <v>4.2492917847025496E-2</v>
      </c>
      <c r="I3" s="6"/>
    </row>
    <row r="4" spans="1:9" x14ac:dyDescent="0.3">
      <c r="A4" s="24" t="s">
        <v>8392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29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  <c r="I4" s="6"/>
    </row>
    <row r="5" spans="1:9" x14ac:dyDescent="0.3">
      <c r="A5" s="24" t="s">
        <v>8393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  <c r="I5" s="6"/>
    </row>
    <row r="6" spans="1:9" x14ac:dyDescent="0.3">
      <c r="A6" s="24" t="s">
        <v>8394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  <c r="I6" s="6"/>
    </row>
    <row r="7" spans="1:9" x14ac:dyDescent="0.3">
      <c r="A7" s="24" t="s">
        <v>8395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  <c r="I7" s="6"/>
    </row>
    <row r="8" spans="1:9" x14ac:dyDescent="0.3">
      <c r="A8" s="24" t="s">
        <v>8396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  <c r="I8" s="6"/>
    </row>
    <row r="9" spans="1:9" x14ac:dyDescent="0.3">
      <c r="A9" s="24" t="s">
        <v>8397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  <c r="I9" s="6"/>
    </row>
    <row r="10" spans="1:9" x14ac:dyDescent="0.3">
      <c r="A10" s="24" t="s">
        <v>8398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  <c r="I10" s="6"/>
    </row>
    <row r="11" spans="1:9" x14ac:dyDescent="0.3">
      <c r="A11" s="24" t="s">
        <v>8399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  <c r="I11" s="6"/>
    </row>
    <row r="12" spans="1:9" x14ac:dyDescent="0.3">
      <c r="A12" s="24" t="s">
        <v>8400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28">
        <f t="shared" si="3"/>
        <v>0.19047619047619047</v>
      </c>
      <c r="I12" s="6"/>
    </row>
    <row r="13" spans="1:9" x14ac:dyDescent="0.3">
      <c r="A13" t="s">
        <v>8390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  <c r="I13" s="6"/>
    </row>
    <row r="15" spans="1:9" x14ac:dyDescent="0.3">
      <c r="A15" s="25" t="s">
        <v>8403</v>
      </c>
      <c r="B15">
        <f>+B2+B3</f>
        <v>1254</v>
      </c>
      <c r="C15">
        <f t="shared" ref="C15:D15" si="4">+C2+C3</f>
        <v>533</v>
      </c>
      <c r="D15">
        <f t="shared" si="4"/>
        <v>78</v>
      </c>
      <c r="E15">
        <f>SUM(B15:D15)</f>
        <v>1865</v>
      </c>
      <c r="F15" s="28">
        <f t="shared" ref="F15" si="5">B15/E15</f>
        <v>0.67238605898123327</v>
      </c>
      <c r="G15" s="28">
        <f t="shared" ref="G15" si="6">C15/E15</f>
        <v>0.28579088471849867</v>
      </c>
      <c r="H15" s="28">
        <f t="shared" ref="H15" si="7">D15/E15</f>
        <v>4.1823056300268099E-2</v>
      </c>
    </row>
    <row r="16" spans="1:9" x14ac:dyDescent="0.3">
      <c r="F16" s="28"/>
      <c r="G16" s="28"/>
      <c r="H16" s="28"/>
    </row>
    <row r="17" spans="1:8" x14ac:dyDescent="0.3">
      <c r="A17" t="s">
        <v>8404</v>
      </c>
      <c r="B17">
        <f>SUM(B4:B13)</f>
        <v>931</v>
      </c>
      <c r="C17">
        <f t="shared" ref="C17:D17" si="8">SUM(C4:C13)</f>
        <v>997</v>
      </c>
      <c r="D17">
        <f t="shared" si="8"/>
        <v>271</v>
      </c>
      <c r="E17">
        <f>SUM(B17:D17)</f>
        <v>2199</v>
      </c>
      <c r="F17" s="28">
        <f t="shared" ref="F17" si="9">B17/E17</f>
        <v>0.4233742610277399</v>
      </c>
      <c r="G17" s="28">
        <f t="shared" ref="G17" si="10">C17/E17</f>
        <v>0.45338790359254205</v>
      </c>
      <c r="H17" s="28">
        <f t="shared" ref="H17" si="11">D17/E17</f>
        <v>0.12323783537971805</v>
      </c>
    </row>
    <row r="19" spans="1:8" x14ac:dyDescent="0.3">
      <c r="E19">
        <f>+E17+E15</f>
        <v>4064</v>
      </c>
    </row>
    <row r="20" spans="1:8" x14ac:dyDescent="0.3">
      <c r="E20">
        <f>4114-E19</f>
        <v>50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F146-BA62-45A3-AEEA-39AC726E8238}">
  <dimension ref="A1:E4096"/>
  <sheetViews>
    <sheetView workbookViewId="0">
      <selection activeCell="D24" sqref="D24"/>
    </sheetView>
  </sheetViews>
  <sheetFormatPr defaultRowHeight="14.4" x14ac:dyDescent="0.3"/>
  <cols>
    <col min="1" max="1" width="17.33203125" bestFit="1" customWidth="1"/>
    <col min="2" max="2" width="15.5546875" style="9" bestFit="1" customWidth="1"/>
    <col min="3" max="3" width="5.6640625" style="9" bestFit="1" customWidth="1"/>
    <col min="4" max="4" width="9.44140625" style="9" bestFit="1" customWidth="1"/>
    <col min="5" max="5" width="10.77734375" bestFit="1" customWidth="1"/>
    <col min="6" max="10" width="5" bestFit="1" customWidth="1"/>
    <col min="11" max="11" width="10.77734375" bestFit="1" customWidth="1"/>
    <col min="12" max="12" width="17.33203125" bestFit="1" customWidth="1"/>
    <col min="13" max="13" width="13.33203125" bestFit="1" customWidth="1"/>
    <col min="14" max="14" width="17.33203125" bestFit="1" customWidth="1"/>
    <col min="15" max="15" width="13.33203125" bestFit="1" customWidth="1"/>
    <col min="16" max="16" width="17.33203125" bestFit="1" customWidth="1"/>
    <col min="17" max="17" width="13.33203125" bestFit="1" customWidth="1"/>
    <col min="18" max="18" width="17.33203125" bestFit="1" customWidth="1"/>
    <col min="19" max="19" width="13.33203125" bestFit="1" customWidth="1"/>
    <col min="20" max="20" width="22.109375" bestFit="1" customWidth="1"/>
    <col min="21" max="21" width="18.109375" bestFit="1" customWidth="1"/>
    <col min="22" max="29" width="7.5546875" bestFit="1" customWidth="1"/>
    <col min="30" max="30" width="7.88671875" bestFit="1" customWidth="1"/>
    <col min="31" max="34" width="7.5546875" bestFit="1" customWidth="1"/>
    <col min="35" max="100" width="9.109375" bestFit="1" customWidth="1"/>
    <col min="101" max="124" width="10.109375" bestFit="1" customWidth="1"/>
    <col min="125" max="127" width="11.109375" bestFit="1" customWidth="1"/>
    <col min="128" max="128" width="10.77734375" bestFit="1" customWidth="1"/>
    <col min="129" max="129" width="12.21875" bestFit="1" customWidth="1"/>
    <col min="130" max="130" width="7.5546875" bestFit="1" customWidth="1"/>
    <col min="131" max="131" width="12.21875" bestFit="1" customWidth="1"/>
    <col min="132" max="133" width="7.5546875" bestFit="1" customWidth="1"/>
    <col min="134" max="134" width="12.21875" bestFit="1" customWidth="1"/>
    <col min="135" max="135" width="9.109375" bestFit="1" customWidth="1"/>
    <col min="136" max="136" width="12.21875" bestFit="1" customWidth="1"/>
    <col min="137" max="142" width="7.5546875" bestFit="1" customWidth="1"/>
    <col min="143" max="145" width="9.109375" bestFit="1" customWidth="1"/>
    <col min="146" max="146" width="12.21875" bestFit="1" customWidth="1"/>
    <col min="147" max="147" width="7.5546875" bestFit="1" customWidth="1"/>
    <col min="148" max="148" width="12.21875" bestFit="1" customWidth="1"/>
    <col min="149" max="152" width="7.5546875" bestFit="1" customWidth="1"/>
    <col min="153" max="154" width="9.109375" bestFit="1" customWidth="1"/>
    <col min="155" max="155" width="12.21875" bestFit="1" customWidth="1"/>
    <col min="156" max="156" width="7.5546875" bestFit="1" customWidth="1"/>
    <col min="157" max="157" width="12.21875" bestFit="1" customWidth="1"/>
    <col min="158" max="158" width="7.5546875" bestFit="1" customWidth="1"/>
    <col min="159" max="159" width="12.21875" bestFit="1" customWidth="1"/>
    <col min="160" max="165" width="7.5546875" bestFit="1" customWidth="1"/>
    <col min="166" max="170" width="9.109375" bestFit="1" customWidth="1"/>
    <col min="171" max="171" width="12.21875" bestFit="1" customWidth="1"/>
    <col min="172" max="172" width="7.5546875" bestFit="1" customWidth="1"/>
    <col min="173" max="174" width="9.109375" bestFit="1" customWidth="1"/>
    <col min="175" max="175" width="12.21875" bestFit="1" customWidth="1"/>
    <col min="176" max="176" width="7.5546875" bestFit="1" customWidth="1"/>
    <col min="177" max="179" width="9.109375" bestFit="1" customWidth="1"/>
    <col min="180" max="180" width="12.21875" bestFit="1" customWidth="1"/>
    <col min="181" max="181" width="9.109375" bestFit="1" customWidth="1"/>
    <col min="182" max="182" width="12.21875" bestFit="1" customWidth="1"/>
    <col min="183" max="183" width="9.109375" bestFit="1" customWidth="1"/>
    <col min="184" max="184" width="12.21875" bestFit="1" customWidth="1"/>
    <col min="185" max="230" width="9.109375" bestFit="1" customWidth="1"/>
    <col min="231" max="231" width="13.88671875" bestFit="1" customWidth="1"/>
    <col min="232" max="233" width="9.109375" bestFit="1" customWidth="1"/>
    <col min="234" max="234" width="13.88671875" bestFit="1" customWidth="1"/>
    <col min="235" max="237" width="9.109375" bestFit="1" customWidth="1"/>
    <col min="238" max="238" width="13.88671875" bestFit="1" customWidth="1"/>
    <col min="239" max="239" width="9.109375" bestFit="1" customWidth="1"/>
    <col min="240" max="240" width="13.88671875" bestFit="1" customWidth="1"/>
    <col min="241" max="251" width="9.109375" bestFit="1" customWidth="1"/>
    <col min="252" max="252" width="13.88671875" bestFit="1" customWidth="1"/>
    <col min="253" max="257" width="9.109375" bestFit="1" customWidth="1"/>
    <col min="258" max="258" width="13.88671875" bestFit="1" customWidth="1"/>
    <col min="259" max="259" width="9.109375" bestFit="1" customWidth="1"/>
    <col min="260" max="260" width="13.88671875" bestFit="1" customWidth="1"/>
    <col min="261" max="261" width="9.109375" bestFit="1" customWidth="1"/>
    <col min="262" max="262" width="13.88671875" bestFit="1" customWidth="1"/>
    <col min="263" max="263" width="9.109375" bestFit="1" customWidth="1"/>
    <col min="264" max="264" width="13.88671875" bestFit="1" customWidth="1"/>
    <col min="265" max="308" width="9.109375" bestFit="1" customWidth="1"/>
    <col min="309" max="309" width="13.88671875" bestFit="1" customWidth="1"/>
    <col min="310" max="310" width="9.109375" bestFit="1" customWidth="1"/>
    <col min="311" max="311" width="13.88671875" bestFit="1" customWidth="1"/>
    <col min="312" max="313" width="9.109375" bestFit="1" customWidth="1"/>
    <col min="314" max="314" width="13.88671875" bestFit="1" customWidth="1"/>
    <col min="315" max="317" width="9.109375" bestFit="1" customWidth="1"/>
    <col min="318" max="318" width="13.88671875" bestFit="1" customWidth="1"/>
    <col min="319" max="320" width="9.109375" bestFit="1" customWidth="1"/>
    <col min="321" max="321" width="13.88671875" bestFit="1" customWidth="1"/>
    <col min="322" max="324" width="9.109375" bestFit="1" customWidth="1"/>
    <col min="325" max="325" width="13.88671875" bestFit="1" customWidth="1"/>
    <col min="326" max="332" width="9.109375" bestFit="1" customWidth="1"/>
    <col min="333" max="333" width="13.88671875" bestFit="1" customWidth="1"/>
    <col min="334" max="334" width="9.109375" bestFit="1" customWidth="1"/>
    <col min="335" max="335" width="13.88671875" bestFit="1" customWidth="1"/>
    <col min="336" max="336" width="9.109375" bestFit="1" customWidth="1"/>
    <col min="337" max="337" width="13.88671875" bestFit="1" customWidth="1"/>
    <col min="338" max="394" width="9.109375" bestFit="1" customWidth="1"/>
    <col min="395" max="395" width="13.88671875" bestFit="1" customWidth="1"/>
    <col min="396" max="398" width="9.109375" bestFit="1" customWidth="1"/>
    <col min="399" max="399" width="13.88671875" bestFit="1" customWidth="1"/>
    <col min="400" max="401" width="9.109375" bestFit="1" customWidth="1"/>
    <col min="402" max="402" width="13.88671875" bestFit="1" customWidth="1"/>
    <col min="403" max="403" width="9.109375" bestFit="1" customWidth="1"/>
    <col min="404" max="404" width="13.88671875" bestFit="1" customWidth="1"/>
    <col min="405" max="407" width="9.109375" bestFit="1" customWidth="1"/>
    <col min="408" max="408" width="13.88671875" bestFit="1" customWidth="1"/>
    <col min="409" max="444" width="9.109375" bestFit="1" customWidth="1"/>
    <col min="445" max="445" width="13.88671875" bestFit="1" customWidth="1"/>
    <col min="446" max="447" width="9.109375" bestFit="1" customWidth="1"/>
    <col min="448" max="448" width="13.88671875" bestFit="1" customWidth="1"/>
    <col min="449" max="450" width="9.109375" bestFit="1" customWidth="1"/>
    <col min="451" max="451" width="13.88671875" bestFit="1" customWidth="1"/>
    <col min="452" max="454" width="9.109375" bestFit="1" customWidth="1"/>
    <col min="455" max="455" width="13.88671875" bestFit="1" customWidth="1"/>
    <col min="456" max="459" width="9.109375" bestFit="1" customWidth="1"/>
    <col min="460" max="460" width="13.88671875" bestFit="1" customWidth="1"/>
    <col min="461" max="461" width="9.109375" bestFit="1" customWidth="1"/>
    <col min="462" max="462" width="13.88671875" bestFit="1" customWidth="1"/>
    <col min="463" max="463" width="9.109375" bestFit="1" customWidth="1"/>
    <col min="464" max="464" width="13.88671875" bestFit="1" customWidth="1"/>
    <col min="465" max="522" width="9.109375" bestFit="1" customWidth="1"/>
    <col min="523" max="523" width="10.109375" bestFit="1" customWidth="1"/>
    <col min="524" max="524" width="13.88671875" bestFit="1" customWidth="1"/>
    <col min="525" max="526" width="9.109375" bestFit="1" customWidth="1"/>
    <col min="527" max="527" width="13.88671875" bestFit="1" customWidth="1"/>
    <col min="528" max="530" width="9.109375" bestFit="1" customWidth="1"/>
    <col min="531" max="531" width="13.88671875" bestFit="1" customWidth="1"/>
    <col min="532" max="536" width="9.109375" bestFit="1" customWidth="1"/>
    <col min="537" max="537" width="13.88671875" bestFit="1" customWidth="1"/>
    <col min="538" max="539" width="9.109375" bestFit="1" customWidth="1"/>
    <col min="540" max="540" width="13.88671875" bestFit="1" customWidth="1"/>
    <col min="541" max="543" width="9.109375" bestFit="1" customWidth="1"/>
    <col min="544" max="544" width="13.88671875" bestFit="1" customWidth="1"/>
    <col min="545" max="545" width="9.109375" bestFit="1" customWidth="1"/>
    <col min="546" max="546" width="13.88671875" bestFit="1" customWidth="1"/>
    <col min="547" max="567" width="9.109375" bestFit="1" customWidth="1"/>
    <col min="568" max="568" width="13.88671875" bestFit="1" customWidth="1"/>
    <col min="569" max="570" width="9.109375" bestFit="1" customWidth="1"/>
    <col min="571" max="571" width="13.88671875" bestFit="1" customWidth="1"/>
    <col min="572" max="572" width="9.109375" bestFit="1" customWidth="1"/>
    <col min="573" max="573" width="13.88671875" bestFit="1" customWidth="1"/>
    <col min="574" max="574" width="9.109375" bestFit="1" customWidth="1"/>
    <col min="575" max="575" width="13.88671875" bestFit="1" customWidth="1"/>
    <col min="576" max="576" width="9.109375" bestFit="1" customWidth="1"/>
    <col min="577" max="577" width="13.88671875" bestFit="1" customWidth="1"/>
    <col min="578" max="606" width="9.109375" bestFit="1" customWidth="1"/>
    <col min="607" max="607" width="13.88671875" bestFit="1" customWidth="1"/>
    <col min="608" max="608" width="9.109375" bestFit="1" customWidth="1"/>
    <col min="609" max="609" width="13.88671875" bestFit="1" customWidth="1"/>
    <col min="610" max="611" width="9.109375" bestFit="1" customWidth="1"/>
    <col min="612" max="612" width="13.88671875" bestFit="1" customWidth="1"/>
    <col min="613" max="614" width="9.109375" bestFit="1" customWidth="1"/>
    <col min="615" max="615" width="13.88671875" bestFit="1" customWidth="1"/>
    <col min="616" max="625" width="9.109375" bestFit="1" customWidth="1"/>
    <col min="626" max="626" width="13.88671875" bestFit="1" customWidth="1"/>
    <col min="627" max="627" width="9.109375" bestFit="1" customWidth="1"/>
    <col min="628" max="628" width="13.88671875" bestFit="1" customWidth="1"/>
    <col min="629" max="629" width="9.109375" bestFit="1" customWidth="1"/>
    <col min="630" max="630" width="13.88671875" bestFit="1" customWidth="1"/>
    <col min="631" max="685" width="9.109375" bestFit="1" customWidth="1"/>
    <col min="686" max="687" width="10.109375" bestFit="1" customWidth="1"/>
    <col min="688" max="688" width="13.88671875" bestFit="1" customWidth="1"/>
    <col min="689" max="695" width="9.109375" bestFit="1" customWidth="1"/>
    <col min="696" max="696" width="13.88671875" bestFit="1" customWidth="1"/>
    <col min="697" max="698" width="9.109375" bestFit="1" customWidth="1"/>
    <col min="699" max="699" width="13.88671875" bestFit="1" customWidth="1"/>
    <col min="700" max="700" width="9.109375" bestFit="1" customWidth="1"/>
    <col min="701" max="701" width="13.88671875" bestFit="1" customWidth="1"/>
    <col min="702" max="713" width="9.109375" bestFit="1" customWidth="1"/>
    <col min="714" max="714" width="13.88671875" bestFit="1" customWidth="1"/>
    <col min="715" max="715" width="9.109375" bestFit="1" customWidth="1"/>
    <col min="716" max="716" width="13.88671875" bestFit="1" customWidth="1"/>
    <col min="717" max="724" width="9.109375" bestFit="1" customWidth="1"/>
    <col min="725" max="725" width="13.88671875" bestFit="1" customWidth="1"/>
    <col min="726" max="726" width="10.109375" bestFit="1" customWidth="1"/>
    <col min="727" max="727" width="13.88671875" bestFit="1" customWidth="1"/>
    <col min="728" max="728" width="9.109375" bestFit="1" customWidth="1"/>
    <col min="729" max="729" width="10.109375" bestFit="1" customWidth="1"/>
    <col min="730" max="730" width="13.88671875" bestFit="1" customWidth="1"/>
    <col min="731" max="731" width="9.109375" bestFit="1" customWidth="1"/>
    <col min="732" max="732" width="13.88671875" bestFit="1" customWidth="1"/>
    <col min="733" max="733" width="10.109375" bestFit="1" customWidth="1"/>
    <col min="734" max="734" width="13.88671875" bestFit="1" customWidth="1"/>
    <col min="735" max="748" width="9.109375" bestFit="1" customWidth="1"/>
    <col min="749" max="749" width="10.109375" bestFit="1" customWidth="1"/>
    <col min="750" max="750" width="13.88671875" bestFit="1" customWidth="1"/>
    <col min="751" max="751" width="9.109375" bestFit="1" customWidth="1"/>
    <col min="752" max="752" width="13.88671875" bestFit="1" customWidth="1"/>
    <col min="753" max="753" width="9.109375" bestFit="1" customWidth="1"/>
    <col min="754" max="754" width="13.88671875" bestFit="1" customWidth="1"/>
    <col min="755" max="757" width="9.109375" bestFit="1" customWidth="1"/>
    <col min="758" max="758" width="13.88671875" bestFit="1" customWidth="1"/>
    <col min="759" max="759" width="9.109375" bestFit="1" customWidth="1"/>
    <col min="760" max="760" width="13.88671875" bestFit="1" customWidth="1"/>
    <col min="761" max="762" width="9.109375" bestFit="1" customWidth="1"/>
    <col min="763" max="763" width="10.109375" bestFit="1" customWidth="1"/>
    <col min="764" max="764" width="13.88671875" bestFit="1" customWidth="1"/>
    <col min="765" max="765" width="10.109375" bestFit="1" customWidth="1"/>
    <col min="766" max="766" width="7.5546875" bestFit="1" customWidth="1"/>
    <col min="767" max="768" width="9.109375" bestFit="1" customWidth="1"/>
    <col min="769" max="805" width="10.109375" bestFit="1" customWidth="1"/>
    <col min="806" max="806" width="14.88671875" bestFit="1" customWidth="1"/>
    <col min="807" max="807" width="10.109375" bestFit="1" customWidth="1"/>
    <col min="808" max="808" width="14.88671875" bestFit="1" customWidth="1"/>
    <col min="809" max="809" width="10.109375" bestFit="1" customWidth="1"/>
    <col min="810" max="810" width="14.88671875" bestFit="1" customWidth="1"/>
    <col min="811" max="811" width="10.109375" bestFit="1" customWidth="1"/>
    <col min="812" max="812" width="14.88671875" bestFit="1" customWidth="1"/>
    <col min="813" max="819" width="10.109375" bestFit="1" customWidth="1"/>
    <col min="820" max="820" width="14.88671875" bestFit="1" customWidth="1"/>
    <col min="821" max="821" width="10.109375" bestFit="1" customWidth="1"/>
    <col min="822" max="822" width="14.88671875" bestFit="1" customWidth="1"/>
    <col min="823" max="824" width="10.109375" bestFit="1" customWidth="1"/>
    <col min="825" max="825" width="14.88671875" bestFit="1" customWidth="1"/>
    <col min="826" max="841" width="10.109375" bestFit="1" customWidth="1"/>
    <col min="842" max="842" width="14.88671875" bestFit="1" customWidth="1"/>
    <col min="843" max="843" width="10.109375" bestFit="1" customWidth="1"/>
    <col min="844" max="844" width="14.88671875" bestFit="1" customWidth="1"/>
    <col min="845" max="845" width="10.109375" bestFit="1" customWidth="1"/>
    <col min="846" max="846" width="14.88671875" bestFit="1" customWidth="1"/>
    <col min="847" max="847" width="10.109375" bestFit="1" customWidth="1"/>
    <col min="848" max="848" width="14.88671875" bestFit="1" customWidth="1"/>
    <col min="849" max="849" width="10.109375" bestFit="1" customWidth="1"/>
    <col min="850" max="850" width="14.88671875" bestFit="1" customWidth="1"/>
    <col min="851" max="859" width="10.109375" bestFit="1" customWidth="1"/>
    <col min="860" max="860" width="14.88671875" bestFit="1" customWidth="1"/>
    <col min="861" max="861" width="10.109375" bestFit="1" customWidth="1"/>
    <col min="862" max="862" width="14.88671875" bestFit="1" customWidth="1"/>
    <col min="863" max="863" width="10.109375" bestFit="1" customWidth="1"/>
    <col min="864" max="864" width="14.88671875" bestFit="1" customWidth="1"/>
    <col min="865" max="866" width="10.109375" bestFit="1" customWidth="1"/>
    <col min="867" max="867" width="14.88671875" bestFit="1" customWidth="1"/>
    <col min="868" max="879" width="10.109375" bestFit="1" customWidth="1"/>
    <col min="880" max="880" width="14.88671875" bestFit="1" customWidth="1"/>
    <col min="881" max="884" width="10.109375" bestFit="1" customWidth="1"/>
    <col min="885" max="885" width="14.88671875" bestFit="1" customWidth="1"/>
    <col min="886" max="886" width="10.109375" bestFit="1" customWidth="1"/>
    <col min="887" max="887" width="14.88671875" bestFit="1" customWidth="1"/>
    <col min="888" max="893" width="10.109375" bestFit="1" customWidth="1"/>
    <col min="894" max="894" width="14.88671875" bestFit="1" customWidth="1"/>
    <col min="895" max="899" width="10.109375" bestFit="1" customWidth="1"/>
    <col min="900" max="900" width="14.88671875" bestFit="1" customWidth="1"/>
    <col min="901" max="901" width="10.109375" bestFit="1" customWidth="1"/>
    <col min="902" max="902" width="14.88671875" bestFit="1" customWidth="1"/>
    <col min="903" max="903" width="10.109375" bestFit="1" customWidth="1"/>
    <col min="904" max="904" width="9.109375" bestFit="1" customWidth="1"/>
    <col min="905" max="906" width="10.109375" bestFit="1" customWidth="1"/>
    <col min="907" max="907" width="14.88671875" bestFit="1" customWidth="1"/>
    <col min="908" max="908" width="10.109375" bestFit="1" customWidth="1"/>
    <col min="909" max="909" width="14.88671875" bestFit="1" customWidth="1"/>
    <col min="910" max="912" width="11.109375" bestFit="1" customWidth="1"/>
    <col min="913" max="913" width="15.88671875" bestFit="1" customWidth="1"/>
    <col min="914" max="914" width="11.109375" bestFit="1" customWidth="1"/>
    <col min="915" max="915" width="15.88671875" bestFit="1" customWidth="1"/>
    <col min="916" max="916" width="11.109375" bestFit="1" customWidth="1"/>
    <col min="917" max="917" width="15.88671875" bestFit="1" customWidth="1"/>
    <col min="918" max="918" width="10.77734375" bestFit="1" customWidth="1"/>
  </cols>
  <sheetData>
    <row r="1" spans="1:5" x14ac:dyDescent="0.3">
      <c r="A1" s="11" t="s">
        <v>8380</v>
      </c>
      <c r="B1"/>
      <c r="C1"/>
      <c r="D1"/>
    </row>
    <row r="2" spans="1:5" x14ac:dyDescent="0.3">
      <c r="B2"/>
      <c r="C2"/>
      <c r="D2"/>
    </row>
    <row r="3" spans="1:5" x14ac:dyDescent="0.3">
      <c r="A3" s="8" t="s">
        <v>8357</v>
      </c>
      <c r="B3" t="s">
        <v>8314</v>
      </c>
      <c r="C3"/>
      <c r="D3"/>
    </row>
    <row r="4" spans="1:5" x14ac:dyDescent="0.3">
      <c r="A4" s="8" t="s">
        <v>8376</v>
      </c>
      <c r="B4" t="s">
        <v>8360</v>
      </c>
      <c r="C4"/>
      <c r="D4"/>
    </row>
    <row r="5" spans="1:5" x14ac:dyDescent="0.3">
      <c r="B5"/>
      <c r="C5"/>
      <c r="D5"/>
    </row>
    <row r="6" spans="1:5" x14ac:dyDescent="0.3">
      <c r="A6" s="8" t="s">
        <v>8363</v>
      </c>
      <c r="B6" s="8" t="s">
        <v>8377</v>
      </c>
      <c r="C6"/>
      <c r="D6"/>
    </row>
    <row r="7" spans="1:5" x14ac:dyDescent="0.3">
      <c r="A7" s="8" t="s">
        <v>8358</v>
      </c>
      <c r="B7" t="s">
        <v>8219</v>
      </c>
      <c r="C7" t="s">
        <v>8220</v>
      </c>
      <c r="D7" t="s">
        <v>8218</v>
      </c>
      <c r="E7" t="s">
        <v>8359</v>
      </c>
    </row>
    <row r="8" spans="1:5" x14ac:dyDescent="0.3">
      <c r="A8" s="12" t="s">
        <v>8369</v>
      </c>
      <c r="B8" s="4">
        <v>7</v>
      </c>
      <c r="C8" s="4">
        <v>33</v>
      </c>
      <c r="D8" s="4">
        <v>56</v>
      </c>
      <c r="E8" s="4">
        <v>96</v>
      </c>
    </row>
    <row r="9" spans="1:5" x14ac:dyDescent="0.3">
      <c r="A9" s="12" t="s">
        <v>8370</v>
      </c>
      <c r="B9" s="4">
        <v>3</v>
      </c>
      <c r="C9" s="4">
        <v>39</v>
      </c>
      <c r="D9" s="4">
        <v>71</v>
      </c>
      <c r="E9" s="4">
        <v>113</v>
      </c>
    </row>
    <row r="10" spans="1:5" x14ac:dyDescent="0.3">
      <c r="A10" s="12" t="s">
        <v>8371</v>
      </c>
      <c r="B10" s="4">
        <v>3</v>
      </c>
      <c r="C10" s="4">
        <v>33</v>
      </c>
      <c r="D10" s="4">
        <v>56</v>
      </c>
      <c r="E10" s="4">
        <v>92</v>
      </c>
    </row>
    <row r="11" spans="1:5" x14ac:dyDescent="0.3">
      <c r="A11" s="12" t="s">
        <v>8372</v>
      </c>
      <c r="B11" s="4">
        <v>2</v>
      </c>
      <c r="C11" s="4">
        <v>40</v>
      </c>
      <c r="D11" s="4">
        <v>71</v>
      </c>
      <c r="E11" s="4">
        <v>113</v>
      </c>
    </row>
    <row r="12" spans="1:5" x14ac:dyDescent="0.3">
      <c r="A12" s="12" t="s">
        <v>8373</v>
      </c>
      <c r="B12" s="4">
        <v>3</v>
      </c>
      <c r="C12" s="4">
        <v>52</v>
      </c>
      <c r="D12" s="4">
        <v>111</v>
      </c>
      <c r="E12" s="4">
        <v>166</v>
      </c>
    </row>
    <row r="13" spans="1:5" x14ac:dyDescent="0.3">
      <c r="A13" s="12" t="s">
        <v>8374</v>
      </c>
      <c r="B13" s="4">
        <v>4</v>
      </c>
      <c r="C13" s="4">
        <v>49</v>
      </c>
      <c r="D13" s="4">
        <v>100</v>
      </c>
      <c r="E13" s="4">
        <v>153</v>
      </c>
    </row>
    <row r="14" spans="1:5" x14ac:dyDescent="0.3">
      <c r="A14" s="12" t="s">
        <v>8375</v>
      </c>
      <c r="B14" s="4">
        <v>1</v>
      </c>
      <c r="C14" s="4">
        <v>50</v>
      </c>
      <c r="D14" s="4">
        <v>87</v>
      </c>
      <c r="E14" s="4">
        <v>138</v>
      </c>
    </row>
    <row r="15" spans="1:5" x14ac:dyDescent="0.3">
      <c r="A15" s="12" t="s">
        <v>8364</v>
      </c>
      <c r="B15" s="4">
        <v>4</v>
      </c>
      <c r="C15" s="4">
        <v>47</v>
      </c>
      <c r="D15" s="4">
        <v>72</v>
      </c>
      <c r="E15" s="4">
        <v>123</v>
      </c>
    </row>
    <row r="16" spans="1:5" x14ac:dyDescent="0.3">
      <c r="A16" s="12" t="s">
        <v>8365</v>
      </c>
      <c r="B16" s="4">
        <v>4</v>
      </c>
      <c r="C16" s="4">
        <v>34</v>
      </c>
      <c r="D16" s="4">
        <v>59</v>
      </c>
      <c r="E16" s="4">
        <v>97</v>
      </c>
    </row>
    <row r="17" spans="1:5" x14ac:dyDescent="0.3">
      <c r="A17" s="12" t="s">
        <v>8366</v>
      </c>
      <c r="B17" s="4"/>
      <c r="C17" s="4">
        <v>50</v>
      </c>
      <c r="D17" s="4">
        <v>65</v>
      </c>
      <c r="E17" s="4">
        <v>115</v>
      </c>
    </row>
    <row r="18" spans="1:5" x14ac:dyDescent="0.3">
      <c r="A18" s="12" t="s">
        <v>8367</v>
      </c>
      <c r="B18" s="4">
        <v>3</v>
      </c>
      <c r="C18" s="4">
        <v>31</v>
      </c>
      <c r="D18" s="4">
        <v>54</v>
      </c>
      <c r="E18" s="4">
        <v>88</v>
      </c>
    </row>
    <row r="19" spans="1:5" x14ac:dyDescent="0.3">
      <c r="A19" s="12" t="s">
        <v>8368</v>
      </c>
      <c r="B19" s="4">
        <v>3</v>
      </c>
      <c r="C19" s="4">
        <v>35</v>
      </c>
      <c r="D19" s="4">
        <v>37</v>
      </c>
      <c r="E19" s="4">
        <v>75</v>
      </c>
    </row>
    <row r="20" spans="1:5" x14ac:dyDescent="0.3">
      <c r="A20" s="12" t="s">
        <v>8359</v>
      </c>
      <c r="B20" s="4">
        <v>37</v>
      </c>
      <c r="C20" s="4">
        <v>493</v>
      </c>
      <c r="D20" s="4">
        <v>839</v>
      </c>
      <c r="E20" s="4">
        <v>1369</v>
      </c>
    </row>
    <row r="21" spans="1:5" x14ac:dyDescent="0.3">
      <c r="B21"/>
      <c r="C21"/>
      <c r="D21"/>
    </row>
    <row r="22" spans="1:5" x14ac:dyDescent="0.3">
      <c r="B22"/>
      <c r="C22"/>
      <c r="D22"/>
    </row>
    <row r="23" spans="1:5" x14ac:dyDescent="0.3">
      <c r="B23"/>
      <c r="C23"/>
      <c r="D23"/>
    </row>
    <row r="24" spans="1:5" x14ac:dyDescent="0.3">
      <c r="B24"/>
      <c r="C24"/>
      <c r="D24"/>
    </row>
    <row r="25" spans="1:5" x14ac:dyDescent="0.3">
      <c r="B25"/>
      <c r="C25"/>
      <c r="D25"/>
    </row>
    <row r="26" spans="1:5" x14ac:dyDescent="0.3">
      <c r="B26"/>
      <c r="C26"/>
      <c r="D26"/>
    </row>
    <row r="27" spans="1:5" x14ac:dyDescent="0.3">
      <c r="B27"/>
      <c r="C27"/>
      <c r="D27"/>
    </row>
    <row r="28" spans="1:5" x14ac:dyDescent="0.3">
      <c r="B28"/>
      <c r="C28"/>
      <c r="D28"/>
    </row>
    <row r="29" spans="1:5" x14ac:dyDescent="0.3">
      <c r="B29"/>
      <c r="C29"/>
      <c r="D29"/>
    </row>
    <row r="30" spans="1:5" x14ac:dyDescent="0.3">
      <c r="B30"/>
      <c r="C30"/>
      <c r="D30"/>
    </row>
    <row r="31" spans="1:5" x14ac:dyDescent="0.3">
      <c r="B31"/>
      <c r="C31"/>
      <c r="D31"/>
    </row>
    <row r="32" spans="1:5" x14ac:dyDescent="0.3">
      <c r="B32"/>
      <c r="C32"/>
      <c r="D32"/>
    </row>
    <row r="33" spans="2:4" x14ac:dyDescent="0.3">
      <c r="B33"/>
      <c r="C33"/>
      <c r="D33"/>
    </row>
    <row r="34" spans="2:4" x14ac:dyDescent="0.3">
      <c r="B34"/>
      <c r="C34"/>
      <c r="D34"/>
    </row>
    <row r="35" spans="2:4" x14ac:dyDescent="0.3">
      <c r="B35"/>
      <c r="C35"/>
      <c r="D35"/>
    </row>
    <row r="36" spans="2:4" x14ac:dyDescent="0.3">
      <c r="B36"/>
      <c r="C36"/>
      <c r="D36"/>
    </row>
    <row r="37" spans="2:4" x14ac:dyDescent="0.3">
      <c r="B37"/>
      <c r="C37"/>
      <c r="D37"/>
    </row>
    <row r="38" spans="2:4" x14ac:dyDescent="0.3">
      <c r="B38"/>
      <c r="C38"/>
      <c r="D38"/>
    </row>
    <row r="39" spans="2:4" x14ac:dyDescent="0.3">
      <c r="B39"/>
      <c r="C39"/>
      <c r="D39"/>
    </row>
    <row r="40" spans="2:4" x14ac:dyDescent="0.3">
      <c r="B40"/>
      <c r="C40"/>
      <c r="D40"/>
    </row>
    <row r="41" spans="2:4" x14ac:dyDescent="0.3">
      <c r="B41"/>
      <c r="C41"/>
      <c r="D41"/>
    </row>
    <row r="42" spans="2:4" x14ac:dyDescent="0.3">
      <c r="B42"/>
      <c r="C42"/>
      <c r="D42"/>
    </row>
    <row r="43" spans="2:4" x14ac:dyDescent="0.3">
      <c r="B43"/>
      <c r="C43"/>
      <c r="D43"/>
    </row>
    <row r="44" spans="2:4" x14ac:dyDescent="0.3">
      <c r="B44"/>
      <c r="C44"/>
      <c r="D44"/>
    </row>
    <row r="45" spans="2:4" x14ac:dyDescent="0.3">
      <c r="B45"/>
      <c r="C45"/>
      <c r="D45"/>
    </row>
    <row r="46" spans="2:4" x14ac:dyDescent="0.3">
      <c r="B46"/>
      <c r="C46"/>
      <c r="D46"/>
    </row>
    <row r="47" spans="2:4" x14ac:dyDescent="0.3">
      <c r="B47"/>
      <c r="C47"/>
      <c r="D47"/>
    </row>
    <row r="48" spans="2:4" x14ac:dyDescent="0.3">
      <c r="B48"/>
      <c r="C48"/>
      <c r="D48"/>
    </row>
    <row r="49" spans="2:4" x14ac:dyDescent="0.3">
      <c r="B49"/>
      <c r="C49"/>
      <c r="D49"/>
    </row>
    <row r="50" spans="2:4" x14ac:dyDescent="0.3">
      <c r="B50"/>
      <c r="C50"/>
      <c r="D50"/>
    </row>
    <row r="51" spans="2:4" x14ac:dyDescent="0.3">
      <c r="B51"/>
      <c r="C51"/>
      <c r="D51"/>
    </row>
    <row r="52" spans="2:4" x14ac:dyDescent="0.3">
      <c r="B52"/>
      <c r="C52"/>
      <c r="D52"/>
    </row>
    <row r="53" spans="2:4" x14ac:dyDescent="0.3">
      <c r="B53"/>
      <c r="C53"/>
      <c r="D53"/>
    </row>
    <row r="54" spans="2:4" x14ac:dyDescent="0.3">
      <c r="B54"/>
      <c r="C54"/>
      <c r="D54"/>
    </row>
    <row r="55" spans="2:4" x14ac:dyDescent="0.3">
      <c r="B55"/>
      <c r="C55"/>
      <c r="D55"/>
    </row>
    <row r="56" spans="2:4" x14ac:dyDescent="0.3">
      <c r="B56"/>
      <c r="C56"/>
      <c r="D56"/>
    </row>
    <row r="57" spans="2:4" x14ac:dyDescent="0.3">
      <c r="B57"/>
      <c r="C57"/>
      <c r="D57"/>
    </row>
    <row r="58" spans="2:4" x14ac:dyDescent="0.3">
      <c r="B58"/>
      <c r="C58"/>
      <c r="D58"/>
    </row>
    <row r="59" spans="2:4" x14ac:dyDescent="0.3">
      <c r="B59"/>
      <c r="C59"/>
      <c r="D59"/>
    </row>
    <row r="60" spans="2:4" x14ac:dyDescent="0.3">
      <c r="B60"/>
      <c r="C60"/>
      <c r="D60"/>
    </row>
    <row r="61" spans="2:4" x14ac:dyDescent="0.3">
      <c r="B61"/>
      <c r="C61"/>
      <c r="D61"/>
    </row>
    <row r="62" spans="2:4" x14ac:dyDescent="0.3">
      <c r="B62"/>
      <c r="C62"/>
      <c r="D62"/>
    </row>
    <row r="63" spans="2:4" x14ac:dyDescent="0.3">
      <c r="B63"/>
      <c r="C63"/>
      <c r="D63"/>
    </row>
    <row r="64" spans="2:4" x14ac:dyDescent="0.3">
      <c r="B64"/>
      <c r="C64"/>
      <c r="D64"/>
    </row>
    <row r="65" spans="2:4" x14ac:dyDescent="0.3">
      <c r="B65"/>
      <c r="C65"/>
      <c r="D65"/>
    </row>
    <row r="66" spans="2:4" x14ac:dyDescent="0.3">
      <c r="B66"/>
      <c r="C66"/>
      <c r="D66"/>
    </row>
    <row r="67" spans="2:4" x14ac:dyDescent="0.3">
      <c r="B67"/>
      <c r="C67"/>
      <c r="D67"/>
    </row>
    <row r="68" spans="2:4" x14ac:dyDescent="0.3">
      <c r="B68"/>
      <c r="C68"/>
      <c r="D68"/>
    </row>
    <row r="69" spans="2:4" x14ac:dyDescent="0.3">
      <c r="B69"/>
      <c r="C69"/>
      <c r="D69"/>
    </row>
    <row r="70" spans="2:4" x14ac:dyDescent="0.3">
      <c r="B70"/>
      <c r="C70"/>
      <c r="D70"/>
    </row>
    <row r="71" spans="2:4" x14ac:dyDescent="0.3">
      <c r="B71"/>
      <c r="C71"/>
      <c r="D71"/>
    </row>
    <row r="72" spans="2:4" x14ac:dyDescent="0.3">
      <c r="B72"/>
      <c r="C72"/>
      <c r="D72"/>
    </row>
    <row r="73" spans="2:4" x14ac:dyDescent="0.3">
      <c r="B73"/>
      <c r="C73"/>
      <c r="D73"/>
    </row>
    <row r="74" spans="2:4" x14ac:dyDescent="0.3">
      <c r="B74"/>
      <c r="C74"/>
      <c r="D74"/>
    </row>
    <row r="75" spans="2:4" x14ac:dyDescent="0.3">
      <c r="B75"/>
      <c r="C75"/>
      <c r="D75"/>
    </row>
    <row r="76" spans="2:4" x14ac:dyDescent="0.3">
      <c r="B76"/>
      <c r="C76"/>
      <c r="D76"/>
    </row>
    <row r="77" spans="2:4" x14ac:dyDescent="0.3">
      <c r="B77"/>
      <c r="C77"/>
      <c r="D77"/>
    </row>
    <row r="78" spans="2:4" x14ac:dyDescent="0.3">
      <c r="B78"/>
      <c r="C78"/>
      <c r="D78"/>
    </row>
    <row r="79" spans="2:4" x14ac:dyDescent="0.3">
      <c r="B79"/>
      <c r="C79"/>
      <c r="D79"/>
    </row>
    <row r="80" spans="2:4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  <row r="368" spans="2:4" x14ac:dyDescent="0.3">
      <c r="B368"/>
      <c r="C368"/>
      <c r="D368"/>
    </row>
    <row r="369" spans="2:4" x14ac:dyDescent="0.3">
      <c r="B369"/>
      <c r="C369"/>
      <c r="D369"/>
    </row>
    <row r="370" spans="2:4" x14ac:dyDescent="0.3">
      <c r="B370"/>
      <c r="C370"/>
      <c r="D370"/>
    </row>
    <row r="371" spans="2:4" x14ac:dyDescent="0.3">
      <c r="B371"/>
      <c r="C371"/>
      <c r="D371"/>
    </row>
    <row r="372" spans="2:4" x14ac:dyDescent="0.3">
      <c r="B372"/>
      <c r="C372"/>
      <c r="D372"/>
    </row>
    <row r="373" spans="2:4" x14ac:dyDescent="0.3">
      <c r="B373"/>
      <c r="C373"/>
      <c r="D373"/>
    </row>
    <row r="374" spans="2:4" x14ac:dyDescent="0.3">
      <c r="B374"/>
      <c r="C374"/>
      <c r="D374"/>
    </row>
    <row r="375" spans="2:4" x14ac:dyDescent="0.3">
      <c r="B375"/>
      <c r="C375"/>
      <c r="D375"/>
    </row>
    <row r="376" spans="2:4" x14ac:dyDescent="0.3">
      <c r="B376"/>
      <c r="C376"/>
      <c r="D376"/>
    </row>
    <row r="377" spans="2:4" x14ac:dyDescent="0.3">
      <c r="B377"/>
      <c r="C377"/>
      <c r="D377"/>
    </row>
    <row r="378" spans="2:4" x14ac:dyDescent="0.3">
      <c r="B378"/>
      <c r="C378"/>
      <c r="D378"/>
    </row>
    <row r="379" spans="2:4" x14ac:dyDescent="0.3">
      <c r="B379"/>
      <c r="C379"/>
      <c r="D379"/>
    </row>
    <row r="380" spans="2:4" x14ac:dyDescent="0.3">
      <c r="B380"/>
      <c r="C380"/>
      <c r="D380"/>
    </row>
    <row r="381" spans="2:4" x14ac:dyDescent="0.3">
      <c r="B381"/>
      <c r="C381"/>
      <c r="D381"/>
    </row>
    <row r="382" spans="2:4" x14ac:dyDescent="0.3">
      <c r="B382"/>
      <c r="C382"/>
      <c r="D382"/>
    </row>
    <row r="383" spans="2:4" x14ac:dyDescent="0.3">
      <c r="B383"/>
      <c r="C383"/>
      <c r="D383"/>
    </row>
    <row r="384" spans="2:4" x14ac:dyDescent="0.3">
      <c r="B384"/>
      <c r="C384"/>
      <c r="D384"/>
    </row>
    <row r="385" spans="2:4" x14ac:dyDescent="0.3">
      <c r="B385"/>
      <c r="C385"/>
      <c r="D385"/>
    </row>
    <row r="386" spans="2:4" x14ac:dyDescent="0.3">
      <c r="B386"/>
      <c r="C386"/>
      <c r="D386"/>
    </row>
    <row r="387" spans="2:4" x14ac:dyDescent="0.3">
      <c r="B387"/>
      <c r="C387"/>
      <c r="D387"/>
    </row>
    <row r="388" spans="2:4" x14ac:dyDescent="0.3">
      <c r="B388"/>
      <c r="C388"/>
      <c r="D388"/>
    </row>
    <row r="389" spans="2:4" x14ac:dyDescent="0.3">
      <c r="B389"/>
      <c r="C389"/>
      <c r="D389"/>
    </row>
    <row r="390" spans="2:4" x14ac:dyDescent="0.3">
      <c r="B390"/>
      <c r="C390"/>
      <c r="D390"/>
    </row>
    <row r="391" spans="2:4" x14ac:dyDescent="0.3">
      <c r="B391"/>
      <c r="C391"/>
      <c r="D391"/>
    </row>
    <row r="392" spans="2:4" x14ac:dyDescent="0.3">
      <c r="B392"/>
      <c r="C392"/>
      <c r="D392"/>
    </row>
    <row r="393" spans="2:4" x14ac:dyDescent="0.3">
      <c r="B393"/>
      <c r="C393"/>
      <c r="D393"/>
    </row>
    <row r="394" spans="2:4" x14ac:dyDescent="0.3">
      <c r="B394"/>
      <c r="C394"/>
      <c r="D394"/>
    </row>
    <row r="395" spans="2:4" x14ac:dyDescent="0.3">
      <c r="B395"/>
      <c r="C395"/>
      <c r="D395"/>
    </row>
    <row r="396" spans="2:4" x14ac:dyDescent="0.3">
      <c r="B396"/>
      <c r="C396"/>
      <c r="D396"/>
    </row>
    <row r="397" spans="2:4" x14ac:dyDescent="0.3">
      <c r="B397"/>
      <c r="C397"/>
      <c r="D397"/>
    </row>
    <row r="398" spans="2:4" x14ac:dyDescent="0.3">
      <c r="B398"/>
      <c r="C398"/>
      <c r="D398"/>
    </row>
    <row r="399" spans="2:4" x14ac:dyDescent="0.3">
      <c r="B399"/>
      <c r="C399"/>
      <c r="D399"/>
    </row>
    <row r="400" spans="2:4" x14ac:dyDescent="0.3">
      <c r="B400"/>
      <c r="C400"/>
      <c r="D400"/>
    </row>
    <row r="401" spans="2:4" x14ac:dyDescent="0.3">
      <c r="B401"/>
      <c r="C401"/>
      <c r="D401"/>
    </row>
    <row r="402" spans="2:4" x14ac:dyDescent="0.3">
      <c r="B402"/>
      <c r="C402"/>
      <c r="D402"/>
    </row>
    <row r="403" spans="2:4" x14ac:dyDescent="0.3">
      <c r="B403"/>
      <c r="C403"/>
      <c r="D403"/>
    </row>
    <row r="404" spans="2:4" x14ac:dyDescent="0.3">
      <c r="B404"/>
      <c r="C404"/>
      <c r="D404"/>
    </row>
    <row r="405" spans="2:4" x14ac:dyDescent="0.3">
      <c r="B405"/>
      <c r="C405"/>
      <c r="D405"/>
    </row>
    <row r="406" spans="2:4" x14ac:dyDescent="0.3">
      <c r="B406"/>
      <c r="C406"/>
      <c r="D406"/>
    </row>
    <row r="407" spans="2:4" x14ac:dyDescent="0.3">
      <c r="B407"/>
      <c r="C407"/>
      <c r="D407"/>
    </row>
    <row r="408" spans="2:4" x14ac:dyDescent="0.3">
      <c r="B408"/>
      <c r="C408"/>
      <c r="D408"/>
    </row>
    <row r="409" spans="2:4" x14ac:dyDescent="0.3">
      <c r="B409"/>
      <c r="C409"/>
      <c r="D409"/>
    </row>
    <row r="410" spans="2:4" x14ac:dyDescent="0.3">
      <c r="B410"/>
      <c r="C410"/>
      <c r="D410"/>
    </row>
    <row r="411" spans="2:4" x14ac:dyDescent="0.3">
      <c r="B411"/>
      <c r="C411"/>
      <c r="D411"/>
    </row>
    <row r="412" spans="2:4" x14ac:dyDescent="0.3">
      <c r="B412"/>
      <c r="C412"/>
      <c r="D412"/>
    </row>
    <row r="413" spans="2:4" x14ac:dyDescent="0.3">
      <c r="B413"/>
      <c r="C413"/>
      <c r="D413"/>
    </row>
    <row r="414" spans="2:4" x14ac:dyDescent="0.3">
      <c r="B414"/>
      <c r="C414"/>
      <c r="D414"/>
    </row>
    <row r="415" spans="2:4" x14ac:dyDescent="0.3">
      <c r="B415"/>
      <c r="C415"/>
      <c r="D415"/>
    </row>
    <row r="416" spans="2:4" x14ac:dyDescent="0.3">
      <c r="B416"/>
      <c r="C416"/>
      <c r="D416"/>
    </row>
    <row r="417" spans="2:4" x14ac:dyDescent="0.3">
      <c r="B417"/>
      <c r="C417"/>
      <c r="D417"/>
    </row>
    <row r="418" spans="2:4" x14ac:dyDescent="0.3">
      <c r="B418"/>
      <c r="C418"/>
      <c r="D418"/>
    </row>
    <row r="419" spans="2:4" x14ac:dyDescent="0.3">
      <c r="B419"/>
      <c r="C419"/>
      <c r="D419"/>
    </row>
    <row r="420" spans="2:4" x14ac:dyDescent="0.3">
      <c r="B420"/>
      <c r="C420"/>
      <c r="D420"/>
    </row>
    <row r="421" spans="2:4" x14ac:dyDescent="0.3">
      <c r="B421"/>
      <c r="C421"/>
      <c r="D421"/>
    </row>
    <row r="422" spans="2:4" x14ac:dyDescent="0.3">
      <c r="B422"/>
      <c r="C422"/>
      <c r="D422"/>
    </row>
    <row r="423" spans="2:4" x14ac:dyDescent="0.3">
      <c r="B423"/>
      <c r="C423"/>
      <c r="D423"/>
    </row>
    <row r="424" spans="2:4" x14ac:dyDescent="0.3">
      <c r="B424"/>
      <c r="C424"/>
      <c r="D424"/>
    </row>
    <row r="425" spans="2:4" x14ac:dyDescent="0.3">
      <c r="B425"/>
      <c r="C425"/>
      <c r="D425"/>
    </row>
    <row r="426" spans="2:4" x14ac:dyDescent="0.3">
      <c r="B426"/>
      <c r="C426"/>
      <c r="D426"/>
    </row>
    <row r="427" spans="2:4" x14ac:dyDescent="0.3">
      <c r="B427"/>
      <c r="C427"/>
      <c r="D427"/>
    </row>
    <row r="428" spans="2:4" x14ac:dyDescent="0.3">
      <c r="B428"/>
      <c r="C428"/>
      <c r="D428"/>
    </row>
    <row r="429" spans="2:4" x14ac:dyDescent="0.3">
      <c r="B429"/>
      <c r="C429"/>
      <c r="D429"/>
    </row>
    <row r="430" spans="2:4" x14ac:dyDescent="0.3">
      <c r="B430"/>
      <c r="C430"/>
      <c r="D430"/>
    </row>
    <row r="431" spans="2:4" x14ac:dyDescent="0.3">
      <c r="B431"/>
      <c r="C431"/>
      <c r="D431"/>
    </row>
    <row r="432" spans="2:4" x14ac:dyDescent="0.3">
      <c r="B432"/>
      <c r="C432"/>
      <c r="D432"/>
    </row>
    <row r="433" spans="2:4" x14ac:dyDescent="0.3">
      <c r="B433"/>
      <c r="C433"/>
      <c r="D433"/>
    </row>
    <row r="434" spans="2:4" x14ac:dyDescent="0.3">
      <c r="B434"/>
      <c r="C434"/>
      <c r="D434"/>
    </row>
    <row r="435" spans="2:4" x14ac:dyDescent="0.3">
      <c r="B435"/>
      <c r="C435"/>
      <c r="D435"/>
    </row>
    <row r="436" spans="2:4" x14ac:dyDescent="0.3">
      <c r="B436"/>
      <c r="C436"/>
      <c r="D436"/>
    </row>
    <row r="437" spans="2:4" x14ac:dyDescent="0.3">
      <c r="B437"/>
      <c r="C437"/>
      <c r="D437"/>
    </row>
    <row r="438" spans="2:4" x14ac:dyDescent="0.3">
      <c r="B438"/>
      <c r="C438"/>
      <c r="D438"/>
    </row>
    <row r="439" spans="2:4" x14ac:dyDescent="0.3">
      <c r="B439"/>
      <c r="C439"/>
      <c r="D439"/>
    </row>
    <row r="440" spans="2:4" x14ac:dyDescent="0.3">
      <c r="B440"/>
      <c r="C440"/>
      <c r="D440"/>
    </row>
    <row r="441" spans="2:4" x14ac:dyDescent="0.3">
      <c r="B441"/>
      <c r="C441"/>
      <c r="D441"/>
    </row>
    <row r="442" spans="2:4" x14ac:dyDescent="0.3">
      <c r="B442"/>
      <c r="C442"/>
      <c r="D442"/>
    </row>
    <row r="443" spans="2:4" x14ac:dyDescent="0.3">
      <c r="B443"/>
      <c r="C443"/>
      <c r="D443"/>
    </row>
    <row r="444" spans="2:4" x14ac:dyDescent="0.3">
      <c r="B444"/>
      <c r="C444"/>
      <c r="D444"/>
    </row>
    <row r="445" spans="2:4" x14ac:dyDescent="0.3">
      <c r="B445"/>
      <c r="C445"/>
      <c r="D445"/>
    </row>
    <row r="446" spans="2:4" x14ac:dyDescent="0.3">
      <c r="B446"/>
      <c r="C446"/>
      <c r="D446"/>
    </row>
    <row r="447" spans="2:4" x14ac:dyDescent="0.3">
      <c r="B447"/>
      <c r="C447"/>
      <c r="D447"/>
    </row>
    <row r="448" spans="2:4" x14ac:dyDescent="0.3">
      <c r="B448"/>
      <c r="C448"/>
      <c r="D448"/>
    </row>
    <row r="449" spans="2:4" x14ac:dyDescent="0.3">
      <c r="B449"/>
      <c r="C449"/>
      <c r="D449"/>
    </row>
    <row r="450" spans="2:4" x14ac:dyDescent="0.3">
      <c r="B450"/>
      <c r="C450"/>
      <c r="D450"/>
    </row>
    <row r="451" spans="2:4" x14ac:dyDescent="0.3">
      <c r="B451"/>
      <c r="C451"/>
      <c r="D451"/>
    </row>
    <row r="452" spans="2:4" x14ac:dyDescent="0.3">
      <c r="B452"/>
      <c r="C452"/>
      <c r="D452"/>
    </row>
    <row r="453" spans="2:4" x14ac:dyDescent="0.3">
      <c r="B453"/>
      <c r="C453"/>
      <c r="D453"/>
    </row>
    <row r="454" spans="2:4" x14ac:dyDescent="0.3">
      <c r="B454"/>
      <c r="C454"/>
      <c r="D454"/>
    </row>
    <row r="455" spans="2:4" x14ac:dyDescent="0.3">
      <c r="B455"/>
      <c r="C455"/>
      <c r="D455"/>
    </row>
    <row r="456" spans="2:4" x14ac:dyDescent="0.3">
      <c r="B456"/>
      <c r="C456"/>
      <c r="D456"/>
    </row>
    <row r="457" spans="2:4" x14ac:dyDescent="0.3">
      <c r="B457"/>
      <c r="C457"/>
      <c r="D457"/>
    </row>
    <row r="458" spans="2:4" x14ac:dyDescent="0.3">
      <c r="B458"/>
      <c r="C458"/>
      <c r="D458"/>
    </row>
    <row r="459" spans="2:4" x14ac:dyDescent="0.3">
      <c r="B459"/>
      <c r="C459"/>
      <c r="D459"/>
    </row>
    <row r="460" spans="2:4" x14ac:dyDescent="0.3">
      <c r="B460"/>
      <c r="C460"/>
      <c r="D460"/>
    </row>
    <row r="461" spans="2:4" x14ac:dyDescent="0.3">
      <c r="B461"/>
      <c r="C461"/>
      <c r="D461"/>
    </row>
    <row r="462" spans="2:4" x14ac:dyDescent="0.3">
      <c r="B462"/>
      <c r="C462"/>
      <c r="D462"/>
    </row>
    <row r="463" spans="2:4" x14ac:dyDescent="0.3">
      <c r="B463"/>
      <c r="C463"/>
      <c r="D463"/>
    </row>
    <row r="464" spans="2:4" x14ac:dyDescent="0.3">
      <c r="B464"/>
      <c r="C464"/>
      <c r="D464"/>
    </row>
    <row r="465" spans="2:4" x14ac:dyDescent="0.3">
      <c r="B465"/>
      <c r="C465"/>
      <c r="D465"/>
    </row>
    <row r="466" spans="2:4" x14ac:dyDescent="0.3">
      <c r="B466"/>
      <c r="C466"/>
      <c r="D466"/>
    </row>
    <row r="467" spans="2:4" x14ac:dyDescent="0.3">
      <c r="B467"/>
      <c r="C467"/>
      <c r="D467"/>
    </row>
    <row r="468" spans="2:4" x14ac:dyDescent="0.3">
      <c r="B468"/>
      <c r="C468"/>
      <c r="D468"/>
    </row>
    <row r="469" spans="2:4" x14ac:dyDescent="0.3">
      <c r="B469"/>
      <c r="C469"/>
      <c r="D469"/>
    </row>
    <row r="470" spans="2:4" x14ac:dyDescent="0.3">
      <c r="B470"/>
      <c r="C470"/>
      <c r="D470"/>
    </row>
    <row r="471" spans="2:4" x14ac:dyDescent="0.3">
      <c r="B471"/>
      <c r="C471"/>
      <c r="D471"/>
    </row>
    <row r="472" spans="2:4" x14ac:dyDescent="0.3">
      <c r="B472"/>
      <c r="C472"/>
      <c r="D472"/>
    </row>
    <row r="473" spans="2:4" x14ac:dyDescent="0.3">
      <c r="B473"/>
      <c r="C473"/>
      <c r="D473"/>
    </row>
    <row r="474" spans="2:4" x14ac:dyDescent="0.3">
      <c r="B474"/>
      <c r="C474"/>
      <c r="D474"/>
    </row>
    <row r="475" spans="2:4" x14ac:dyDescent="0.3">
      <c r="B475"/>
      <c r="C475"/>
      <c r="D475"/>
    </row>
    <row r="476" spans="2:4" x14ac:dyDescent="0.3">
      <c r="B476"/>
      <c r="C476"/>
      <c r="D476"/>
    </row>
    <row r="477" spans="2:4" x14ac:dyDescent="0.3">
      <c r="B477"/>
      <c r="C477"/>
      <c r="D477"/>
    </row>
    <row r="478" spans="2:4" x14ac:dyDescent="0.3">
      <c r="B478"/>
      <c r="C478"/>
      <c r="D478"/>
    </row>
    <row r="479" spans="2:4" x14ac:dyDescent="0.3">
      <c r="B479"/>
      <c r="C479"/>
      <c r="D479"/>
    </row>
    <row r="480" spans="2:4" x14ac:dyDescent="0.3">
      <c r="B480"/>
      <c r="C480"/>
      <c r="D480"/>
    </row>
    <row r="481" spans="2:4" x14ac:dyDescent="0.3">
      <c r="B481"/>
      <c r="C481"/>
      <c r="D481"/>
    </row>
    <row r="482" spans="2:4" x14ac:dyDescent="0.3">
      <c r="B482"/>
      <c r="C482"/>
      <c r="D482"/>
    </row>
    <row r="483" spans="2:4" x14ac:dyDescent="0.3">
      <c r="B483"/>
      <c r="C483"/>
      <c r="D483"/>
    </row>
    <row r="484" spans="2:4" x14ac:dyDescent="0.3">
      <c r="B484"/>
      <c r="C484"/>
      <c r="D484"/>
    </row>
    <row r="485" spans="2:4" x14ac:dyDescent="0.3">
      <c r="B485"/>
      <c r="C485"/>
      <c r="D485"/>
    </row>
    <row r="486" spans="2:4" x14ac:dyDescent="0.3">
      <c r="B486"/>
      <c r="C486"/>
      <c r="D486"/>
    </row>
    <row r="487" spans="2:4" x14ac:dyDescent="0.3">
      <c r="B487"/>
      <c r="C487"/>
      <c r="D487"/>
    </row>
    <row r="488" spans="2:4" x14ac:dyDescent="0.3">
      <c r="B488"/>
      <c r="C488"/>
      <c r="D488"/>
    </row>
    <row r="489" spans="2:4" x14ac:dyDescent="0.3">
      <c r="B489"/>
      <c r="C489"/>
      <c r="D489"/>
    </row>
    <row r="490" spans="2:4" x14ac:dyDescent="0.3">
      <c r="B490"/>
      <c r="C490"/>
      <c r="D490"/>
    </row>
    <row r="491" spans="2:4" x14ac:dyDescent="0.3">
      <c r="B491"/>
      <c r="C491"/>
      <c r="D491"/>
    </row>
    <row r="492" spans="2:4" x14ac:dyDescent="0.3">
      <c r="B492"/>
      <c r="C492"/>
      <c r="D492"/>
    </row>
    <row r="493" spans="2:4" x14ac:dyDescent="0.3">
      <c r="B493"/>
      <c r="C493"/>
      <c r="D493"/>
    </row>
    <row r="494" spans="2:4" x14ac:dyDescent="0.3">
      <c r="B494"/>
      <c r="C494"/>
      <c r="D494"/>
    </row>
    <row r="495" spans="2:4" x14ac:dyDescent="0.3">
      <c r="B495"/>
      <c r="C495"/>
      <c r="D495"/>
    </row>
    <row r="496" spans="2:4" x14ac:dyDescent="0.3">
      <c r="B496"/>
      <c r="C496"/>
      <c r="D496"/>
    </row>
    <row r="497" spans="2:4" x14ac:dyDescent="0.3">
      <c r="B497"/>
      <c r="C497"/>
      <c r="D497"/>
    </row>
    <row r="498" spans="2:4" x14ac:dyDescent="0.3">
      <c r="B498"/>
      <c r="C498"/>
      <c r="D498"/>
    </row>
    <row r="499" spans="2:4" x14ac:dyDescent="0.3">
      <c r="B499"/>
      <c r="C499"/>
      <c r="D499"/>
    </row>
    <row r="500" spans="2:4" x14ac:dyDescent="0.3">
      <c r="B500"/>
      <c r="C500"/>
      <c r="D500"/>
    </row>
    <row r="501" spans="2:4" x14ac:dyDescent="0.3">
      <c r="B501"/>
      <c r="C501"/>
      <c r="D501"/>
    </row>
    <row r="502" spans="2:4" x14ac:dyDescent="0.3">
      <c r="B502"/>
      <c r="C502"/>
      <c r="D502"/>
    </row>
    <row r="503" spans="2:4" x14ac:dyDescent="0.3">
      <c r="B503"/>
      <c r="C503"/>
      <c r="D503"/>
    </row>
    <row r="504" spans="2:4" x14ac:dyDescent="0.3">
      <c r="B504"/>
      <c r="C504"/>
      <c r="D504"/>
    </row>
    <row r="505" spans="2:4" x14ac:dyDescent="0.3">
      <c r="B505"/>
      <c r="C505"/>
      <c r="D505"/>
    </row>
    <row r="506" spans="2:4" x14ac:dyDescent="0.3">
      <c r="B506"/>
      <c r="C506"/>
      <c r="D506"/>
    </row>
    <row r="507" spans="2:4" x14ac:dyDescent="0.3">
      <c r="B507"/>
      <c r="C507"/>
      <c r="D507"/>
    </row>
    <row r="508" spans="2:4" x14ac:dyDescent="0.3">
      <c r="B508"/>
      <c r="C508"/>
      <c r="D508"/>
    </row>
    <row r="509" spans="2:4" x14ac:dyDescent="0.3">
      <c r="B509"/>
      <c r="C509"/>
      <c r="D509"/>
    </row>
    <row r="510" spans="2:4" x14ac:dyDescent="0.3">
      <c r="B510"/>
      <c r="C510"/>
      <c r="D510"/>
    </row>
    <row r="511" spans="2:4" x14ac:dyDescent="0.3">
      <c r="B511"/>
      <c r="C511"/>
      <c r="D511"/>
    </row>
    <row r="512" spans="2:4" x14ac:dyDescent="0.3">
      <c r="B512"/>
      <c r="C512"/>
      <c r="D512"/>
    </row>
    <row r="513" spans="2:4" x14ac:dyDescent="0.3">
      <c r="B513"/>
      <c r="C513"/>
      <c r="D513"/>
    </row>
    <row r="514" spans="2:4" x14ac:dyDescent="0.3">
      <c r="B514"/>
      <c r="C514"/>
      <c r="D514"/>
    </row>
    <row r="515" spans="2:4" x14ac:dyDescent="0.3">
      <c r="B515"/>
      <c r="C515"/>
      <c r="D515"/>
    </row>
    <row r="516" spans="2:4" x14ac:dyDescent="0.3">
      <c r="B516"/>
      <c r="C516"/>
      <c r="D516"/>
    </row>
    <row r="517" spans="2:4" x14ac:dyDescent="0.3">
      <c r="B517"/>
      <c r="C517"/>
      <c r="D517"/>
    </row>
    <row r="518" spans="2:4" x14ac:dyDescent="0.3">
      <c r="B518"/>
      <c r="C518"/>
      <c r="D518"/>
    </row>
    <row r="519" spans="2:4" x14ac:dyDescent="0.3">
      <c r="B519"/>
      <c r="C519"/>
      <c r="D519"/>
    </row>
    <row r="520" spans="2:4" x14ac:dyDescent="0.3">
      <c r="B520"/>
      <c r="C520"/>
      <c r="D520"/>
    </row>
    <row r="521" spans="2:4" x14ac:dyDescent="0.3">
      <c r="B521"/>
      <c r="C521"/>
      <c r="D521"/>
    </row>
    <row r="522" spans="2:4" x14ac:dyDescent="0.3">
      <c r="B522"/>
      <c r="C522"/>
      <c r="D522"/>
    </row>
    <row r="523" spans="2:4" x14ac:dyDescent="0.3">
      <c r="B523"/>
      <c r="C523"/>
      <c r="D523"/>
    </row>
    <row r="524" spans="2:4" x14ac:dyDescent="0.3">
      <c r="B524"/>
      <c r="C524"/>
      <c r="D524"/>
    </row>
    <row r="525" spans="2:4" x14ac:dyDescent="0.3">
      <c r="B525"/>
      <c r="C525"/>
      <c r="D525"/>
    </row>
    <row r="526" spans="2:4" x14ac:dyDescent="0.3">
      <c r="B526"/>
      <c r="C526"/>
      <c r="D526"/>
    </row>
    <row r="527" spans="2:4" x14ac:dyDescent="0.3">
      <c r="B527"/>
      <c r="C527"/>
      <c r="D527"/>
    </row>
    <row r="528" spans="2:4" x14ac:dyDescent="0.3">
      <c r="B528"/>
      <c r="C528"/>
      <c r="D528"/>
    </row>
    <row r="529" spans="2:4" x14ac:dyDescent="0.3">
      <c r="B529"/>
      <c r="C529"/>
      <c r="D529"/>
    </row>
    <row r="530" spans="2:4" x14ac:dyDescent="0.3">
      <c r="B530"/>
      <c r="C530"/>
      <c r="D530"/>
    </row>
    <row r="531" spans="2:4" x14ac:dyDescent="0.3">
      <c r="B531"/>
      <c r="C531"/>
      <c r="D531"/>
    </row>
    <row r="532" spans="2:4" x14ac:dyDescent="0.3">
      <c r="B532"/>
      <c r="C532"/>
      <c r="D532"/>
    </row>
    <row r="533" spans="2:4" x14ac:dyDescent="0.3">
      <c r="B533"/>
      <c r="C533"/>
      <c r="D533"/>
    </row>
    <row r="534" spans="2:4" x14ac:dyDescent="0.3">
      <c r="B534"/>
      <c r="C534"/>
      <c r="D534"/>
    </row>
    <row r="535" spans="2:4" x14ac:dyDescent="0.3">
      <c r="B535"/>
      <c r="C535"/>
      <c r="D535"/>
    </row>
    <row r="536" spans="2:4" x14ac:dyDescent="0.3">
      <c r="B536"/>
      <c r="C536"/>
      <c r="D536"/>
    </row>
    <row r="537" spans="2:4" x14ac:dyDescent="0.3">
      <c r="B537"/>
      <c r="C537"/>
      <c r="D537"/>
    </row>
    <row r="538" spans="2:4" x14ac:dyDescent="0.3">
      <c r="B538"/>
      <c r="C538"/>
      <c r="D538"/>
    </row>
    <row r="539" spans="2:4" x14ac:dyDescent="0.3">
      <c r="B539"/>
      <c r="C539"/>
      <c r="D539"/>
    </row>
    <row r="540" spans="2:4" x14ac:dyDescent="0.3">
      <c r="B540"/>
      <c r="C540"/>
      <c r="D540"/>
    </row>
    <row r="541" spans="2:4" x14ac:dyDescent="0.3">
      <c r="B541"/>
      <c r="C541"/>
      <c r="D541"/>
    </row>
    <row r="542" spans="2:4" x14ac:dyDescent="0.3">
      <c r="B542"/>
      <c r="C542"/>
      <c r="D542"/>
    </row>
    <row r="543" spans="2:4" x14ac:dyDescent="0.3">
      <c r="B543"/>
      <c r="C543"/>
      <c r="D543"/>
    </row>
    <row r="544" spans="2:4" x14ac:dyDescent="0.3">
      <c r="B544"/>
      <c r="C544"/>
      <c r="D544"/>
    </row>
    <row r="545" spans="2:4" x14ac:dyDescent="0.3">
      <c r="B545"/>
      <c r="C545"/>
      <c r="D545"/>
    </row>
    <row r="546" spans="2:4" x14ac:dyDescent="0.3">
      <c r="B546"/>
      <c r="C546"/>
      <c r="D546"/>
    </row>
    <row r="547" spans="2:4" x14ac:dyDescent="0.3">
      <c r="B547"/>
      <c r="C547"/>
      <c r="D547"/>
    </row>
    <row r="548" spans="2:4" x14ac:dyDescent="0.3">
      <c r="B548"/>
      <c r="C548"/>
      <c r="D548"/>
    </row>
    <row r="549" spans="2:4" x14ac:dyDescent="0.3">
      <c r="B549"/>
      <c r="C549"/>
      <c r="D549"/>
    </row>
    <row r="550" spans="2:4" x14ac:dyDescent="0.3">
      <c r="B550"/>
      <c r="C550"/>
      <c r="D550"/>
    </row>
    <row r="551" spans="2:4" x14ac:dyDescent="0.3">
      <c r="B551"/>
      <c r="C551"/>
      <c r="D551"/>
    </row>
    <row r="552" spans="2:4" x14ac:dyDescent="0.3">
      <c r="B552"/>
      <c r="C552"/>
      <c r="D552"/>
    </row>
    <row r="553" spans="2:4" x14ac:dyDescent="0.3">
      <c r="B553"/>
      <c r="C553"/>
      <c r="D553"/>
    </row>
    <row r="554" spans="2:4" x14ac:dyDescent="0.3">
      <c r="B554"/>
      <c r="C554"/>
      <c r="D554"/>
    </row>
    <row r="555" spans="2:4" x14ac:dyDescent="0.3">
      <c r="B555"/>
      <c r="C555"/>
      <c r="D555"/>
    </row>
    <row r="556" spans="2:4" x14ac:dyDescent="0.3">
      <c r="B556"/>
      <c r="C556"/>
      <c r="D556"/>
    </row>
    <row r="557" spans="2:4" x14ac:dyDescent="0.3">
      <c r="B557"/>
      <c r="C557"/>
      <c r="D557"/>
    </row>
    <row r="558" spans="2:4" x14ac:dyDescent="0.3">
      <c r="B558"/>
      <c r="C558"/>
      <c r="D558"/>
    </row>
    <row r="559" spans="2:4" x14ac:dyDescent="0.3">
      <c r="B559"/>
      <c r="C559"/>
      <c r="D559"/>
    </row>
    <row r="560" spans="2:4" x14ac:dyDescent="0.3">
      <c r="B560"/>
      <c r="C560"/>
      <c r="D560"/>
    </row>
    <row r="561" spans="2:4" x14ac:dyDescent="0.3">
      <c r="B561"/>
      <c r="C561"/>
      <c r="D561"/>
    </row>
    <row r="562" spans="2:4" x14ac:dyDescent="0.3">
      <c r="B562"/>
      <c r="C562"/>
      <c r="D562"/>
    </row>
    <row r="563" spans="2:4" x14ac:dyDescent="0.3">
      <c r="B563"/>
      <c r="C563"/>
      <c r="D563"/>
    </row>
    <row r="564" spans="2:4" x14ac:dyDescent="0.3">
      <c r="B564"/>
      <c r="C564"/>
      <c r="D564"/>
    </row>
    <row r="565" spans="2:4" x14ac:dyDescent="0.3">
      <c r="B565"/>
      <c r="C565"/>
      <c r="D565"/>
    </row>
    <row r="566" spans="2:4" x14ac:dyDescent="0.3">
      <c r="B566"/>
      <c r="C566"/>
      <c r="D566"/>
    </row>
    <row r="567" spans="2:4" x14ac:dyDescent="0.3">
      <c r="B567"/>
      <c r="C567"/>
      <c r="D567"/>
    </row>
    <row r="568" spans="2:4" x14ac:dyDescent="0.3">
      <c r="B568"/>
      <c r="C568"/>
      <c r="D568"/>
    </row>
    <row r="569" spans="2:4" x14ac:dyDescent="0.3">
      <c r="B569"/>
      <c r="C569"/>
      <c r="D569"/>
    </row>
    <row r="570" spans="2:4" x14ac:dyDescent="0.3">
      <c r="B570"/>
      <c r="C570"/>
      <c r="D570"/>
    </row>
    <row r="571" spans="2:4" x14ac:dyDescent="0.3">
      <c r="B571"/>
      <c r="C571"/>
      <c r="D571"/>
    </row>
    <row r="572" spans="2:4" x14ac:dyDescent="0.3">
      <c r="B572"/>
      <c r="C572"/>
      <c r="D572"/>
    </row>
    <row r="573" spans="2:4" x14ac:dyDescent="0.3">
      <c r="B573"/>
      <c r="C573"/>
      <c r="D573"/>
    </row>
    <row r="574" spans="2:4" x14ac:dyDescent="0.3">
      <c r="B574"/>
      <c r="C574"/>
      <c r="D574"/>
    </row>
    <row r="575" spans="2:4" x14ac:dyDescent="0.3">
      <c r="B575"/>
      <c r="C575"/>
      <c r="D575"/>
    </row>
    <row r="576" spans="2:4" x14ac:dyDescent="0.3">
      <c r="B576"/>
      <c r="C576"/>
      <c r="D576"/>
    </row>
    <row r="577" spans="2:4" x14ac:dyDescent="0.3">
      <c r="B577"/>
      <c r="C577"/>
      <c r="D577"/>
    </row>
    <row r="578" spans="2:4" x14ac:dyDescent="0.3">
      <c r="B578"/>
      <c r="C578"/>
      <c r="D578"/>
    </row>
    <row r="579" spans="2:4" x14ac:dyDescent="0.3">
      <c r="B579"/>
      <c r="C579"/>
      <c r="D579"/>
    </row>
    <row r="580" spans="2:4" x14ac:dyDescent="0.3">
      <c r="B580"/>
      <c r="C580"/>
      <c r="D580"/>
    </row>
    <row r="581" spans="2:4" x14ac:dyDescent="0.3">
      <c r="B581"/>
      <c r="C581"/>
      <c r="D581"/>
    </row>
    <row r="582" spans="2:4" x14ac:dyDescent="0.3">
      <c r="B582"/>
      <c r="C582"/>
      <c r="D582"/>
    </row>
    <row r="583" spans="2:4" x14ac:dyDescent="0.3">
      <c r="B583"/>
      <c r="C583"/>
      <c r="D583"/>
    </row>
    <row r="584" spans="2:4" x14ac:dyDescent="0.3">
      <c r="B584"/>
      <c r="C584"/>
      <c r="D584"/>
    </row>
    <row r="585" spans="2:4" x14ac:dyDescent="0.3">
      <c r="B585"/>
      <c r="C585"/>
      <c r="D585"/>
    </row>
    <row r="586" spans="2:4" x14ac:dyDescent="0.3">
      <c r="B586"/>
      <c r="C586"/>
      <c r="D586"/>
    </row>
    <row r="587" spans="2:4" x14ac:dyDescent="0.3">
      <c r="B587"/>
      <c r="C587"/>
      <c r="D587"/>
    </row>
    <row r="588" spans="2:4" x14ac:dyDescent="0.3">
      <c r="B588"/>
      <c r="C588"/>
      <c r="D588"/>
    </row>
    <row r="589" spans="2:4" x14ac:dyDescent="0.3">
      <c r="B589"/>
      <c r="C589"/>
      <c r="D589"/>
    </row>
    <row r="590" spans="2:4" x14ac:dyDescent="0.3">
      <c r="B590"/>
      <c r="C590"/>
      <c r="D590"/>
    </row>
    <row r="591" spans="2:4" x14ac:dyDescent="0.3">
      <c r="B591"/>
      <c r="C591"/>
      <c r="D591"/>
    </row>
    <row r="592" spans="2:4" x14ac:dyDescent="0.3">
      <c r="B592"/>
      <c r="C592"/>
      <c r="D592"/>
    </row>
    <row r="593" spans="2:4" x14ac:dyDescent="0.3">
      <c r="B593"/>
      <c r="C593"/>
      <c r="D593"/>
    </row>
    <row r="594" spans="2:4" x14ac:dyDescent="0.3">
      <c r="B594"/>
      <c r="C594"/>
      <c r="D594"/>
    </row>
    <row r="595" spans="2:4" x14ac:dyDescent="0.3">
      <c r="B595"/>
      <c r="C595"/>
      <c r="D595"/>
    </row>
    <row r="596" spans="2:4" x14ac:dyDescent="0.3">
      <c r="B596"/>
      <c r="C596"/>
      <c r="D596"/>
    </row>
    <row r="597" spans="2:4" x14ac:dyDescent="0.3">
      <c r="B597"/>
      <c r="C597"/>
      <c r="D597"/>
    </row>
    <row r="598" spans="2:4" x14ac:dyDescent="0.3">
      <c r="B598"/>
      <c r="C598"/>
      <c r="D598"/>
    </row>
    <row r="599" spans="2:4" x14ac:dyDescent="0.3">
      <c r="B599"/>
      <c r="C599"/>
      <c r="D599"/>
    </row>
    <row r="600" spans="2:4" x14ac:dyDescent="0.3">
      <c r="B600"/>
      <c r="C600"/>
      <c r="D600"/>
    </row>
    <row r="601" spans="2:4" x14ac:dyDescent="0.3">
      <c r="B601"/>
      <c r="C601"/>
      <c r="D601"/>
    </row>
    <row r="602" spans="2:4" x14ac:dyDescent="0.3">
      <c r="B602"/>
      <c r="C602"/>
      <c r="D602"/>
    </row>
    <row r="603" spans="2:4" x14ac:dyDescent="0.3">
      <c r="B603"/>
      <c r="C603"/>
      <c r="D603"/>
    </row>
    <row r="604" spans="2:4" x14ac:dyDescent="0.3">
      <c r="B604"/>
      <c r="C604"/>
      <c r="D604"/>
    </row>
    <row r="605" spans="2:4" x14ac:dyDescent="0.3">
      <c r="B605"/>
      <c r="C605"/>
      <c r="D605"/>
    </row>
    <row r="606" spans="2:4" x14ac:dyDescent="0.3">
      <c r="B606"/>
      <c r="C606"/>
      <c r="D606"/>
    </row>
    <row r="607" spans="2:4" x14ac:dyDescent="0.3">
      <c r="B607"/>
      <c r="C607"/>
      <c r="D607"/>
    </row>
    <row r="608" spans="2:4" x14ac:dyDescent="0.3">
      <c r="B608"/>
      <c r="C608"/>
      <c r="D608"/>
    </row>
    <row r="609" spans="2:4" x14ac:dyDescent="0.3">
      <c r="B609"/>
      <c r="C609"/>
      <c r="D609"/>
    </row>
    <row r="610" spans="2:4" x14ac:dyDescent="0.3">
      <c r="B610"/>
      <c r="C610"/>
      <c r="D610"/>
    </row>
    <row r="611" spans="2:4" x14ac:dyDescent="0.3">
      <c r="B611"/>
      <c r="C611"/>
      <c r="D611"/>
    </row>
    <row r="612" spans="2:4" x14ac:dyDescent="0.3">
      <c r="B612"/>
      <c r="C612"/>
      <c r="D612"/>
    </row>
    <row r="613" spans="2:4" x14ac:dyDescent="0.3">
      <c r="B613"/>
      <c r="C613"/>
      <c r="D613"/>
    </row>
    <row r="614" spans="2:4" x14ac:dyDescent="0.3">
      <c r="B614"/>
      <c r="C614"/>
      <c r="D614"/>
    </row>
    <row r="615" spans="2:4" x14ac:dyDescent="0.3">
      <c r="B615"/>
      <c r="C615"/>
      <c r="D615"/>
    </row>
    <row r="616" spans="2:4" x14ac:dyDescent="0.3">
      <c r="B616"/>
      <c r="C616"/>
      <c r="D616"/>
    </row>
    <row r="617" spans="2:4" x14ac:dyDescent="0.3">
      <c r="B617"/>
      <c r="C617"/>
      <c r="D617"/>
    </row>
    <row r="618" spans="2:4" x14ac:dyDescent="0.3">
      <c r="B618"/>
      <c r="C618"/>
      <c r="D618"/>
    </row>
    <row r="619" spans="2:4" x14ac:dyDescent="0.3">
      <c r="B619"/>
      <c r="C619"/>
      <c r="D619"/>
    </row>
    <row r="620" spans="2:4" x14ac:dyDescent="0.3">
      <c r="B620"/>
      <c r="C620"/>
      <c r="D620"/>
    </row>
    <row r="621" spans="2:4" x14ac:dyDescent="0.3">
      <c r="B621"/>
      <c r="C621"/>
      <c r="D621"/>
    </row>
    <row r="622" spans="2:4" x14ac:dyDescent="0.3">
      <c r="B622"/>
      <c r="C622"/>
      <c r="D622"/>
    </row>
    <row r="623" spans="2:4" x14ac:dyDescent="0.3">
      <c r="B623"/>
      <c r="C623"/>
      <c r="D623"/>
    </row>
    <row r="624" spans="2:4" x14ac:dyDescent="0.3">
      <c r="B624"/>
      <c r="C624"/>
      <c r="D624"/>
    </row>
    <row r="625" spans="2:4" x14ac:dyDescent="0.3">
      <c r="B625"/>
      <c r="C625"/>
      <c r="D625"/>
    </row>
    <row r="626" spans="2:4" x14ac:dyDescent="0.3">
      <c r="B626"/>
      <c r="C626"/>
      <c r="D626"/>
    </row>
    <row r="627" spans="2:4" x14ac:dyDescent="0.3">
      <c r="B627"/>
      <c r="C627"/>
      <c r="D627"/>
    </row>
    <row r="628" spans="2:4" x14ac:dyDescent="0.3">
      <c r="B628"/>
      <c r="C628"/>
      <c r="D628"/>
    </row>
    <row r="629" spans="2:4" x14ac:dyDescent="0.3">
      <c r="B629"/>
      <c r="C629"/>
      <c r="D629"/>
    </row>
    <row r="630" spans="2:4" x14ac:dyDescent="0.3">
      <c r="B630"/>
      <c r="C630"/>
      <c r="D630"/>
    </row>
    <row r="631" spans="2:4" x14ac:dyDescent="0.3">
      <c r="B631"/>
      <c r="C631"/>
      <c r="D631"/>
    </row>
    <row r="632" spans="2:4" x14ac:dyDescent="0.3">
      <c r="B632"/>
      <c r="C632"/>
      <c r="D632"/>
    </row>
    <row r="633" spans="2:4" x14ac:dyDescent="0.3">
      <c r="B633"/>
      <c r="C633"/>
      <c r="D633"/>
    </row>
    <row r="634" spans="2:4" x14ac:dyDescent="0.3">
      <c r="B634"/>
      <c r="C634"/>
      <c r="D634"/>
    </row>
    <row r="635" spans="2:4" x14ac:dyDescent="0.3">
      <c r="B635"/>
      <c r="C635"/>
      <c r="D635"/>
    </row>
    <row r="636" spans="2:4" x14ac:dyDescent="0.3">
      <c r="B636"/>
      <c r="C636"/>
      <c r="D636"/>
    </row>
    <row r="637" spans="2:4" x14ac:dyDescent="0.3">
      <c r="B637"/>
      <c r="C637"/>
      <c r="D637"/>
    </row>
    <row r="638" spans="2:4" x14ac:dyDescent="0.3">
      <c r="B638"/>
      <c r="C638"/>
      <c r="D638"/>
    </row>
    <row r="639" spans="2:4" x14ac:dyDescent="0.3">
      <c r="B639"/>
      <c r="C639"/>
      <c r="D639"/>
    </row>
    <row r="640" spans="2:4" x14ac:dyDescent="0.3">
      <c r="B640"/>
      <c r="C640"/>
      <c r="D640"/>
    </row>
    <row r="641" spans="2:4" x14ac:dyDescent="0.3">
      <c r="B641"/>
      <c r="C641"/>
      <c r="D641"/>
    </row>
    <row r="642" spans="2:4" x14ac:dyDescent="0.3">
      <c r="B642"/>
      <c r="C642"/>
      <c r="D642"/>
    </row>
    <row r="643" spans="2:4" x14ac:dyDescent="0.3">
      <c r="B643"/>
      <c r="C643"/>
      <c r="D643"/>
    </row>
    <row r="644" spans="2:4" x14ac:dyDescent="0.3">
      <c r="B644"/>
      <c r="C644"/>
      <c r="D644"/>
    </row>
    <row r="645" spans="2:4" x14ac:dyDescent="0.3">
      <c r="B645"/>
      <c r="C645"/>
      <c r="D645"/>
    </row>
    <row r="646" spans="2:4" x14ac:dyDescent="0.3">
      <c r="B646"/>
      <c r="C646"/>
      <c r="D646"/>
    </row>
    <row r="647" spans="2:4" x14ac:dyDescent="0.3">
      <c r="B647"/>
      <c r="C647"/>
      <c r="D647"/>
    </row>
    <row r="648" spans="2:4" x14ac:dyDescent="0.3">
      <c r="B648"/>
      <c r="C648"/>
      <c r="D648"/>
    </row>
    <row r="649" spans="2:4" x14ac:dyDescent="0.3">
      <c r="B649"/>
      <c r="C649"/>
      <c r="D649"/>
    </row>
    <row r="650" spans="2:4" x14ac:dyDescent="0.3">
      <c r="B650"/>
      <c r="C650"/>
      <c r="D650"/>
    </row>
    <row r="651" spans="2:4" x14ac:dyDescent="0.3">
      <c r="B651"/>
      <c r="C651"/>
      <c r="D651"/>
    </row>
    <row r="652" spans="2:4" x14ac:dyDescent="0.3">
      <c r="B652"/>
      <c r="C652"/>
      <c r="D652"/>
    </row>
    <row r="653" spans="2:4" x14ac:dyDescent="0.3">
      <c r="B653"/>
      <c r="C653"/>
      <c r="D653"/>
    </row>
    <row r="654" spans="2:4" x14ac:dyDescent="0.3">
      <c r="B654"/>
      <c r="C654"/>
      <c r="D654"/>
    </row>
    <row r="655" spans="2:4" x14ac:dyDescent="0.3">
      <c r="B655"/>
      <c r="C655"/>
      <c r="D655"/>
    </row>
    <row r="656" spans="2:4" x14ac:dyDescent="0.3">
      <c r="B656"/>
      <c r="C656"/>
      <c r="D656"/>
    </row>
    <row r="657" spans="2:4" x14ac:dyDescent="0.3">
      <c r="B657"/>
      <c r="C657"/>
      <c r="D657"/>
    </row>
    <row r="658" spans="2:4" x14ac:dyDescent="0.3">
      <c r="B658"/>
      <c r="C658"/>
      <c r="D658"/>
    </row>
    <row r="659" spans="2:4" x14ac:dyDescent="0.3">
      <c r="B659"/>
      <c r="C659"/>
      <c r="D659"/>
    </row>
    <row r="660" spans="2:4" x14ac:dyDescent="0.3">
      <c r="B660"/>
      <c r="C660"/>
      <c r="D660"/>
    </row>
    <row r="661" spans="2:4" x14ac:dyDescent="0.3">
      <c r="B661"/>
      <c r="C661"/>
      <c r="D661"/>
    </row>
    <row r="662" spans="2:4" x14ac:dyDescent="0.3">
      <c r="B662"/>
      <c r="C662"/>
      <c r="D662"/>
    </row>
    <row r="663" spans="2:4" x14ac:dyDescent="0.3">
      <c r="B663"/>
      <c r="C663"/>
      <c r="D663"/>
    </row>
    <row r="664" spans="2:4" x14ac:dyDescent="0.3">
      <c r="B664"/>
      <c r="C664"/>
      <c r="D664"/>
    </row>
    <row r="665" spans="2:4" x14ac:dyDescent="0.3">
      <c r="B665"/>
      <c r="C665"/>
      <c r="D665"/>
    </row>
    <row r="666" spans="2:4" x14ac:dyDescent="0.3">
      <c r="B666"/>
      <c r="C666"/>
      <c r="D666"/>
    </row>
    <row r="667" spans="2:4" x14ac:dyDescent="0.3">
      <c r="B667"/>
      <c r="C667"/>
      <c r="D667"/>
    </row>
    <row r="668" spans="2:4" x14ac:dyDescent="0.3">
      <c r="B668"/>
      <c r="C668"/>
      <c r="D668"/>
    </row>
    <row r="669" spans="2:4" x14ac:dyDescent="0.3">
      <c r="B669"/>
      <c r="C669"/>
      <c r="D669"/>
    </row>
    <row r="670" spans="2:4" x14ac:dyDescent="0.3">
      <c r="B670"/>
      <c r="C670"/>
      <c r="D670"/>
    </row>
    <row r="671" spans="2:4" x14ac:dyDescent="0.3">
      <c r="B671"/>
      <c r="C671"/>
      <c r="D671"/>
    </row>
    <row r="672" spans="2:4" x14ac:dyDescent="0.3">
      <c r="B672"/>
      <c r="C672"/>
      <c r="D672"/>
    </row>
    <row r="673" spans="2:4" x14ac:dyDescent="0.3">
      <c r="B673"/>
      <c r="C673"/>
      <c r="D673"/>
    </row>
    <row r="674" spans="2:4" x14ac:dyDescent="0.3">
      <c r="B674"/>
      <c r="C674"/>
      <c r="D674"/>
    </row>
    <row r="675" spans="2:4" x14ac:dyDescent="0.3">
      <c r="B675"/>
      <c r="C675"/>
      <c r="D675"/>
    </row>
    <row r="676" spans="2:4" x14ac:dyDescent="0.3">
      <c r="B676"/>
      <c r="C676"/>
      <c r="D676"/>
    </row>
    <row r="677" spans="2:4" x14ac:dyDescent="0.3">
      <c r="B677"/>
      <c r="C677"/>
      <c r="D677"/>
    </row>
    <row r="678" spans="2:4" x14ac:dyDescent="0.3">
      <c r="B678"/>
      <c r="C678"/>
      <c r="D678"/>
    </row>
    <row r="679" spans="2:4" x14ac:dyDescent="0.3">
      <c r="B679"/>
      <c r="C679"/>
      <c r="D679"/>
    </row>
    <row r="680" spans="2:4" x14ac:dyDescent="0.3">
      <c r="B680"/>
      <c r="C680"/>
      <c r="D680"/>
    </row>
    <row r="681" spans="2:4" x14ac:dyDescent="0.3">
      <c r="B681"/>
      <c r="C681"/>
      <c r="D681"/>
    </row>
    <row r="682" spans="2:4" x14ac:dyDescent="0.3">
      <c r="B682"/>
      <c r="C682"/>
      <c r="D682"/>
    </row>
    <row r="683" spans="2:4" x14ac:dyDescent="0.3">
      <c r="B683"/>
      <c r="C683"/>
      <c r="D683"/>
    </row>
    <row r="684" spans="2:4" x14ac:dyDescent="0.3">
      <c r="B684"/>
      <c r="C684"/>
      <c r="D684"/>
    </row>
    <row r="685" spans="2:4" x14ac:dyDescent="0.3">
      <c r="B685"/>
      <c r="C685"/>
      <c r="D685"/>
    </row>
    <row r="686" spans="2:4" x14ac:dyDescent="0.3">
      <c r="B686"/>
      <c r="C686"/>
      <c r="D686"/>
    </row>
    <row r="687" spans="2:4" x14ac:dyDescent="0.3">
      <c r="B687"/>
      <c r="C687"/>
      <c r="D687"/>
    </row>
    <row r="688" spans="2:4" x14ac:dyDescent="0.3">
      <c r="B688"/>
      <c r="C688"/>
      <c r="D688"/>
    </row>
    <row r="689" spans="2:4" x14ac:dyDescent="0.3">
      <c r="B689"/>
      <c r="C689"/>
      <c r="D689"/>
    </row>
    <row r="690" spans="2:4" x14ac:dyDescent="0.3">
      <c r="B690"/>
      <c r="C690"/>
      <c r="D690"/>
    </row>
    <row r="691" spans="2:4" x14ac:dyDescent="0.3">
      <c r="B691"/>
      <c r="C691"/>
      <c r="D691"/>
    </row>
    <row r="692" spans="2:4" x14ac:dyDescent="0.3">
      <c r="B692"/>
      <c r="C692"/>
      <c r="D692"/>
    </row>
    <row r="693" spans="2:4" x14ac:dyDescent="0.3">
      <c r="B693"/>
      <c r="C693"/>
      <c r="D693"/>
    </row>
    <row r="694" spans="2:4" x14ac:dyDescent="0.3">
      <c r="B694"/>
      <c r="C694"/>
      <c r="D694"/>
    </row>
    <row r="695" spans="2:4" x14ac:dyDescent="0.3">
      <c r="B695"/>
      <c r="C695"/>
      <c r="D695"/>
    </row>
    <row r="696" spans="2:4" x14ac:dyDescent="0.3">
      <c r="B696"/>
      <c r="C696"/>
      <c r="D696"/>
    </row>
    <row r="697" spans="2:4" x14ac:dyDescent="0.3">
      <c r="B697"/>
      <c r="C697"/>
      <c r="D697"/>
    </row>
    <row r="698" spans="2:4" x14ac:dyDescent="0.3">
      <c r="B698"/>
      <c r="C698"/>
      <c r="D698"/>
    </row>
    <row r="699" spans="2:4" x14ac:dyDescent="0.3">
      <c r="B699"/>
      <c r="C699"/>
      <c r="D699"/>
    </row>
    <row r="700" spans="2:4" x14ac:dyDescent="0.3">
      <c r="B700"/>
      <c r="C700"/>
      <c r="D700"/>
    </row>
    <row r="701" spans="2:4" x14ac:dyDescent="0.3">
      <c r="B701"/>
      <c r="C701"/>
      <c r="D701"/>
    </row>
    <row r="702" spans="2:4" x14ac:dyDescent="0.3">
      <c r="B702"/>
      <c r="C702"/>
      <c r="D702"/>
    </row>
    <row r="703" spans="2:4" x14ac:dyDescent="0.3">
      <c r="B703"/>
      <c r="C703"/>
      <c r="D703"/>
    </row>
    <row r="704" spans="2:4" x14ac:dyDescent="0.3">
      <c r="B704"/>
      <c r="C704"/>
      <c r="D704"/>
    </row>
    <row r="705" spans="2:4" x14ac:dyDescent="0.3">
      <c r="B705"/>
      <c r="C705"/>
      <c r="D705"/>
    </row>
    <row r="706" spans="2:4" x14ac:dyDescent="0.3">
      <c r="B706"/>
      <c r="C706"/>
      <c r="D706"/>
    </row>
    <row r="707" spans="2:4" x14ac:dyDescent="0.3">
      <c r="B707"/>
      <c r="C707"/>
      <c r="D707"/>
    </row>
    <row r="708" spans="2:4" x14ac:dyDescent="0.3">
      <c r="B708"/>
      <c r="C708"/>
      <c r="D708"/>
    </row>
    <row r="709" spans="2:4" x14ac:dyDescent="0.3">
      <c r="B709"/>
      <c r="C709"/>
      <c r="D709"/>
    </row>
    <row r="710" spans="2:4" x14ac:dyDescent="0.3">
      <c r="B710"/>
      <c r="C710"/>
      <c r="D710"/>
    </row>
    <row r="711" spans="2:4" x14ac:dyDescent="0.3">
      <c r="B711"/>
      <c r="C711"/>
      <c r="D711"/>
    </row>
    <row r="712" spans="2:4" x14ac:dyDescent="0.3">
      <c r="B712"/>
      <c r="C712"/>
      <c r="D712"/>
    </row>
    <row r="713" spans="2:4" x14ac:dyDescent="0.3">
      <c r="B713"/>
      <c r="C713"/>
      <c r="D713"/>
    </row>
    <row r="714" spans="2:4" x14ac:dyDescent="0.3">
      <c r="B714"/>
      <c r="C714"/>
      <c r="D714"/>
    </row>
    <row r="715" spans="2:4" x14ac:dyDescent="0.3">
      <c r="B715"/>
      <c r="C715"/>
      <c r="D715"/>
    </row>
    <row r="716" spans="2:4" x14ac:dyDescent="0.3">
      <c r="B716"/>
      <c r="C716"/>
      <c r="D716"/>
    </row>
    <row r="717" spans="2:4" x14ac:dyDescent="0.3">
      <c r="B717"/>
      <c r="C717"/>
      <c r="D717"/>
    </row>
    <row r="718" spans="2:4" x14ac:dyDescent="0.3">
      <c r="B718"/>
      <c r="C718"/>
      <c r="D718"/>
    </row>
    <row r="719" spans="2:4" x14ac:dyDescent="0.3">
      <c r="B719"/>
      <c r="C719"/>
      <c r="D719"/>
    </row>
    <row r="720" spans="2:4" x14ac:dyDescent="0.3">
      <c r="B720"/>
      <c r="C720"/>
      <c r="D720"/>
    </row>
    <row r="721" spans="2:4" x14ac:dyDescent="0.3">
      <c r="B721"/>
      <c r="C721"/>
      <c r="D721"/>
    </row>
    <row r="722" spans="2:4" x14ac:dyDescent="0.3">
      <c r="B722"/>
      <c r="C722"/>
      <c r="D722"/>
    </row>
    <row r="723" spans="2:4" x14ac:dyDescent="0.3">
      <c r="B723"/>
      <c r="C723"/>
      <c r="D723"/>
    </row>
    <row r="724" spans="2:4" x14ac:dyDescent="0.3">
      <c r="B724"/>
      <c r="C724"/>
      <c r="D724"/>
    </row>
    <row r="725" spans="2:4" x14ac:dyDescent="0.3">
      <c r="B725"/>
      <c r="C725"/>
      <c r="D725"/>
    </row>
    <row r="726" spans="2:4" x14ac:dyDescent="0.3">
      <c r="B726"/>
      <c r="C726"/>
      <c r="D726"/>
    </row>
    <row r="727" spans="2:4" x14ac:dyDescent="0.3">
      <c r="B727"/>
      <c r="C727"/>
      <c r="D727"/>
    </row>
    <row r="728" spans="2:4" x14ac:dyDescent="0.3">
      <c r="B728"/>
      <c r="C728"/>
      <c r="D728"/>
    </row>
    <row r="729" spans="2:4" x14ac:dyDescent="0.3">
      <c r="B729"/>
      <c r="C729"/>
      <c r="D729"/>
    </row>
    <row r="730" spans="2:4" x14ac:dyDescent="0.3">
      <c r="B730"/>
      <c r="C730"/>
      <c r="D730"/>
    </row>
    <row r="731" spans="2:4" x14ac:dyDescent="0.3">
      <c r="B731"/>
      <c r="C731"/>
      <c r="D731"/>
    </row>
    <row r="732" spans="2:4" x14ac:dyDescent="0.3">
      <c r="B732"/>
      <c r="C732"/>
      <c r="D732"/>
    </row>
    <row r="733" spans="2:4" x14ac:dyDescent="0.3">
      <c r="B733"/>
      <c r="C733"/>
      <c r="D733"/>
    </row>
    <row r="734" spans="2:4" x14ac:dyDescent="0.3">
      <c r="B734"/>
      <c r="C734"/>
      <c r="D734"/>
    </row>
    <row r="735" spans="2:4" x14ac:dyDescent="0.3">
      <c r="B735"/>
      <c r="C735"/>
      <c r="D735"/>
    </row>
    <row r="736" spans="2:4" x14ac:dyDescent="0.3">
      <c r="B736"/>
      <c r="C736"/>
      <c r="D736"/>
    </row>
    <row r="737" spans="2:4" x14ac:dyDescent="0.3">
      <c r="B737"/>
      <c r="C737"/>
      <c r="D737"/>
    </row>
    <row r="738" spans="2:4" x14ac:dyDescent="0.3">
      <c r="B738"/>
      <c r="C738"/>
      <c r="D738"/>
    </row>
    <row r="739" spans="2:4" x14ac:dyDescent="0.3">
      <c r="B739"/>
      <c r="C739"/>
      <c r="D739"/>
    </row>
    <row r="740" spans="2:4" x14ac:dyDescent="0.3">
      <c r="B740"/>
      <c r="C740"/>
      <c r="D740"/>
    </row>
    <row r="741" spans="2:4" x14ac:dyDescent="0.3">
      <c r="B741"/>
      <c r="C741"/>
      <c r="D741"/>
    </row>
    <row r="742" spans="2:4" x14ac:dyDescent="0.3">
      <c r="B742"/>
      <c r="C742"/>
      <c r="D742"/>
    </row>
    <row r="743" spans="2:4" x14ac:dyDescent="0.3">
      <c r="B743"/>
      <c r="C743"/>
      <c r="D743"/>
    </row>
    <row r="744" spans="2:4" x14ac:dyDescent="0.3">
      <c r="B744"/>
      <c r="C744"/>
      <c r="D744"/>
    </row>
    <row r="745" spans="2:4" x14ac:dyDescent="0.3">
      <c r="B745"/>
      <c r="C745"/>
      <c r="D745"/>
    </row>
    <row r="746" spans="2:4" x14ac:dyDescent="0.3">
      <c r="B746"/>
      <c r="C746"/>
      <c r="D746"/>
    </row>
    <row r="747" spans="2:4" x14ac:dyDescent="0.3">
      <c r="B747"/>
      <c r="C747"/>
      <c r="D747"/>
    </row>
    <row r="748" spans="2:4" x14ac:dyDescent="0.3">
      <c r="B748"/>
      <c r="C748"/>
      <c r="D748"/>
    </row>
    <row r="749" spans="2:4" x14ac:dyDescent="0.3">
      <c r="B749"/>
      <c r="C749"/>
      <c r="D749"/>
    </row>
    <row r="750" spans="2:4" x14ac:dyDescent="0.3">
      <c r="B750"/>
      <c r="C750"/>
      <c r="D750"/>
    </row>
    <row r="751" spans="2:4" x14ac:dyDescent="0.3">
      <c r="B751"/>
      <c r="C751"/>
      <c r="D751"/>
    </row>
    <row r="752" spans="2:4" x14ac:dyDescent="0.3">
      <c r="B752"/>
      <c r="C752"/>
      <c r="D752"/>
    </row>
    <row r="753" spans="2:4" x14ac:dyDescent="0.3">
      <c r="B753"/>
      <c r="C753"/>
      <c r="D753"/>
    </row>
    <row r="754" spans="2:4" x14ac:dyDescent="0.3">
      <c r="B754"/>
      <c r="C754"/>
      <c r="D754"/>
    </row>
    <row r="755" spans="2:4" x14ac:dyDescent="0.3">
      <c r="B755"/>
      <c r="C755"/>
      <c r="D755"/>
    </row>
    <row r="756" spans="2:4" x14ac:dyDescent="0.3">
      <c r="B756"/>
      <c r="C756"/>
      <c r="D756"/>
    </row>
    <row r="757" spans="2:4" x14ac:dyDescent="0.3">
      <c r="B757"/>
      <c r="C757"/>
      <c r="D757"/>
    </row>
    <row r="758" spans="2:4" x14ac:dyDescent="0.3">
      <c r="B758"/>
      <c r="C758"/>
      <c r="D758"/>
    </row>
    <row r="759" spans="2:4" x14ac:dyDescent="0.3">
      <c r="B759"/>
      <c r="C759"/>
      <c r="D759"/>
    </row>
    <row r="760" spans="2:4" x14ac:dyDescent="0.3">
      <c r="B760"/>
      <c r="C760"/>
      <c r="D760"/>
    </row>
    <row r="761" spans="2:4" x14ac:dyDescent="0.3">
      <c r="B761"/>
      <c r="C761"/>
      <c r="D761"/>
    </row>
    <row r="762" spans="2:4" x14ac:dyDescent="0.3">
      <c r="B762"/>
      <c r="C762"/>
      <c r="D762"/>
    </row>
    <row r="763" spans="2:4" x14ac:dyDescent="0.3">
      <c r="B763"/>
      <c r="C763"/>
      <c r="D763"/>
    </row>
    <row r="764" spans="2:4" x14ac:dyDescent="0.3">
      <c r="B764"/>
      <c r="C764"/>
      <c r="D764"/>
    </row>
    <row r="765" spans="2:4" x14ac:dyDescent="0.3">
      <c r="B765"/>
      <c r="C765"/>
      <c r="D765"/>
    </row>
    <row r="766" spans="2:4" x14ac:dyDescent="0.3">
      <c r="B766"/>
      <c r="C766"/>
      <c r="D766"/>
    </row>
    <row r="767" spans="2:4" x14ac:dyDescent="0.3">
      <c r="B767"/>
      <c r="C767"/>
      <c r="D767"/>
    </row>
    <row r="768" spans="2:4" x14ac:dyDescent="0.3">
      <c r="B768"/>
      <c r="C768"/>
      <c r="D768"/>
    </row>
    <row r="769" spans="2:4" x14ac:dyDescent="0.3">
      <c r="B769"/>
      <c r="C769"/>
      <c r="D769"/>
    </row>
    <row r="770" spans="2:4" x14ac:dyDescent="0.3">
      <c r="B770"/>
      <c r="C770"/>
      <c r="D770"/>
    </row>
    <row r="771" spans="2:4" x14ac:dyDescent="0.3">
      <c r="B771"/>
      <c r="C771"/>
      <c r="D771"/>
    </row>
    <row r="772" spans="2:4" x14ac:dyDescent="0.3">
      <c r="B772"/>
      <c r="C772"/>
      <c r="D772"/>
    </row>
    <row r="773" spans="2:4" x14ac:dyDescent="0.3">
      <c r="B773"/>
      <c r="C773"/>
      <c r="D773"/>
    </row>
    <row r="774" spans="2:4" x14ac:dyDescent="0.3">
      <c r="B774"/>
      <c r="C774"/>
      <c r="D774"/>
    </row>
    <row r="775" spans="2:4" x14ac:dyDescent="0.3">
      <c r="B775"/>
      <c r="C775"/>
      <c r="D775"/>
    </row>
    <row r="776" spans="2:4" x14ac:dyDescent="0.3">
      <c r="B776"/>
      <c r="C776"/>
      <c r="D776"/>
    </row>
    <row r="777" spans="2:4" x14ac:dyDescent="0.3">
      <c r="B777"/>
      <c r="C777"/>
      <c r="D777"/>
    </row>
    <row r="778" spans="2:4" x14ac:dyDescent="0.3">
      <c r="B778"/>
      <c r="C778"/>
      <c r="D778"/>
    </row>
    <row r="779" spans="2:4" x14ac:dyDescent="0.3">
      <c r="B779"/>
      <c r="C779"/>
      <c r="D779"/>
    </row>
    <row r="780" spans="2:4" x14ac:dyDescent="0.3">
      <c r="B780"/>
      <c r="C780"/>
      <c r="D780"/>
    </row>
    <row r="781" spans="2:4" x14ac:dyDescent="0.3">
      <c r="B781"/>
      <c r="C781"/>
      <c r="D781"/>
    </row>
    <row r="782" spans="2:4" x14ac:dyDescent="0.3">
      <c r="B782"/>
      <c r="C782"/>
      <c r="D782"/>
    </row>
    <row r="783" spans="2:4" x14ac:dyDescent="0.3">
      <c r="B783"/>
      <c r="C783"/>
      <c r="D783"/>
    </row>
    <row r="784" spans="2:4" x14ac:dyDescent="0.3">
      <c r="B784"/>
      <c r="C784"/>
      <c r="D784"/>
    </row>
    <row r="785" spans="2:4" x14ac:dyDescent="0.3">
      <c r="B785"/>
      <c r="C785"/>
      <c r="D785"/>
    </row>
    <row r="786" spans="2:4" x14ac:dyDescent="0.3">
      <c r="B786"/>
      <c r="C786"/>
      <c r="D786"/>
    </row>
    <row r="787" spans="2:4" x14ac:dyDescent="0.3">
      <c r="B787"/>
      <c r="C787"/>
      <c r="D787"/>
    </row>
    <row r="788" spans="2:4" x14ac:dyDescent="0.3">
      <c r="B788"/>
      <c r="C788"/>
      <c r="D788"/>
    </row>
    <row r="789" spans="2:4" x14ac:dyDescent="0.3">
      <c r="B789"/>
      <c r="C789"/>
      <c r="D789"/>
    </row>
    <row r="790" spans="2:4" x14ac:dyDescent="0.3">
      <c r="B790"/>
      <c r="C790"/>
      <c r="D790"/>
    </row>
    <row r="791" spans="2:4" x14ac:dyDescent="0.3">
      <c r="B791"/>
      <c r="C791"/>
      <c r="D791"/>
    </row>
    <row r="792" spans="2:4" x14ac:dyDescent="0.3">
      <c r="B792"/>
      <c r="C792"/>
      <c r="D792"/>
    </row>
    <row r="793" spans="2:4" x14ac:dyDescent="0.3">
      <c r="B793"/>
      <c r="C793"/>
      <c r="D793"/>
    </row>
    <row r="794" spans="2:4" x14ac:dyDescent="0.3">
      <c r="B794"/>
      <c r="C794"/>
      <c r="D794"/>
    </row>
    <row r="795" spans="2:4" x14ac:dyDescent="0.3">
      <c r="B795"/>
      <c r="C795"/>
      <c r="D795"/>
    </row>
    <row r="796" spans="2:4" x14ac:dyDescent="0.3">
      <c r="B796"/>
      <c r="C796"/>
      <c r="D796"/>
    </row>
    <row r="797" spans="2:4" x14ac:dyDescent="0.3">
      <c r="B797"/>
      <c r="C797"/>
      <c r="D797"/>
    </row>
    <row r="798" spans="2:4" x14ac:dyDescent="0.3">
      <c r="B798"/>
      <c r="C798"/>
      <c r="D798"/>
    </row>
    <row r="799" spans="2:4" x14ac:dyDescent="0.3">
      <c r="B799"/>
      <c r="C799"/>
      <c r="D799"/>
    </row>
    <row r="800" spans="2:4" x14ac:dyDescent="0.3">
      <c r="B800"/>
      <c r="C800"/>
      <c r="D800"/>
    </row>
    <row r="801" spans="2:4" x14ac:dyDescent="0.3">
      <c r="B801"/>
      <c r="C801"/>
      <c r="D801"/>
    </row>
    <row r="802" spans="2:4" x14ac:dyDescent="0.3">
      <c r="B802"/>
      <c r="C802"/>
      <c r="D802"/>
    </row>
    <row r="803" spans="2:4" x14ac:dyDescent="0.3">
      <c r="B803"/>
      <c r="C803"/>
      <c r="D803"/>
    </row>
    <row r="804" spans="2:4" x14ac:dyDescent="0.3">
      <c r="B804"/>
      <c r="C804"/>
      <c r="D804"/>
    </row>
    <row r="805" spans="2:4" x14ac:dyDescent="0.3">
      <c r="B805"/>
      <c r="C805"/>
      <c r="D805"/>
    </row>
    <row r="806" spans="2:4" x14ac:dyDescent="0.3">
      <c r="B806"/>
      <c r="C806"/>
      <c r="D806"/>
    </row>
    <row r="807" spans="2:4" x14ac:dyDescent="0.3">
      <c r="B807"/>
      <c r="C807"/>
      <c r="D807"/>
    </row>
    <row r="808" spans="2:4" x14ac:dyDescent="0.3">
      <c r="B808"/>
      <c r="C808"/>
      <c r="D808"/>
    </row>
    <row r="809" spans="2:4" x14ac:dyDescent="0.3">
      <c r="B809"/>
      <c r="C809"/>
      <c r="D809"/>
    </row>
    <row r="810" spans="2:4" x14ac:dyDescent="0.3">
      <c r="B810"/>
      <c r="C810"/>
      <c r="D810"/>
    </row>
    <row r="811" spans="2:4" x14ac:dyDescent="0.3">
      <c r="B811"/>
      <c r="C811"/>
      <c r="D811"/>
    </row>
    <row r="812" spans="2:4" x14ac:dyDescent="0.3">
      <c r="B812"/>
      <c r="C812"/>
      <c r="D812"/>
    </row>
    <row r="813" spans="2:4" x14ac:dyDescent="0.3">
      <c r="B813"/>
      <c r="C813"/>
      <c r="D813"/>
    </row>
    <row r="814" spans="2:4" x14ac:dyDescent="0.3">
      <c r="B814"/>
      <c r="C814"/>
      <c r="D814"/>
    </row>
    <row r="815" spans="2:4" x14ac:dyDescent="0.3">
      <c r="B815"/>
      <c r="C815"/>
      <c r="D815"/>
    </row>
    <row r="816" spans="2:4" x14ac:dyDescent="0.3">
      <c r="B816"/>
      <c r="C816"/>
      <c r="D816"/>
    </row>
    <row r="817" spans="2:4" x14ac:dyDescent="0.3">
      <c r="B817"/>
      <c r="C817"/>
      <c r="D817"/>
    </row>
    <row r="818" spans="2:4" x14ac:dyDescent="0.3">
      <c r="B818"/>
      <c r="C818"/>
      <c r="D818"/>
    </row>
    <row r="819" spans="2:4" x14ac:dyDescent="0.3">
      <c r="B819"/>
      <c r="C819"/>
      <c r="D819"/>
    </row>
    <row r="820" spans="2:4" x14ac:dyDescent="0.3">
      <c r="B820"/>
      <c r="C820"/>
      <c r="D820"/>
    </row>
    <row r="821" spans="2:4" x14ac:dyDescent="0.3">
      <c r="B821"/>
      <c r="C821"/>
      <c r="D821"/>
    </row>
    <row r="822" spans="2:4" x14ac:dyDescent="0.3">
      <c r="B822"/>
      <c r="C822"/>
      <c r="D822"/>
    </row>
    <row r="823" spans="2:4" x14ac:dyDescent="0.3">
      <c r="B823"/>
      <c r="C823"/>
      <c r="D823"/>
    </row>
    <row r="824" spans="2:4" x14ac:dyDescent="0.3">
      <c r="B824"/>
      <c r="C824"/>
      <c r="D824"/>
    </row>
    <row r="825" spans="2:4" x14ac:dyDescent="0.3">
      <c r="B825"/>
      <c r="C825"/>
      <c r="D825"/>
    </row>
    <row r="826" spans="2:4" x14ac:dyDescent="0.3">
      <c r="B826"/>
      <c r="C826"/>
      <c r="D826"/>
    </row>
    <row r="827" spans="2:4" x14ac:dyDescent="0.3">
      <c r="B827"/>
      <c r="C827"/>
      <c r="D827"/>
    </row>
    <row r="828" spans="2:4" x14ac:dyDescent="0.3">
      <c r="B828"/>
      <c r="C828"/>
      <c r="D828"/>
    </row>
    <row r="829" spans="2:4" x14ac:dyDescent="0.3">
      <c r="B829"/>
      <c r="C829"/>
      <c r="D829"/>
    </row>
    <row r="830" spans="2:4" x14ac:dyDescent="0.3">
      <c r="B830"/>
      <c r="C830"/>
      <c r="D830"/>
    </row>
    <row r="831" spans="2:4" x14ac:dyDescent="0.3">
      <c r="B831"/>
      <c r="C831"/>
      <c r="D831"/>
    </row>
    <row r="832" spans="2:4" x14ac:dyDescent="0.3">
      <c r="B832"/>
      <c r="C832"/>
      <c r="D832"/>
    </row>
    <row r="833" spans="2:4" x14ac:dyDescent="0.3">
      <c r="B833"/>
      <c r="C833"/>
      <c r="D833"/>
    </row>
    <row r="834" spans="2:4" x14ac:dyDescent="0.3">
      <c r="B834"/>
      <c r="C834"/>
      <c r="D834"/>
    </row>
    <row r="835" spans="2:4" x14ac:dyDescent="0.3">
      <c r="B835"/>
      <c r="C835"/>
      <c r="D835"/>
    </row>
    <row r="836" spans="2:4" x14ac:dyDescent="0.3">
      <c r="B836"/>
      <c r="C836"/>
      <c r="D836"/>
    </row>
    <row r="837" spans="2:4" x14ac:dyDescent="0.3">
      <c r="B837"/>
      <c r="C837"/>
      <c r="D837"/>
    </row>
    <row r="838" spans="2:4" x14ac:dyDescent="0.3">
      <c r="B838"/>
      <c r="C838"/>
      <c r="D838"/>
    </row>
    <row r="839" spans="2:4" x14ac:dyDescent="0.3">
      <c r="B839"/>
      <c r="C839"/>
      <c r="D839"/>
    </row>
    <row r="840" spans="2:4" x14ac:dyDescent="0.3">
      <c r="B840"/>
      <c r="C840"/>
      <c r="D840"/>
    </row>
    <row r="841" spans="2:4" x14ac:dyDescent="0.3">
      <c r="B841"/>
      <c r="C841"/>
      <c r="D841"/>
    </row>
    <row r="842" spans="2:4" x14ac:dyDescent="0.3">
      <c r="B842"/>
      <c r="C842"/>
      <c r="D842"/>
    </row>
    <row r="843" spans="2:4" x14ac:dyDescent="0.3">
      <c r="B843"/>
      <c r="C843"/>
      <c r="D843"/>
    </row>
    <row r="844" spans="2:4" x14ac:dyDescent="0.3">
      <c r="B844"/>
      <c r="C844"/>
      <c r="D844"/>
    </row>
    <row r="845" spans="2:4" x14ac:dyDescent="0.3">
      <c r="B845"/>
      <c r="C845"/>
      <c r="D845"/>
    </row>
    <row r="846" spans="2:4" x14ac:dyDescent="0.3">
      <c r="B846"/>
      <c r="C846"/>
      <c r="D846"/>
    </row>
    <row r="847" spans="2:4" x14ac:dyDescent="0.3">
      <c r="B847"/>
      <c r="C847"/>
      <c r="D847"/>
    </row>
    <row r="848" spans="2:4" x14ac:dyDescent="0.3">
      <c r="B848"/>
      <c r="C848"/>
      <c r="D848"/>
    </row>
    <row r="849" spans="2:4" x14ac:dyDescent="0.3">
      <c r="B849"/>
      <c r="C849"/>
      <c r="D849"/>
    </row>
    <row r="850" spans="2:4" x14ac:dyDescent="0.3">
      <c r="B850"/>
      <c r="C850"/>
      <c r="D850"/>
    </row>
    <row r="851" spans="2:4" x14ac:dyDescent="0.3">
      <c r="B851"/>
      <c r="C851"/>
      <c r="D851"/>
    </row>
    <row r="852" spans="2:4" x14ac:dyDescent="0.3">
      <c r="B852"/>
      <c r="C852"/>
      <c r="D852"/>
    </row>
    <row r="853" spans="2:4" x14ac:dyDescent="0.3">
      <c r="B853"/>
      <c r="C853"/>
      <c r="D853"/>
    </row>
    <row r="854" spans="2:4" x14ac:dyDescent="0.3">
      <c r="B854"/>
      <c r="C854"/>
      <c r="D854"/>
    </row>
    <row r="855" spans="2:4" x14ac:dyDescent="0.3">
      <c r="B855"/>
      <c r="C855"/>
      <c r="D855"/>
    </row>
    <row r="856" spans="2:4" x14ac:dyDescent="0.3">
      <c r="B856"/>
      <c r="C856"/>
      <c r="D856"/>
    </row>
    <row r="857" spans="2:4" x14ac:dyDescent="0.3">
      <c r="B857"/>
      <c r="C857"/>
      <c r="D857"/>
    </row>
    <row r="858" spans="2:4" x14ac:dyDescent="0.3">
      <c r="B858"/>
      <c r="C858"/>
      <c r="D858"/>
    </row>
    <row r="859" spans="2:4" x14ac:dyDescent="0.3">
      <c r="B859"/>
      <c r="C859"/>
      <c r="D859"/>
    </row>
    <row r="860" spans="2:4" x14ac:dyDescent="0.3">
      <c r="B860"/>
      <c r="C860"/>
      <c r="D860"/>
    </row>
    <row r="861" spans="2:4" x14ac:dyDescent="0.3">
      <c r="B861"/>
      <c r="C861"/>
      <c r="D861"/>
    </row>
    <row r="862" spans="2:4" x14ac:dyDescent="0.3">
      <c r="B862"/>
      <c r="C862"/>
      <c r="D862"/>
    </row>
    <row r="863" spans="2:4" x14ac:dyDescent="0.3">
      <c r="B863"/>
      <c r="C863"/>
      <c r="D863"/>
    </row>
    <row r="864" spans="2:4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</row>
    <row r="4083" spans="2:4" x14ac:dyDescent="0.3">
      <c r="B4083"/>
    </row>
    <row r="4084" spans="2:4" x14ac:dyDescent="0.3">
      <c r="B4084"/>
    </row>
    <row r="4085" spans="2:4" x14ac:dyDescent="0.3">
      <c r="B4085"/>
    </row>
    <row r="4086" spans="2:4" x14ac:dyDescent="0.3">
      <c r="B4086"/>
    </row>
    <row r="4087" spans="2:4" x14ac:dyDescent="0.3">
      <c r="B4087"/>
    </row>
    <row r="4088" spans="2:4" x14ac:dyDescent="0.3">
      <c r="B4088"/>
    </row>
    <row r="4089" spans="2:4" x14ac:dyDescent="0.3">
      <c r="B4089"/>
    </row>
    <row r="4090" spans="2:4" x14ac:dyDescent="0.3">
      <c r="B4090"/>
    </row>
    <row r="4091" spans="2:4" x14ac:dyDescent="0.3">
      <c r="B4091"/>
    </row>
    <row r="4092" spans="2:4" x14ac:dyDescent="0.3">
      <c r="B4092"/>
    </row>
    <row r="4093" spans="2:4" x14ac:dyDescent="0.3">
      <c r="B4093"/>
    </row>
    <row r="4094" spans="2:4" x14ac:dyDescent="0.3">
      <c r="B4094"/>
    </row>
    <row r="4095" spans="2:4" x14ac:dyDescent="0.3">
      <c r="B4095"/>
    </row>
    <row r="4096" spans="2:4" x14ac:dyDescent="0.3">
      <c r="B409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Outcomes-Goals</vt:lpstr>
      <vt:lpstr>Outcomes-LDate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 Blake</cp:lastModifiedBy>
  <dcterms:created xsi:type="dcterms:W3CDTF">2017-04-20T15:17:24Z</dcterms:created>
  <dcterms:modified xsi:type="dcterms:W3CDTF">2020-07-15T06:10:20Z</dcterms:modified>
</cp:coreProperties>
</file>