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<sst xmlns="http://schemas.openxmlformats.org/spreadsheetml/2006/main" count="206" uniqueCount="76">
  <si>
    <t>Part ID</t>
  </si>
  <si>
    <t>Quantity</t>
  </si>
  <si>
    <t>Cost</t>
  </si>
  <si>
    <t>Total</t>
  </si>
  <si>
    <t>Salvaged</t>
  </si>
  <si>
    <t>Drivetrain and Skirt:</t>
  </si>
  <si>
    <t>Threshold Alumnium Profile 1 3/4" x 36"</t>
  </si>
  <si>
    <t>No</t>
  </si>
  <si>
    <t>Home Depot</t>
  </si>
  <si>
    <t>Printed Skirt Block</t>
  </si>
  <si>
    <t>Yes</t>
  </si>
  <si>
    <t>Printed in dorm</t>
  </si>
  <si>
    <t>Circuit Breaker R11-1</t>
  </si>
  <si>
    <t>Provided</t>
  </si>
  <si>
    <t>DuraTrax 6 Cell Connector</t>
  </si>
  <si>
    <t>Bins of Freedom</t>
  </si>
  <si>
    <t>Small Buck Converter</t>
  </si>
  <si>
    <t>Amazon: https://www.amazon.com/gp/product/B079N9BFZC/ref=ppx_yo_dt_b_asin_title_o05_s00?ie=UTF8&amp;psc=1</t>
  </si>
  <si>
    <t>Limit Switch w/ Roller</t>
  </si>
  <si>
    <t>Supply Closet</t>
  </si>
  <si>
    <t>VEX EDR 393</t>
  </si>
  <si>
    <t>Bins Of Freedom</t>
  </si>
  <si>
    <t>Vex 2" &amp; 3" Drive Shaft Pack</t>
  </si>
  <si>
    <t>Vex Pillow Block Bearing</t>
  </si>
  <si>
    <t>Vex 3.25" Omniwheels 4 Pack</t>
  </si>
  <si>
    <t>Buck Converter w/ LED Indicator 2 Pack</t>
  </si>
  <si>
    <t>Amazon: Buck Converter DC to DC 5A 75W Input 4-38V Output 1.25-36V Step-down Regulator Power Module 36V 24V 12V to 5V 2A Voltage Stabilizer with Red LED Display voltmeter (2-PACK)</t>
  </si>
  <si>
    <t>L298N Motor Driver</t>
  </si>
  <si>
    <t>Printed Battery Holder Set</t>
  </si>
  <si>
    <t>Molex Male 2 Pin</t>
  </si>
  <si>
    <t>Molex Female 2 Pin</t>
  </si>
  <si>
    <t>Molex Crimpt Connector</t>
  </si>
  <si>
    <t>Jameco Perfboard</t>
  </si>
  <si>
    <t>Teensy LC</t>
  </si>
  <si>
    <t>From Lab Kit</t>
  </si>
  <si>
    <t>Nut 1/4"</t>
  </si>
  <si>
    <t xml:space="preserve">Bolt 1/4" x 1" </t>
  </si>
  <si>
    <t>LockNut 1/4"</t>
  </si>
  <si>
    <t>Room 36</t>
  </si>
  <si>
    <t>Plastic Spacer 1/2"</t>
  </si>
  <si>
    <t>4-40 Washer</t>
  </si>
  <si>
    <t>4-40 Screw 1 1/2"</t>
  </si>
  <si>
    <t>4-40 Nut</t>
  </si>
  <si>
    <t>Aluminum Standoff 1/4"</t>
  </si>
  <si>
    <t>Sensor Tower:</t>
  </si>
  <si>
    <t>Adafruit Permaboard Medium</t>
  </si>
  <si>
    <t>IC Socket 14 Pins</t>
  </si>
  <si>
    <t>LM339 Comparator</t>
  </si>
  <si>
    <t>LM6484 OpAmp</t>
  </si>
  <si>
    <t>Molex Male 3 Pin</t>
  </si>
  <si>
    <t>Molex Female 3 Pin</t>
  </si>
  <si>
    <t>Molex Crimp Connector</t>
  </si>
  <si>
    <t>Standard Resistors</t>
  </si>
  <si>
    <t>0.1 uF Capacitor</t>
  </si>
  <si>
    <t>Standoff 1/2" 6-32</t>
  </si>
  <si>
    <t>Screw 6-32 x 1/4"</t>
  </si>
  <si>
    <t>Screw 6-32 x 1/2"</t>
  </si>
  <si>
    <t>Launcher:</t>
  </si>
  <si>
    <t>1/4" to 5mm Coupler Set of 2</t>
  </si>
  <si>
    <t>Amazon: https://www.amazon.com/gp/product/B00KVNA8TO/ref=ppx_yo_dt_b_asin_title_o01_s00?ie=UTF8&amp;psc=1</t>
  </si>
  <si>
    <t>D-Shaft 9"</t>
  </si>
  <si>
    <t>Amazon: https://www.amazon.com/gp/product/B00LH560R4/ref=ppx_yo_dt_b_asin_title_o02_s00?ie=UTF8&amp;psc=1</t>
  </si>
  <si>
    <t>uxcell DC 12V 3000RPM</t>
  </si>
  <si>
    <t>Amazon: https://www.amazon.com/gp/product/B07451696H/ref=ppx_yo_dt_b_asin_title_o04_s00?ie=UTF8&amp;psc=1</t>
  </si>
  <si>
    <t>BaneBots T81 2-7/8" Wheel</t>
  </si>
  <si>
    <t xml:space="preserve">BaneBots T81 Hub 6mm </t>
  </si>
  <si>
    <t>Bearing 1/4" FR4-ZZ 10 Pack</t>
  </si>
  <si>
    <t>Threaded Rod 1/4" x 12"</t>
  </si>
  <si>
    <t>Washer 1/4" 304</t>
  </si>
  <si>
    <t>Pololu 1083 Adaptor Pair 1/4" Shaft</t>
  </si>
  <si>
    <t>Standard Servo Motor</t>
  </si>
  <si>
    <t>From Lab Kit + Salvaged</t>
  </si>
  <si>
    <t>Duron 1/4" Sheets</t>
  </si>
  <si>
    <t>Purchased:</t>
  </si>
  <si>
    <t>Salvaged: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</si>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</sst>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&quot;$&quot;"/>
    <numFmt numFmtId="165" formatCode="#,##0&quot;$&quot;"/>
  </numFmts>
  <fonts count="6">
    <font>
      <sz val="10.0"/>
      <color rgb="FF000000"/>
      <name val="Arial"/>
    </font>
    <font>
      <sz val="10.0"/>
      <name val="Arial"/>
    </font>
    <font/>
    <font>
      <color rgb="FF111111"/>
      <name val="&quot;Amazon Ember&quot;"/>
    </font>
    <font>
      <color rgb="FF111111"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2" fontId="0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2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  <col customWidth="1" min="2" max="2" width="11.71"/>
    <col customWidth="1" min="3" max="3" width="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/>
      <c r="C2" s="2"/>
      <c r="D2" s="2"/>
      <c r="E2" s="2"/>
    </row>
    <row r="3">
      <c r="A3" s="3" t="s">
        <v>6</v>
      </c>
      <c r="B3" s="3">
        <v>1.0</v>
      </c>
      <c r="C3" s="4">
        <v>11.99</v>
      </c>
      <c r="D3" s="3">
        <f t="shared" ref="D3:D28" si="1">PRODUCT(B3,C3)</f>
        <v>11.99</v>
      </c>
      <c r="E3" s="3" t="s">
        <v>7</v>
      </c>
      <c r="F3" s="3" t="s">
        <v>8</v>
      </c>
    </row>
    <row r="4">
      <c r="A4" s="3" t="s">
        <v>9</v>
      </c>
      <c r="B4" s="3">
        <v>4.0</v>
      </c>
      <c r="C4" s="5">
        <v>0.0</v>
      </c>
      <c r="D4" s="3">
        <f t="shared" si="1"/>
        <v>0</v>
      </c>
      <c r="E4" s="3" t="s">
        <v>10</v>
      </c>
      <c r="F4" s="3" t="s">
        <v>11</v>
      </c>
    </row>
    <row r="5">
      <c r="A5" s="3" t="s">
        <v>12</v>
      </c>
      <c r="B5" s="3">
        <v>1.0</v>
      </c>
      <c r="C5" s="4">
        <v>12.5</v>
      </c>
      <c r="D5" s="3">
        <f t="shared" si="1"/>
        <v>12.5</v>
      </c>
      <c r="E5" s="3" t="s">
        <v>10</v>
      </c>
      <c r="F5" s="3" t="s">
        <v>13</v>
      </c>
    </row>
    <row r="6">
      <c r="A6" s="6" t="s">
        <v>14</v>
      </c>
      <c r="B6" s="3">
        <v>2.0</v>
      </c>
      <c r="C6" s="4">
        <v>2.99</v>
      </c>
      <c r="D6" s="3">
        <f t="shared" si="1"/>
        <v>5.98</v>
      </c>
      <c r="E6" s="3" t="s">
        <v>10</v>
      </c>
      <c r="F6" s="3" t="s">
        <v>15</v>
      </c>
    </row>
    <row r="7">
      <c r="A7" s="3" t="s">
        <v>16</v>
      </c>
      <c r="B7" s="3">
        <v>1.0</v>
      </c>
      <c r="C7" s="4">
        <v>3.0</v>
      </c>
      <c r="D7" s="3">
        <f t="shared" si="1"/>
        <v>3</v>
      </c>
      <c r="E7" s="3" t="s">
        <v>7</v>
      </c>
      <c r="F7" s="3" t="s">
        <v>17</v>
      </c>
    </row>
    <row r="8">
      <c r="A8" s="3" t="s">
        <v>18</v>
      </c>
      <c r="B8" s="3">
        <v>4.0</v>
      </c>
      <c r="C8" s="4">
        <v>0.9</v>
      </c>
      <c r="D8" s="3">
        <f t="shared" si="1"/>
        <v>3.6</v>
      </c>
      <c r="E8" s="3" t="s">
        <v>7</v>
      </c>
      <c r="F8" s="3" t="s">
        <v>19</v>
      </c>
    </row>
    <row r="9">
      <c r="A9" s="7" t="s">
        <v>20</v>
      </c>
      <c r="B9" s="1">
        <v>4.0</v>
      </c>
      <c r="C9" s="8">
        <v>14.99</v>
      </c>
      <c r="D9" s="3">
        <f t="shared" si="1"/>
        <v>59.96</v>
      </c>
      <c r="E9" s="1" t="s">
        <v>10</v>
      </c>
      <c r="F9" s="3" t="s">
        <v>21</v>
      </c>
    </row>
    <row r="10">
      <c r="A10" s="9" t="s">
        <v>22</v>
      </c>
      <c r="B10" s="1">
        <v>1.0</v>
      </c>
      <c r="C10" s="8">
        <v>5.49</v>
      </c>
      <c r="D10" s="3">
        <f t="shared" si="1"/>
        <v>5.49</v>
      </c>
      <c r="E10" s="1" t="s">
        <v>10</v>
      </c>
      <c r="F10" s="3" t="s">
        <v>21</v>
      </c>
    </row>
    <row r="11">
      <c r="A11" s="3" t="s">
        <v>23</v>
      </c>
      <c r="B11" s="3">
        <v>8.0</v>
      </c>
      <c r="C11" s="4">
        <v>0.5</v>
      </c>
      <c r="D11" s="3">
        <f t="shared" si="1"/>
        <v>4</v>
      </c>
      <c r="E11" s="3" t="s">
        <v>10</v>
      </c>
      <c r="F11" s="3" t="s">
        <v>21</v>
      </c>
    </row>
    <row r="12">
      <c r="A12" s="3" t="s">
        <v>24</v>
      </c>
      <c r="B12" s="3">
        <v>1.0</v>
      </c>
      <c r="C12" s="4">
        <v>40.0</v>
      </c>
      <c r="D12" s="3">
        <f t="shared" si="1"/>
        <v>40</v>
      </c>
      <c r="E12" s="3" t="s">
        <v>10</v>
      </c>
      <c r="F12" s="3" t="s">
        <v>15</v>
      </c>
    </row>
    <row r="13">
      <c r="A13" s="3" t="s">
        <v>25</v>
      </c>
      <c r="B13" s="3">
        <v>1.0</v>
      </c>
      <c r="C13" s="4">
        <v>14.99</v>
      </c>
      <c r="D13" s="3">
        <f t="shared" si="1"/>
        <v>14.99</v>
      </c>
      <c r="E13" s="3" t="s">
        <v>7</v>
      </c>
      <c r="F13" s="3" t="s">
        <v>26</v>
      </c>
    </row>
    <row r="14">
      <c r="A14" s="3" t="s">
        <v>27</v>
      </c>
      <c r="B14" s="3">
        <v>2.0</v>
      </c>
      <c r="C14" s="4">
        <v>6.89</v>
      </c>
      <c r="D14" s="3">
        <f t="shared" si="1"/>
        <v>13.78</v>
      </c>
      <c r="E14" s="3" t="s">
        <v>7</v>
      </c>
      <c r="F14" s="3" t="s">
        <v>19</v>
      </c>
    </row>
    <row r="15">
      <c r="A15" s="3" t="s">
        <v>28</v>
      </c>
      <c r="B15" s="3">
        <v>1.0</v>
      </c>
      <c r="C15" s="5">
        <v>0.0</v>
      </c>
      <c r="D15" s="3">
        <f t="shared" si="1"/>
        <v>0</v>
      </c>
      <c r="E15" s="3" t="s">
        <v>10</v>
      </c>
      <c r="F15" s="3" t="s">
        <v>11</v>
      </c>
    </row>
    <row r="16">
      <c r="A16" s="3" t="s">
        <v>29</v>
      </c>
      <c r="B16" s="3">
        <v>8.0</v>
      </c>
      <c r="C16" s="4">
        <v>0.1</v>
      </c>
      <c r="D16" s="3">
        <f t="shared" si="1"/>
        <v>0.8</v>
      </c>
      <c r="E16" s="3" t="s">
        <v>7</v>
      </c>
      <c r="F16" s="3" t="s">
        <v>19</v>
      </c>
    </row>
    <row r="17">
      <c r="A17" s="3" t="s">
        <v>30</v>
      </c>
      <c r="B17" s="3">
        <v>8.0</v>
      </c>
      <c r="C17" s="4">
        <v>0.1</v>
      </c>
      <c r="D17" s="3">
        <f t="shared" si="1"/>
        <v>0.8</v>
      </c>
      <c r="E17" s="3" t="s">
        <v>7</v>
      </c>
      <c r="F17" s="3" t="s">
        <v>19</v>
      </c>
    </row>
    <row r="18">
      <c r="A18" s="3" t="s">
        <v>31</v>
      </c>
      <c r="B18" s="3">
        <v>16.0</v>
      </c>
      <c r="C18" s="4">
        <v>0.05</v>
      </c>
      <c r="D18" s="3">
        <f t="shared" si="1"/>
        <v>0.8</v>
      </c>
      <c r="E18" s="3" t="s">
        <v>7</v>
      </c>
      <c r="F18" s="3" t="s">
        <v>19</v>
      </c>
    </row>
    <row r="19">
      <c r="A19" s="3" t="s">
        <v>32</v>
      </c>
      <c r="B19" s="3">
        <v>1.0</v>
      </c>
      <c r="C19" s="5">
        <v>1.0</v>
      </c>
      <c r="D19" s="3">
        <f t="shared" si="1"/>
        <v>1</v>
      </c>
      <c r="E19" s="3" t="s">
        <v>7</v>
      </c>
      <c r="F19" s="3" t="s">
        <v>19</v>
      </c>
    </row>
    <row r="20">
      <c r="A20" s="3" t="s">
        <v>33</v>
      </c>
      <c r="B20" s="3">
        <v>1.0</v>
      </c>
      <c r="C20" s="4">
        <v>11.65</v>
      </c>
      <c r="D20" s="3">
        <f t="shared" si="1"/>
        <v>11.65</v>
      </c>
      <c r="E20" s="3" t="s">
        <v>10</v>
      </c>
      <c r="F20" s="3" t="s">
        <v>34</v>
      </c>
    </row>
    <row r="21">
      <c r="A21" s="3" t="s">
        <v>35</v>
      </c>
      <c r="B21" s="3">
        <v>4.0</v>
      </c>
      <c r="C21" s="4">
        <v>0.1</v>
      </c>
      <c r="D21" s="3">
        <f t="shared" si="1"/>
        <v>0.4</v>
      </c>
      <c r="E21" s="3" t="s">
        <v>10</v>
      </c>
      <c r="F21" s="3" t="s">
        <v>21</v>
      </c>
    </row>
    <row r="22">
      <c r="A22" s="3" t="s">
        <v>36</v>
      </c>
      <c r="B22" s="3">
        <v>8.0</v>
      </c>
      <c r="C22" s="4">
        <v>0.5</v>
      </c>
      <c r="D22" s="3">
        <f t="shared" si="1"/>
        <v>4</v>
      </c>
      <c r="E22" s="3" t="s">
        <v>10</v>
      </c>
      <c r="F22" s="3" t="s">
        <v>21</v>
      </c>
    </row>
    <row r="23">
      <c r="A23" s="3" t="s">
        <v>37</v>
      </c>
      <c r="B23" s="3">
        <v>4.0</v>
      </c>
      <c r="C23" s="4">
        <v>0.12</v>
      </c>
      <c r="D23" s="3">
        <f t="shared" si="1"/>
        <v>0.48</v>
      </c>
      <c r="E23" s="3" t="s">
        <v>7</v>
      </c>
      <c r="F23" s="3" t="s">
        <v>38</v>
      </c>
    </row>
    <row r="24">
      <c r="A24" s="3" t="s">
        <v>39</v>
      </c>
      <c r="B24" s="3">
        <v>8.0</v>
      </c>
      <c r="C24" s="4">
        <v>0.75</v>
      </c>
      <c r="D24" s="3">
        <f t="shared" si="1"/>
        <v>6</v>
      </c>
      <c r="E24" s="3" t="s">
        <v>10</v>
      </c>
      <c r="F24" s="3" t="s">
        <v>15</v>
      </c>
    </row>
    <row r="25">
      <c r="A25" s="3" t="s">
        <v>40</v>
      </c>
      <c r="B25" s="3">
        <v>16.0</v>
      </c>
      <c r="C25" s="4">
        <v>0.05</v>
      </c>
      <c r="D25" s="3">
        <f t="shared" si="1"/>
        <v>0.8</v>
      </c>
      <c r="E25" s="3" t="s">
        <v>10</v>
      </c>
      <c r="F25" s="3" t="s">
        <v>15</v>
      </c>
    </row>
    <row r="26">
      <c r="A26" s="3" t="s">
        <v>41</v>
      </c>
      <c r="B26" s="3">
        <v>8.0</v>
      </c>
      <c r="C26" s="4">
        <v>0.05</v>
      </c>
      <c r="D26" s="3">
        <f t="shared" si="1"/>
        <v>0.4</v>
      </c>
      <c r="E26" s="3" t="s">
        <v>10</v>
      </c>
      <c r="F26" s="3" t="s">
        <v>15</v>
      </c>
    </row>
    <row r="27">
      <c r="A27" s="3" t="s">
        <v>42</v>
      </c>
      <c r="B27" s="3">
        <v>8.0</v>
      </c>
      <c r="C27" s="4">
        <v>0.05</v>
      </c>
      <c r="D27" s="3">
        <f t="shared" si="1"/>
        <v>0.4</v>
      </c>
      <c r="E27" s="3" t="s">
        <v>10</v>
      </c>
      <c r="F27" s="3" t="s">
        <v>15</v>
      </c>
    </row>
    <row r="28">
      <c r="A28" s="3" t="s">
        <v>43</v>
      </c>
      <c r="B28" s="3">
        <v>16.0</v>
      </c>
      <c r="C28" s="4">
        <v>0.75</v>
      </c>
      <c r="D28" s="3">
        <f t="shared" si="1"/>
        <v>12</v>
      </c>
      <c r="E28" s="3" t="s">
        <v>10</v>
      </c>
      <c r="F28" s="3" t="s">
        <v>15</v>
      </c>
    </row>
    <row r="30">
      <c r="A30" s="3" t="s">
        <v>44</v>
      </c>
    </row>
    <row r="31">
      <c r="A31" s="3" t="s">
        <v>33</v>
      </c>
      <c r="B31" s="3">
        <v>1.0</v>
      </c>
      <c r="C31" s="4">
        <v>11.65</v>
      </c>
      <c r="D31" s="3">
        <f t="shared" ref="D31:D47" si="2">PRODUCT(B31,C31)</f>
        <v>11.65</v>
      </c>
      <c r="E31" s="3" t="s">
        <v>10</v>
      </c>
      <c r="F31" s="3" t="s">
        <v>34</v>
      </c>
    </row>
    <row r="32">
      <c r="A32" s="3" t="s">
        <v>32</v>
      </c>
      <c r="B32" s="3">
        <v>1.0</v>
      </c>
      <c r="C32" s="5">
        <v>1.0</v>
      </c>
      <c r="D32" s="3">
        <f t="shared" si="2"/>
        <v>1</v>
      </c>
      <c r="E32" s="3" t="s">
        <v>7</v>
      </c>
      <c r="F32" s="3" t="s">
        <v>19</v>
      </c>
    </row>
    <row r="33">
      <c r="A33" s="3" t="s">
        <v>35</v>
      </c>
      <c r="B33" s="3">
        <v>2.0</v>
      </c>
      <c r="C33" s="4">
        <v>0.1</v>
      </c>
      <c r="D33" s="3">
        <f t="shared" si="2"/>
        <v>0.2</v>
      </c>
      <c r="E33" s="3" t="s">
        <v>10</v>
      </c>
      <c r="F33" s="3" t="s">
        <v>15</v>
      </c>
    </row>
    <row r="34">
      <c r="A34" s="3" t="s">
        <v>45</v>
      </c>
      <c r="B34" s="3">
        <v>2.0</v>
      </c>
      <c r="C34" s="4">
        <v>4.5</v>
      </c>
      <c r="D34" s="3">
        <f t="shared" si="2"/>
        <v>9</v>
      </c>
      <c r="E34" s="3" t="s">
        <v>7</v>
      </c>
      <c r="F34" s="3" t="s">
        <v>19</v>
      </c>
    </row>
    <row r="35">
      <c r="A35" s="3" t="s">
        <v>46</v>
      </c>
      <c r="B35" s="3">
        <v>6.0</v>
      </c>
      <c r="C35" s="4">
        <v>0.5</v>
      </c>
      <c r="D35" s="3">
        <f t="shared" si="2"/>
        <v>3</v>
      </c>
      <c r="E35" s="3" t="s">
        <v>7</v>
      </c>
      <c r="F35" s="3" t="s">
        <v>19</v>
      </c>
    </row>
    <row r="36">
      <c r="A36" s="3" t="s">
        <v>47</v>
      </c>
      <c r="B36" s="3">
        <v>2.0</v>
      </c>
      <c r="C36" s="4">
        <v>0.25</v>
      </c>
      <c r="D36" s="3">
        <f t="shared" si="2"/>
        <v>0.5</v>
      </c>
      <c r="E36" s="3" t="s">
        <v>10</v>
      </c>
      <c r="F36" s="3" t="s">
        <v>34</v>
      </c>
    </row>
    <row r="37">
      <c r="A37" s="3" t="s">
        <v>48</v>
      </c>
      <c r="B37" s="3">
        <v>4.0</v>
      </c>
      <c r="C37" s="4">
        <v>3.5</v>
      </c>
      <c r="D37" s="3">
        <f t="shared" si="2"/>
        <v>14</v>
      </c>
      <c r="E37" s="3" t="s">
        <v>7</v>
      </c>
      <c r="F37" s="3" t="s">
        <v>19</v>
      </c>
    </row>
    <row r="38">
      <c r="A38" s="3" t="s">
        <v>29</v>
      </c>
      <c r="B38" s="3">
        <v>11.0</v>
      </c>
      <c r="C38" s="4">
        <v>0.1</v>
      </c>
      <c r="D38" s="3">
        <f t="shared" si="2"/>
        <v>1.1</v>
      </c>
      <c r="E38" s="3" t="s">
        <v>7</v>
      </c>
      <c r="F38" s="3" t="s">
        <v>19</v>
      </c>
    </row>
    <row r="39">
      <c r="A39" s="3" t="s">
        <v>30</v>
      </c>
      <c r="B39" s="3">
        <v>11.0</v>
      </c>
      <c r="C39" s="4">
        <v>0.1</v>
      </c>
      <c r="D39" s="3">
        <f t="shared" si="2"/>
        <v>1.1</v>
      </c>
      <c r="E39" s="3" t="s">
        <v>7</v>
      </c>
      <c r="F39" s="3" t="s">
        <v>19</v>
      </c>
    </row>
    <row r="40">
      <c r="A40" s="3" t="s">
        <v>49</v>
      </c>
      <c r="B40" s="3">
        <v>1.0</v>
      </c>
      <c r="C40" s="4">
        <v>0.1</v>
      </c>
      <c r="D40" s="3">
        <f t="shared" si="2"/>
        <v>0.1</v>
      </c>
      <c r="E40" s="3" t="s">
        <v>7</v>
      </c>
      <c r="F40" s="3" t="s">
        <v>19</v>
      </c>
    </row>
    <row r="41">
      <c r="A41" s="3" t="s">
        <v>50</v>
      </c>
      <c r="B41" s="3">
        <v>1.0</v>
      </c>
      <c r="C41" s="4">
        <v>0.1</v>
      </c>
      <c r="D41" s="3">
        <f t="shared" si="2"/>
        <v>0.1</v>
      </c>
      <c r="E41" s="3" t="s">
        <v>7</v>
      </c>
      <c r="F41" s="3" t="s">
        <v>19</v>
      </c>
    </row>
    <row r="42">
      <c r="A42" s="3" t="s">
        <v>51</v>
      </c>
      <c r="B42" s="3">
        <v>25.0</v>
      </c>
      <c r="C42" s="4">
        <v>0.05</v>
      </c>
      <c r="D42" s="3">
        <f t="shared" si="2"/>
        <v>1.25</v>
      </c>
      <c r="E42" s="3" t="s">
        <v>7</v>
      </c>
      <c r="F42" s="3" t="s">
        <v>19</v>
      </c>
    </row>
    <row r="43">
      <c r="A43" s="3" t="s">
        <v>52</v>
      </c>
      <c r="B43" s="3">
        <v>24.0</v>
      </c>
      <c r="C43" s="4">
        <v>0.05</v>
      </c>
      <c r="D43" s="3">
        <f t="shared" si="2"/>
        <v>1.2</v>
      </c>
      <c r="E43" s="3" t="s">
        <v>10</v>
      </c>
      <c r="F43" s="3" t="s">
        <v>34</v>
      </c>
    </row>
    <row r="44">
      <c r="A44" s="3" t="s">
        <v>53</v>
      </c>
      <c r="B44" s="3">
        <v>2.0</v>
      </c>
      <c r="C44" s="4">
        <v>0.05</v>
      </c>
      <c r="D44" s="3">
        <f t="shared" si="2"/>
        <v>0.1</v>
      </c>
      <c r="E44" s="3" t="s">
        <v>10</v>
      </c>
      <c r="F44" s="3" t="s">
        <v>34</v>
      </c>
    </row>
    <row r="45">
      <c r="A45" s="3" t="s">
        <v>54</v>
      </c>
      <c r="B45" s="3">
        <v>6.0</v>
      </c>
      <c r="C45" s="4">
        <v>0.75</v>
      </c>
      <c r="D45" s="3">
        <f t="shared" si="2"/>
        <v>4.5</v>
      </c>
      <c r="E45" s="3" t="s">
        <v>10</v>
      </c>
      <c r="F45" s="3" t="s">
        <v>19</v>
      </c>
    </row>
    <row r="46">
      <c r="A46" s="3" t="s">
        <v>55</v>
      </c>
      <c r="B46" s="3">
        <v>6.0</v>
      </c>
      <c r="C46" s="4">
        <v>0.05</v>
      </c>
      <c r="D46" s="3">
        <f t="shared" si="2"/>
        <v>0.3</v>
      </c>
      <c r="E46" s="3" t="s">
        <v>7</v>
      </c>
      <c r="F46" s="3" t="s">
        <v>19</v>
      </c>
    </row>
    <row r="47">
      <c r="A47" s="3" t="s">
        <v>56</v>
      </c>
      <c r="B47" s="3">
        <v>6.0</v>
      </c>
      <c r="C47" s="4">
        <v>0.05</v>
      </c>
      <c r="D47" s="3">
        <f t="shared" si="2"/>
        <v>0.3</v>
      </c>
      <c r="E47" s="3" t="s">
        <v>7</v>
      </c>
      <c r="F47" s="3" t="s">
        <v>19</v>
      </c>
    </row>
    <row r="49">
      <c r="A49" s="3" t="s">
        <v>57</v>
      </c>
    </row>
    <row r="50">
      <c r="A50" s="3" t="s">
        <v>33</v>
      </c>
      <c r="B50" s="3">
        <v>1.0</v>
      </c>
      <c r="C50" s="4">
        <v>11.65</v>
      </c>
      <c r="D50" s="3">
        <f t="shared" ref="D50:D70" si="3">PRODUCT(B50,C50)</f>
        <v>11.65</v>
      </c>
      <c r="E50" s="3" t="s">
        <v>10</v>
      </c>
      <c r="F50" s="3" t="s">
        <v>34</v>
      </c>
    </row>
    <row r="51">
      <c r="A51" s="3" t="s">
        <v>27</v>
      </c>
      <c r="B51" s="3">
        <v>1.0</v>
      </c>
      <c r="C51" s="4">
        <v>6.89</v>
      </c>
      <c r="D51" s="3">
        <f t="shared" si="3"/>
        <v>6.89</v>
      </c>
      <c r="E51" s="3" t="s">
        <v>7</v>
      </c>
      <c r="F51" s="3" t="s">
        <v>19</v>
      </c>
    </row>
    <row r="52">
      <c r="A52" s="3" t="s">
        <v>58</v>
      </c>
      <c r="B52" s="3">
        <v>1.0</v>
      </c>
      <c r="C52" s="4">
        <v>6.99</v>
      </c>
      <c r="D52" s="3">
        <f t="shared" si="3"/>
        <v>6.99</v>
      </c>
      <c r="E52" s="3" t="s">
        <v>7</v>
      </c>
      <c r="F52" s="3" t="s">
        <v>59</v>
      </c>
    </row>
    <row r="53">
      <c r="A53" s="3" t="s">
        <v>60</v>
      </c>
      <c r="B53" s="3">
        <v>3.0</v>
      </c>
      <c r="C53" s="4">
        <v>5.79</v>
      </c>
      <c r="D53" s="3">
        <f t="shared" si="3"/>
        <v>17.37</v>
      </c>
      <c r="E53" s="3" t="s">
        <v>7</v>
      </c>
      <c r="F53" s="3" t="s">
        <v>61</v>
      </c>
    </row>
    <row r="54">
      <c r="A54" s="10" t="s">
        <v>62</v>
      </c>
      <c r="B54" s="3">
        <v>2.0</v>
      </c>
      <c r="C54" s="4">
        <v>21.25</v>
      </c>
      <c r="D54" s="3">
        <f t="shared" si="3"/>
        <v>42.5</v>
      </c>
      <c r="E54" s="3" t="s">
        <v>7</v>
      </c>
      <c r="F54" s="3" t="s">
        <v>63</v>
      </c>
    </row>
    <row r="55">
      <c r="A55" s="3" t="s">
        <v>64</v>
      </c>
      <c r="B55" s="3">
        <v>6.0</v>
      </c>
      <c r="C55" s="4">
        <v>3.5</v>
      </c>
      <c r="D55" s="3">
        <f t="shared" si="3"/>
        <v>21</v>
      </c>
      <c r="E55" s="3" t="s">
        <v>10</v>
      </c>
      <c r="F55" s="3" t="s">
        <v>19</v>
      </c>
    </row>
    <row r="56">
      <c r="A56" s="3" t="s">
        <v>65</v>
      </c>
      <c r="B56" s="3">
        <v>6.0</v>
      </c>
      <c r="C56" s="4">
        <v>4.5</v>
      </c>
      <c r="D56" s="3">
        <f t="shared" si="3"/>
        <v>27</v>
      </c>
      <c r="E56" s="3" t="s">
        <v>10</v>
      </c>
      <c r="F56" s="3" t="s">
        <v>19</v>
      </c>
    </row>
    <row r="57">
      <c r="A57" s="3" t="s">
        <v>66</v>
      </c>
      <c r="B57" s="3">
        <v>1.0</v>
      </c>
      <c r="C57" s="4">
        <v>16.99</v>
      </c>
      <c r="D57" s="3">
        <f t="shared" si="3"/>
        <v>16.99</v>
      </c>
      <c r="E57" s="3" t="s">
        <v>7</v>
      </c>
      <c r="F57" s="3" t="s">
        <v>19</v>
      </c>
    </row>
    <row r="58">
      <c r="A58" s="3" t="s">
        <v>67</v>
      </c>
      <c r="B58" s="3">
        <v>4.0</v>
      </c>
      <c r="C58" s="4">
        <v>5.37</v>
      </c>
      <c r="D58" s="3">
        <f t="shared" si="3"/>
        <v>21.48</v>
      </c>
      <c r="E58" s="3" t="s">
        <v>10</v>
      </c>
      <c r="F58" s="3" t="s">
        <v>15</v>
      </c>
    </row>
    <row r="59">
      <c r="A59" s="3" t="s">
        <v>35</v>
      </c>
      <c r="B59" s="3">
        <v>8.0</v>
      </c>
      <c r="C59" s="4">
        <v>0.1</v>
      </c>
      <c r="D59" s="3">
        <f t="shared" si="3"/>
        <v>0.8</v>
      </c>
      <c r="E59" s="3" t="s">
        <v>10</v>
      </c>
      <c r="F59" s="3" t="s">
        <v>15</v>
      </c>
    </row>
    <row r="60">
      <c r="A60" s="3" t="s">
        <v>68</v>
      </c>
      <c r="B60" s="3">
        <v>8.0</v>
      </c>
      <c r="C60" s="4">
        <v>0.08</v>
      </c>
      <c r="D60" s="3">
        <f t="shared" si="3"/>
        <v>0.64</v>
      </c>
      <c r="E60" s="3" t="s">
        <v>10</v>
      </c>
      <c r="F60" s="3" t="s">
        <v>15</v>
      </c>
    </row>
    <row r="61">
      <c r="A61" s="11" t="s">
        <v>69</v>
      </c>
      <c r="B61" s="3">
        <v>1.0</v>
      </c>
      <c r="C61" s="4">
        <v>7.95</v>
      </c>
      <c r="D61" s="3">
        <f t="shared" si="3"/>
        <v>7.95</v>
      </c>
      <c r="E61" s="3" t="s">
        <v>7</v>
      </c>
      <c r="F61" s="3" t="s">
        <v>19</v>
      </c>
    </row>
    <row r="62">
      <c r="A62" s="3" t="s">
        <v>70</v>
      </c>
      <c r="B62" s="3">
        <v>1.0</v>
      </c>
      <c r="C62" s="5">
        <v>12.0</v>
      </c>
      <c r="D62" s="3">
        <f t="shared" si="3"/>
        <v>12</v>
      </c>
      <c r="E62" s="3" t="s">
        <v>10</v>
      </c>
      <c r="F62" s="3" t="s">
        <v>15</v>
      </c>
    </row>
    <row r="63">
      <c r="A63" s="3" t="s">
        <v>47</v>
      </c>
      <c r="B63" s="3">
        <v>2.0</v>
      </c>
      <c r="C63" s="4">
        <v>0.25</v>
      </c>
      <c r="D63" s="3">
        <f t="shared" si="3"/>
        <v>0.5</v>
      </c>
      <c r="E63" s="3" t="s">
        <v>10</v>
      </c>
      <c r="F63" s="3" t="s">
        <v>71</v>
      </c>
    </row>
    <row r="64">
      <c r="A64" s="3" t="s">
        <v>45</v>
      </c>
      <c r="B64" s="3">
        <v>1.0</v>
      </c>
      <c r="C64" s="4">
        <v>4.5</v>
      </c>
      <c r="D64" s="3">
        <f t="shared" si="3"/>
        <v>4.5</v>
      </c>
      <c r="E64" s="3" t="s">
        <v>7</v>
      </c>
      <c r="F64" s="3" t="s">
        <v>19</v>
      </c>
    </row>
    <row r="65">
      <c r="A65" s="3" t="s">
        <v>32</v>
      </c>
      <c r="B65" s="3">
        <v>1.0</v>
      </c>
      <c r="C65" s="5">
        <v>1.0</v>
      </c>
      <c r="D65" s="3">
        <f t="shared" si="3"/>
        <v>1</v>
      </c>
      <c r="E65" s="3" t="s">
        <v>7</v>
      </c>
      <c r="F65" s="3" t="s">
        <v>19</v>
      </c>
    </row>
    <row r="66">
      <c r="A66" s="3" t="s">
        <v>29</v>
      </c>
      <c r="B66" s="3">
        <v>11.0</v>
      </c>
      <c r="C66" s="4">
        <v>0.1</v>
      </c>
      <c r="D66" s="3">
        <f t="shared" si="3"/>
        <v>1.1</v>
      </c>
      <c r="E66" s="3" t="s">
        <v>7</v>
      </c>
      <c r="F66" s="3" t="s">
        <v>19</v>
      </c>
    </row>
    <row r="67">
      <c r="A67" s="3" t="s">
        <v>30</v>
      </c>
      <c r="B67" s="3">
        <v>11.0</v>
      </c>
      <c r="C67" s="4">
        <v>0.1</v>
      </c>
      <c r="D67" s="3">
        <f t="shared" si="3"/>
        <v>1.1</v>
      </c>
      <c r="E67" s="3" t="s">
        <v>7</v>
      </c>
      <c r="F67" s="3" t="s">
        <v>19</v>
      </c>
    </row>
    <row r="68">
      <c r="A68" s="3" t="s">
        <v>49</v>
      </c>
      <c r="B68" s="3">
        <v>1.0</v>
      </c>
      <c r="C68" s="4">
        <v>0.1</v>
      </c>
      <c r="D68" s="3">
        <f t="shared" si="3"/>
        <v>0.1</v>
      </c>
      <c r="E68" s="3" t="s">
        <v>7</v>
      </c>
      <c r="F68" s="3" t="s">
        <v>19</v>
      </c>
    </row>
    <row r="69">
      <c r="A69" s="3" t="s">
        <v>50</v>
      </c>
      <c r="B69" s="3">
        <v>1.0</v>
      </c>
      <c r="C69" s="4">
        <v>0.1</v>
      </c>
      <c r="D69" s="3">
        <f t="shared" si="3"/>
        <v>0.1</v>
      </c>
      <c r="E69" s="3" t="s">
        <v>7</v>
      </c>
      <c r="F69" s="3" t="s">
        <v>19</v>
      </c>
    </row>
    <row r="70">
      <c r="A70" s="3" t="s">
        <v>51</v>
      </c>
      <c r="B70" s="3">
        <v>25.0</v>
      </c>
      <c r="C70" s="4">
        <v>0.05</v>
      </c>
      <c r="D70" s="3">
        <f t="shared" si="3"/>
        <v>1.25</v>
      </c>
      <c r="E70" s="3" t="s">
        <v>7</v>
      </c>
      <c r="F70" s="3" t="s">
        <v>19</v>
      </c>
    </row>
    <row r="73">
      <c r="A73" s="3" t="s">
        <v>72</v>
      </c>
      <c r="B73" s="3">
        <v>2.0</v>
      </c>
      <c r="C73" s="5">
        <v>4.0</v>
      </c>
      <c r="D73" s="3">
        <f>PRODUCT(B73,C73)</f>
        <v>8</v>
      </c>
      <c r="E73" s="3" t="s">
        <v>7</v>
      </c>
      <c r="F73" s="3" t="s">
        <v>38</v>
      </c>
    </row>
    <row r="76">
      <c r="B76" s="12" t="s">
        <v>73</v>
      </c>
      <c r="C76" s="13">
        <f>SUMIF(E3:E73, "No", D3:D73)</f>
        <v>198.33</v>
      </c>
      <c r="D76">
        <f>SUM(D3:D73)</f>
        <v>475.13</v>
      </c>
    </row>
    <row r="77">
      <c r="B77" s="3" t="s">
        <v>74</v>
      </c>
      <c r="C77" s="3">
        <f>SUMIF(E3:E73, "Yes", D3:D73)</f>
        <v>276.8</v>
      </c>
    </row>
    <row r="78">
      <c r="B78" s="3" t="s">
        <v>75</v>
      </c>
    </row>
  </sheetData>
  <drawing r:id="rId1"/>
</worksheet>
</file>