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27555" windowHeight="12060"/>
  </bookViews>
  <sheets>
    <sheet name="sumabato-sp5-sets" sheetId="1" r:id="rId1"/>
    <sheet name="log" sheetId="2" r:id="rId2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" i="1"/>
  <c r="X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" i="1"/>
  <c r="Y3" i="1"/>
  <c r="B3" i="1" s="1"/>
  <c r="Y4" i="1"/>
  <c r="B4" i="1" s="1"/>
  <c r="Y5" i="1"/>
  <c r="B5" i="1" s="1"/>
  <c r="Y6" i="1"/>
  <c r="B6" i="1" s="1"/>
  <c r="Y7" i="1"/>
  <c r="B7" i="1" s="1"/>
  <c r="Y8" i="1"/>
  <c r="B8" i="1" s="1"/>
  <c r="Y9" i="1"/>
  <c r="B9" i="1" s="1"/>
  <c r="Y10" i="1"/>
  <c r="B10" i="1" s="1"/>
  <c r="Y11" i="1"/>
  <c r="B11" i="1" s="1"/>
  <c r="Y12" i="1"/>
  <c r="B12" i="1" s="1"/>
  <c r="Y13" i="1"/>
  <c r="B13" i="1" s="1"/>
  <c r="Y14" i="1"/>
  <c r="B14" i="1" s="1"/>
  <c r="Y15" i="1"/>
  <c r="B15" i="1" s="1"/>
  <c r="Y16" i="1"/>
  <c r="B16" i="1" s="1"/>
  <c r="Y17" i="1"/>
  <c r="B17" i="1" s="1"/>
  <c r="Y18" i="1"/>
  <c r="B18" i="1" s="1"/>
  <c r="Y19" i="1"/>
  <c r="B19" i="1" s="1"/>
  <c r="Y20" i="1"/>
  <c r="B20" i="1" s="1"/>
  <c r="Y21" i="1"/>
  <c r="B21" i="1" s="1"/>
  <c r="Y22" i="1"/>
  <c r="B22" i="1" s="1"/>
  <c r="Y23" i="1"/>
  <c r="B23" i="1" s="1"/>
  <c r="Y24" i="1"/>
  <c r="B24" i="1" s="1"/>
  <c r="Y25" i="1"/>
  <c r="B25" i="1" s="1"/>
  <c r="Y26" i="1"/>
  <c r="B26" i="1" s="1"/>
  <c r="Y27" i="1"/>
  <c r="B27" i="1" s="1"/>
  <c r="Y28" i="1"/>
  <c r="B28" i="1" s="1"/>
  <c r="Y29" i="1"/>
  <c r="B29" i="1" s="1"/>
  <c r="Y30" i="1"/>
  <c r="B30" i="1" s="1"/>
  <c r="Y31" i="1"/>
  <c r="B31" i="1" s="1"/>
  <c r="Y32" i="1"/>
  <c r="B32" i="1" s="1"/>
  <c r="Y33" i="1"/>
  <c r="B33" i="1" s="1"/>
  <c r="Y34" i="1"/>
  <c r="B34" i="1" s="1"/>
  <c r="Y35" i="1"/>
  <c r="B35" i="1" s="1"/>
  <c r="Y36" i="1"/>
  <c r="B36" i="1" s="1"/>
  <c r="Y37" i="1"/>
  <c r="B37" i="1" s="1"/>
  <c r="Y38" i="1"/>
  <c r="B38" i="1" s="1"/>
  <c r="Y39" i="1"/>
  <c r="B39" i="1" s="1"/>
  <c r="Y40" i="1"/>
  <c r="B40" i="1" s="1"/>
  <c r="Y41" i="1"/>
  <c r="B41" i="1" s="1"/>
  <c r="Y42" i="1"/>
  <c r="B42" i="1" s="1"/>
  <c r="Y43" i="1"/>
  <c r="B43" i="1" s="1"/>
  <c r="Y44" i="1"/>
  <c r="B44" i="1" s="1"/>
  <c r="Y45" i="1"/>
  <c r="B45" i="1" s="1"/>
  <c r="Y46" i="1"/>
  <c r="B46" i="1" s="1"/>
  <c r="Y47" i="1"/>
  <c r="B47" i="1" s="1"/>
  <c r="Y48" i="1"/>
  <c r="B48" i="1" s="1"/>
  <c r="Y49" i="1"/>
  <c r="B49" i="1" s="1"/>
  <c r="Y50" i="1"/>
  <c r="B50" i="1" s="1"/>
  <c r="Y51" i="1"/>
  <c r="B51" i="1" s="1"/>
  <c r="Y52" i="1"/>
  <c r="B52" i="1" s="1"/>
  <c r="Y53" i="1"/>
  <c r="B53" i="1" s="1"/>
  <c r="Y54" i="1"/>
  <c r="B54" i="1" s="1"/>
  <c r="Y55" i="1"/>
  <c r="B55" i="1" s="1"/>
  <c r="Y56" i="1"/>
  <c r="B56" i="1" s="1"/>
  <c r="Y57" i="1"/>
  <c r="B57" i="1" s="1"/>
  <c r="Y58" i="1"/>
  <c r="B58" i="1" s="1"/>
  <c r="Y59" i="1"/>
  <c r="B59" i="1" s="1"/>
  <c r="Y60" i="1"/>
  <c r="B60" i="1" s="1"/>
  <c r="Y61" i="1"/>
  <c r="B61" i="1" s="1"/>
  <c r="Y62" i="1"/>
  <c r="B62" i="1" s="1"/>
  <c r="Y63" i="1"/>
  <c r="B63" i="1" s="1"/>
  <c r="Y64" i="1"/>
  <c r="B64" i="1" s="1"/>
  <c r="Y65" i="1"/>
  <c r="B65" i="1" s="1"/>
  <c r="Y66" i="1"/>
  <c r="B66" i="1" s="1"/>
  <c r="Y67" i="1"/>
  <c r="B67" i="1" s="1"/>
  <c r="Y68" i="1"/>
  <c r="B68" i="1" s="1"/>
  <c r="Y69" i="1"/>
  <c r="B69" i="1" s="1"/>
  <c r="Y70" i="1"/>
  <c r="B70" i="1" s="1"/>
  <c r="Y71" i="1"/>
  <c r="B71" i="1" s="1"/>
  <c r="Y72" i="1"/>
  <c r="B72" i="1" s="1"/>
  <c r="Y73" i="1"/>
  <c r="B73" i="1" s="1"/>
  <c r="Y74" i="1"/>
  <c r="B74" i="1" s="1"/>
  <c r="Y75" i="1"/>
  <c r="B75" i="1" s="1"/>
  <c r="Y76" i="1"/>
  <c r="B76" i="1" s="1"/>
  <c r="Y77" i="1"/>
  <c r="B77" i="1" s="1"/>
  <c r="Y78" i="1"/>
  <c r="B78" i="1" s="1"/>
  <c r="Y79" i="1"/>
  <c r="B79" i="1" s="1"/>
  <c r="Y80" i="1"/>
  <c r="B80" i="1" s="1"/>
  <c r="Y81" i="1"/>
  <c r="B81" i="1" s="1"/>
  <c r="Y82" i="1"/>
  <c r="B82" i="1" s="1"/>
  <c r="Y83" i="1"/>
  <c r="B83" i="1" s="1"/>
  <c r="Y84" i="1"/>
  <c r="B84" i="1" s="1"/>
  <c r="Y85" i="1"/>
  <c r="B85" i="1" s="1"/>
  <c r="Y86" i="1"/>
  <c r="B86" i="1" s="1"/>
  <c r="Y87" i="1"/>
  <c r="B87" i="1" s="1"/>
  <c r="Y88" i="1"/>
  <c r="B88" i="1" s="1"/>
  <c r="Y89" i="1"/>
  <c r="B89" i="1" s="1"/>
  <c r="Y90" i="1"/>
  <c r="B90" i="1" s="1"/>
  <c r="Y91" i="1"/>
  <c r="B91" i="1" s="1"/>
  <c r="Y92" i="1"/>
  <c r="B92" i="1" s="1"/>
  <c r="Y93" i="1"/>
  <c r="B93" i="1" s="1"/>
  <c r="Y94" i="1"/>
  <c r="B94" i="1" s="1"/>
  <c r="Y95" i="1"/>
  <c r="B95" i="1" s="1"/>
  <c r="Y96" i="1"/>
  <c r="B96" i="1" s="1"/>
  <c r="Y97" i="1"/>
  <c r="B97" i="1" s="1"/>
  <c r="Y98" i="1"/>
  <c r="B98" i="1" s="1"/>
  <c r="Y99" i="1"/>
  <c r="B99" i="1" s="1"/>
  <c r="Y100" i="1"/>
  <c r="B100" i="1" s="1"/>
  <c r="Y101" i="1"/>
  <c r="B101" i="1" s="1"/>
  <c r="Y102" i="1"/>
  <c r="B102" i="1" s="1"/>
  <c r="Y103" i="1"/>
  <c r="B103" i="1" s="1"/>
  <c r="Y104" i="1"/>
  <c r="B104" i="1" s="1"/>
  <c r="Y105" i="1"/>
  <c r="B105" i="1" s="1"/>
  <c r="Y106" i="1"/>
  <c r="B106" i="1" s="1"/>
  <c r="Y107" i="1"/>
  <c r="B107" i="1" s="1"/>
  <c r="Y108" i="1"/>
  <c r="B108" i="1" s="1"/>
  <c r="Y109" i="1"/>
  <c r="B109" i="1" s="1"/>
  <c r="Y110" i="1"/>
  <c r="B110" i="1" s="1"/>
  <c r="Y111" i="1"/>
  <c r="B111" i="1" s="1"/>
  <c r="Y112" i="1"/>
  <c r="B112" i="1" s="1"/>
  <c r="Y113" i="1"/>
  <c r="B113" i="1" s="1"/>
  <c r="Y114" i="1"/>
  <c r="B114" i="1" s="1"/>
  <c r="Y115" i="1"/>
  <c r="B115" i="1" s="1"/>
  <c r="Y116" i="1"/>
  <c r="B116" i="1" s="1"/>
  <c r="Y117" i="1"/>
  <c r="B117" i="1" s="1"/>
  <c r="Y118" i="1"/>
  <c r="B118" i="1" s="1"/>
  <c r="Y119" i="1"/>
  <c r="B119" i="1" s="1"/>
  <c r="Y120" i="1"/>
  <c r="B120" i="1" s="1"/>
  <c r="Y121" i="1"/>
  <c r="B121" i="1" s="1"/>
  <c r="Y122" i="1"/>
  <c r="B122" i="1" s="1"/>
  <c r="Y123" i="1"/>
  <c r="B123" i="1" s="1"/>
  <c r="Y124" i="1"/>
  <c r="B124" i="1" s="1"/>
  <c r="Y125" i="1"/>
  <c r="B125" i="1" s="1"/>
  <c r="Y126" i="1"/>
  <c r="B126" i="1" s="1"/>
  <c r="Y127" i="1"/>
  <c r="B127" i="1" s="1"/>
  <c r="Y128" i="1"/>
  <c r="B128" i="1" s="1"/>
  <c r="Y129" i="1"/>
  <c r="B129" i="1" s="1"/>
  <c r="Y130" i="1"/>
  <c r="B130" i="1" s="1"/>
  <c r="Y131" i="1"/>
  <c r="B131" i="1" s="1"/>
  <c r="Y132" i="1"/>
  <c r="B132" i="1" s="1"/>
  <c r="Y133" i="1"/>
  <c r="B133" i="1" s="1"/>
  <c r="Y134" i="1"/>
  <c r="B134" i="1" s="1"/>
  <c r="Y135" i="1"/>
  <c r="B135" i="1" s="1"/>
  <c r="Y136" i="1"/>
  <c r="B136" i="1" s="1"/>
  <c r="Y137" i="1"/>
  <c r="B137" i="1" s="1"/>
  <c r="Y138" i="1"/>
  <c r="B138" i="1" s="1"/>
  <c r="Y139" i="1"/>
  <c r="B139" i="1" s="1"/>
  <c r="Y140" i="1"/>
  <c r="B140" i="1" s="1"/>
  <c r="Y141" i="1"/>
  <c r="B141" i="1" s="1"/>
  <c r="Y142" i="1"/>
  <c r="B142" i="1" s="1"/>
  <c r="Y143" i="1"/>
  <c r="B143" i="1" s="1"/>
  <c r="Y144" i="1"/>
  <c r="B144" i="1" s="1"/>
  <c r="Y145" i="1"/>
  <c r="B145" i="1" s="1"/>
  <c r="Y146" i="1"/>
  <c r="B146" i="1" s="1"/>
  <c r="Y147" i="1"/>
  <c r="B147" i="1" s="1"/>
  <c r="Y148" i="1"/>
  <c r="B148" i="1" s="1"/>
  <c r="Y149" i="1"/>
  <c r="B149" i="1" s="1"/>
  <c r="Y150" i="1"/>
  <c r="B150" i="1" s="1"/>
  <c r="Y151" i="1"/>
  <c r="B151" i="1" s="1"/>
  <c r="Y152" i="1"/>
  <c r="B152" i="1" s="1"/>
  <c r="Y153" i="1"/>
  <c r="B153" i="1" s="1"/>
  <c r="Y154" i="1"/>
  <c r="B154" i="1" s="1"/>
  <c r="Y155" i="1"/>
  <c r="B155" i="1" s="1"/>
  <c r="Y156" i="1"/>
  <c r="B156" i="1" s="1"/>
  <c r="Y157" i="1"/>
  <c r="B157" i="1" s="1"/>
  <c r="Y158" i="1"/>
  <c r="B158" i="1" s="1"/>
  <c r="Y159" i="1"/>
  <c r="B159" i="1" s="1"/>
  <c r="Y160" i="1"/>
  <c r="B160" i="1" s="1"/>
  <c r="Y161" i="1"/>
  <c r="B161" i="1" s="1"/>
  <c r="Y162" i="1"/>
  <c r="B162" i="1" s="1"/>
  <c r="Y163" i="1"/>
  <c r="B163" i="1" s="1"/>
  <c r="Y164" i="1"/>
  <c r="B164" i="1" s="1"/>
  <c r="Y165" i="1"/>
  <c r="B165" i="1" s="1"/>
  <c r="Y166" i="1"/>
  <c r="B166" i="1" s="1"/>
  <c r="Y167" i="1"/>
  <c r="B167" i="1" s="1"/>
  <c r="Y168" i="1"/>
  <c r="B168" i="1" s="1"/>
  <c r="Y169" i="1"/>
  <c r="B169" i="1" s="1"/>
  <c r="Y170" i="1"/>
  <c r="B170" i="1" s="1"/>
  <c r="Y171" i="1"/>
  <c r="B171" i="1" s="1"/>
  <c r="Y172" i="1"/>
  <c r="B172" i="1" s="1"/>
  <c r="Y173" i="1"/>
  <c r="B173" i="1" s="1"/>
  <c r="Y174" i="1"/>
  <c r="B174" i="1" s="1"/>
  <c r="Y175" i="1"/>
  <c r="B175" i="1" s="1"/>
  <c r="Y176" i="1"/>
  <c r="B176" i="1" s="1"/>
  <c r="Y177" i="1"/>
  <c r="B177" i="1" s="1"/>
  <c r="Y178" i="1"/>
  <c r="B178" i="1" s="1"/>
  <c r="Y179" i="1"/>
  <c r="B179" i="1" s="1"/>
  <c r="Y180" i="1"/>
  <c r="B180" i="1" s="1"/>
  <c r="Y181" i="1"/>
  <c r="B181" i="1" s="1"/>
  <c r="Y182" i="1"/>
  <c r="B182" i="1" s="1"/>
  <c r="Y183" i="1"/>
  <c r="B183" i="1" s="1"/>
  <c r="Y184" i="1"/>
  <c r="B184" i="1" s="1"/>
  <c r="Y185" i="1"/>
  <c r="B185" i="1" s="1"/>
  <c r="Y186" i="1"/>
  <c r="B186" i="1" s="1"/>
  <c r="Y187" i="1"/>
  <c r="B187" i="1" s="1"/>
  <c r="Y188" i="1"/>
  <c r="B188" i="1" s="1"/>
  <c r="Y189" i="1"/>
  <c r="B189" i="1" s="1"/>
  <c r="Y190" i="1"/>
  <c r="B190" i="1" s="1"/>
  <c r="Y191" i="1"/>
  <c r="B191" i="1" s="1"/>
  <c r="Y192" i="1"/>
  <c r="B192" i="1" s="1"/>
  <c r="Y193" i="1"/>
  <c r="B193" i="1" s="1"/>
  <c r="Y194" i="1"/>
  <c r="B194" i="1" s="1"/>
  <c r="Y195" i="1"/>
  <c r="B195" i="1" s="1"/>
  <c r="Y196" i="1"/>
  <c r="B196" i="1" s="1"/>
  <c r="Y197" i="1"/>
  <c r="B197" i="1" s="1"/>
  <c r="Y198" i="1"/>
  <c r="B198" i="1" s="1"/>
  <c r="Y199" i="1"/>
  <c r="B199" i="1" s="1"/>
  <c r="Y200" i="1"/>
  <c r="B200" i="1" s="1"/>
  <c r="Y201" i="1"/>
  <c r="B201" i="1" s="1"/>
  <c r="Y202" i="1"/>
  <c r="B202" i="1" s="1"/>
  <c r="Y203" i="1"/>
  <c r="B203" i="1" s="1"/>
  <c r="Y204" i="1"/>
  <c r="B204" i="1" s="1"/>
  <c r="Y205" i="1"/>
  <c r="B205" i="1" s="1"/>
  <c r="Y206" i="1"/>
  <c r="B206" i="1" s="1"/>
  <c r="Y207" i="1"/>
  <c r="B207" i="1" s="1"/>
  <c r="Y208" i="1"/>
  <c r="B208" i="1" s="1"/>
  <c r="Y209" i="1"/>
  <c r="B209" i="1" s="1"/>
  <c r="Y210" i="1"/>
  <c r="B210" i="1" s="1"/>
  <c r="Y211" i="1"/>
  <c r="B211" i="1" s="1"/>
  <c r="Y212" i="1"/>
  <c r="B212" i="1" s="1"/>
  <c r="Y213" i="1"/>
  <c r="B213" i="1" s="1"/>
  <c r="Y214" i="1"/>
  <c r="B214" i="1" s="1"/>
  <c r="Y215" i="1"/>
  <c r="B215" i="1" s="1"/>
  <c r="Y216" i="1"/>
  <c r="B216" i="1" s="1"/>
  <c r="Y217" i="1"/>
  <c r="B217" i="1" s="1"/>
  <c r="Y218" i="1"/>
  <c r="B218" i="1" s="1"/>
  <c r="Y219" i="1"/>
  <c r="B219" i="1" s="1"/>
  <c r="Y220" i="1"/>
  <c r="B220" i="1" s="1"/>
  <c r="Y221" i="1"/>
  <c r="B221" i="1" s="1"/>
  <c r="Y222" i="1"/>
  <c r="B222" i="1" s="1"/>
  <c r="Y223" i="1"/>
  <c r="B223" i="1" s="1"/>
  <c r="Y224" i="1"/>
  <c r="B224" i="1" s="1"/>
  <c r="Y225" i="1"/>
  <c r="B225" i="1" s="1"/>
  <c r="Y226" i="1"/>
  <c r="B226" i="1" s="1"/>
  <c r="Y227" i="1"/>
  <c r="B227" i="1" s="1"/>
  <c r="Y228" i="1"/>
  <c r="B228" i="1" s="1"/>
  <c r="Y229" i="1"/>
  <c r="B229" i="1" s="1"/>
  <c r="Y230" i="1"/>
  <c r="B230" i="1" s="1"/>
  <c r="Y231" i="1"/>
  <c r="B231" i="1" s="1"/>
  <c r="Y232" i="1"/>
  <c r="B232" i="1" s="1"/>
  <c r="Y233" i="1"/>
  <c r="B233" i="1" s="1"/>
  <c r="Y234" i="1"/>
  <c r="B234" i="1" s="1"/>
  <c r="Y235" i="1"/>
  <c r="B235" i="1" s="1"/>
  <c r="Y236" i="1"/>
  <c r="B236" i="1" s="1"/>
  <c r="Y237" i="1"/>
  <c r="B237" i="1" s="1"/>
  <c r="Y238" i="1"/>
  <c r="B238" i="1" s="1"/>
  <c r="Y239" i="1"/>
  <c r="B239" i="1" s="1"/>
  <c r="Y240" i="1"/>
  <c r="B240" i="1" s="1"/>
  <c r="Y241" i="1"/>
  <c r="B241" i="1" s="1"/>
  <c r="Y242" i="1"/>
  <c r="B242" i="1" s="1"/>
  <c r="Y243" i="1"/>
  <c r="B243" i="1" s="1"/>
  <c r="Y244" i="1"/>
  <c r="B244" i="1" s="1"/>
  <c r="Y245" i="1"/>
  <c r="B245" i="1" s="1"/>
  <c r="Y246" i="1"/>
  <c r="B246" i="1" s="1"/>
  <c r="Y247" i="1"/>
  <c r="B247" i="1" s="1"/>
  <c r="Y248" i="1"/>
  <c r="B248" i="1" s="1"/>
  <c r="Y249" i="1"/>
  <c r="B249" i="1" s="1"/>
  <c r="Y250" i="1"/>
  <c r="B250" i="1" s="1"/>
  <c r="Y251" i="1"/>
  <c r="B251" i="1" s="1"/>
  <c r="Y252" i="1"/>
  <c r="B252" i="1" s="1"/>
  <c r="Y253" i="1"/>
  <c r="B253" i="1" s="1"/>
  <c r="Y254" i="1"/>
  <c r="B254" i="1" s="1"/>
  <c r="Y255" i="1"/>
  <c r="B255" i="1" s="1"/>
  <c r="Y256" i="1"/>
  <c r="B256" i="1" s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" i="1"/>
  <c r="S3" i="1"/>
  <c r="S4" i="1"/>
  <c r="A4" i="1" s="1"/>
  <c r="S5" i="1"/>
  <c r="S6" i="1"/>
  <c r="S7" i="1"/>
  <c r="A7" i="1" s="1"/>
  <c r="S8" i="1"/>
  <c r="S9" i="1"/>
  <c r="S10" i="1"/>
  <c r="A10" i="1" s="1"/>
  <c r="S11" i="1"/>
  <c r="S12" i="1"/>
  <c r="A12" i="1" s="1"/>
  <c r="S13" i="1"/>
  <c r="S14" i="1"/>
  <c r="S15" i="1"/>
  <c r="A15" i="1" s="1"/>
  <c r="S16" i="1"/>
  <c r="S17" i="1"/>
  <c r="S18" i="1"/>
  <c r="A18" i="1" s="1"/>
  <c r="S19" i="1"/>
  <c r="S20" i="1"/>
  <c r="A20" i="1" s="1"/>
  <c r="S21" i="1"/>
  <c r="S22" i="1"/>
  <c r="S23" i="1"/>
  <c r="A23" i="1" s="1"/>
  <c r="S24" i="1"/>
  <c r="S25" i="1"/>
  <c r="S26" i="1"/>
  <c r="A26" i="1" s="1"/>
  <c r="S27" i="1"/>
  <c r="S28" i="1"/>
  <c r="A28" i="1" s="1"/>
  <c r="S29" i="1"/>
  <c r="S30" i="1"/>
  <c r="S31" i="1"/>
  <c r="A31" i="1" s="1"/>
  <c r="S32" i="1"/>
  <c r="S33" i="1"/>
  <c r="S34" i="1"/>
  <c r="A34" i="1" s="1"/>
  <c r="S35" i="1"/>
  <c r="S36" i="1"/>
  <c r="A36" i="1" s="1"/>
  <c r="S37" i="1"/>
  <c r="S38" i="1"/>
  <c r="S39" i="1"/>
  <c r="A39" i="1" s="1"/>
  <c r="S40" i="1"/>
  <c r="S41" i="1"/>
  <c r="S42" i="1"/>
  <c r="A42" i="1" s="1"/>
  <c r="S43" i="1"/>
  <c r="S44" i="1"/>
  <c r="A44" i="1" s="1"/>
  <c r="S45" i="1"/>
  <c r="S46" i="1"/>
  <c r="S47" i="1"/>
  <c r="A47" i="1" s="1"/>
  <c r="S48" i="1"/>
  <c r="S49" i="1"/>
  <c r="S50" i="1"/>
  <c r="A50" i="1" s="1"/>
  <c r="S51" i="1"/>
  <c r="S52" i="1"/>
  <c r="A52" i="1" s="1"/>
  <c r="S53" i="1"/>
  <c r="S54" i="1"/>
  <c r="S55" i="1"/>
  <c r="A55" i="1" s="1"/>
  <c r="S56" i="1"/>
  <c r="S57" i="1"/>
  <c r="S58" i="1"/>
  <c r="A58" i="1" s="1"/>
  <c r="S59" i="1"/>
  <c r="S60" i="1"/>
  <c r="A60" i="1" s="1"/>
  <c r="S61" i="1"/>
  <c r="S62" i="1"/>
  <c r="S63" i="1"/>
  <c r="A63" i="1" s="1"/>
  <c r="S64" i="1"/>
  <c r="S65" i="1"/>
  <c r="S66" i="1"/>
  <c r="A66" i="1" s="1"/>
  <c r="S67" i="1"/>
  <c r="S68" i="1"/>
  <c r="A68" i="1" s="1"/>
  <c r="S69" i="1"/>
  <c r="S70" i="1"/>
  <c r="S71" i="1"/>
  <c r="A71" i="1" s="1"/>
  <c r="S72" i="1"/>
  <c r="S73" i="1"/>
  <c r="S74" i="1"/>
  <c r="A74" i="1" s="1"/>
  <c r="S75" i="1"/>
  <c r="S76" i="1"/>
  <c r="A76" i="1" s="1"/>
  <c r="S77" i="1"/>
  <c r="S78" i="1"/>
  <c r="S79" i="1"/>
  <c r="A79" i="1" s="1"/>
  <c r="S80" i="1"/>
  <c r="S81" i="1"/>
  <c r="S82" i="1"/>
  <c r="A82" i="1" s="1"/>
  <c r="S83" i="1"/>
  <c r="S84" i="1"/>
  <c r="A84" i="1" s="1"/>
  <c r="S85" i="1"/>
  <c r="S86" i="1"/>
  <c r="S87" i="1"/>
  <c r="A87" i="1" s="1"/>
  <c r="S88" i="1"/>
  <c r="S89" i="1"/>
  <c r="S90" i="1"/>
  <c r="A90" i="1" s="1"/>
  <c r="S91" i="1"/>
  <c r="A91" i="1" s="1"/>
  <c r="S92" i="1"/>
  <c r="A92" i="1" s="1"/>
  <c r="S93" i="1"/>
  <c r="S94" i="1"/>
  <c r="S95" i="1"/>
  <c r="A95" i="1" s="1"/>
  <c r="S96" i="1"/>
  <c r="A96" i="1" s="1"/>
  <c r="S97" i="1"/>
  <c r="S98" i="1"/>
  <c r="A98" i="1" s="1"/>
  <c r="S99" i="1"/>
  <c r="S100" i="1"/>
  <c r="A100" i="1" s="1"/>
  <c r="S101" i="1"/>
  <c r="S102" i="1"/>
  <c r="A102" i="1" s="1"/>
  <c r="S103" i="1"/>
  <c r="A103" i="1" s="1"/>
  <c r="S104" i="1"/>
  <c r="S105" i="1"/>
  <c r="S106" i="1"/>
  <c r="A106" i="1" s="1"/>
  <c r="S107" i="1"/>
  <c r="A107" i="1" s="1"/>
  <c r="S108" i="1"/>
  <c r="A108" i="1" s="1"/>
  <c r="S109" i="1"/>
  <c r="S110" i="1"/>
  <c r="S111" i="1"/>
  <c r="A111" i="1" s="1"/>
  <c r="S112" i="1"/>
  <c r="A112" i="1" s="1"/>
  <c r="S113" i="1"/>
  <c r="S114" i="1"/>
  <c r="A114" i="1" s="1"/>
  <c r="S115" i="1"/>
  <c r="S116" i="1"/>
  <c r="A116" i="1" s="1"/>
  <c r="S117" i="1"/>
  <c r="S118" i="1"/>
  <c r="A118" i="1" s="1"/>
  <c r="S119" i="1"/>
  <c r="A119" i="1" s="1"/>
  <c r="S120" i="1"/>
  <c r="S121" i="1"/>
  <c r="S122" i="1"/>
  <c r="A122" i="1" s="1"/>
  <c r="S123" i="1"/>
  <c r="A123" i="1" s="1"/>
  <c r="S124" i="1"/>
  <c r="A124" i="1" s="1"/>
  <c r="S125" i="1"/>
  <c r="S126" i="1"/>
  <c r="S127" i="1"/>
  <c r="A127" i="1" s="1"/>
  <c r="S128" i="1"/>
  <c r="A128" i="1" s="1"/>
  <c r="S129" i="1"/>
  <c r="S130" i="1"/>
  <c r="A130" i="1" s="1"/>
  <c r="S131" i="1"/>
  <c r="S132" i="1"/>
  <c r="A132" i="1" s="1"/>
  <c r="S133" i="1"/>
  <c r="S134" i="1"/>
  <c r="A134" i="1" s="1"/>
  <c r="S135" i="1"/>
  <c r="A135" i="1" s="1"/>
  <c r="S136" i="1"/>
  <c r="S137" i="1"/>
  <c r="S138" i="1"/>
  <c r="A138" i="1" s="1"/>
  <c r="S139" i="1"/>
  <c r="A139" i="1" s="1"/>
  <c r="S140" i="1"/>
  <c r="A140" i="1" s="1"/>
  <c r="S141" i="1"/>
  <c r="S142" i="1"/>
  <c r="S143" i="1"/>
  <c r="A143" i="1" s="1"/>
  <c r="S144" i="1"/>
  <c r="A144" i="1" s="1"/>
  <c r="S145" i="1"/>
  <c r="S146" i="1"/>
  <c r="A146" i="1" s="1"/>
  <c r="S147" i="1"/>
  <c r="S148" i="1"/>
  <c r="A148" i="1" s="1"/>
  <c r="S149" i="1"/>
  <c r="S150" i="1"/>
  <c r="A150" i="1" s="1"/>
  <c r="S151" i="1"/>
  <c r="A151" i="1" s="1"/>
  <c r="S152" i="1"/>
  <c r="S153" i="1"/>
  <c r="S154" i="1"/>
  <c r="A154" i="1" s="1"/>
  <c r="S155" i="1"/>
  <c r="A155" i="1" s="1"/>
  <c r="S156" i="1"/>
  <c r="A156" i="1" s="1"/>
  <c r="S157" i="1"/>
  <c r="S158" i="1"/>
  <c r="S159" i="1"/>
  <c r="A159" i="1" s="1"/>
  <c r="S160" i="1"/>
  <c r="A160" i="1" s="1"/>
  <c r="S161" i="1"/>
  <c r="S162" i="1"/>
  <c r="A162" i="1" s="1"/>
  <c r="S163" i="1"/>
  <c r="S164" i="1"/>
  <c r="A164" i="1" s="1"/>
  <c r="S165" i="1"/>
  <c r="S166" i="1"/>
  <c r="A166" i="1" s="1"/>
  <c r="S167" i="1"/>
  <c r="A167" i="1" s="1"/>
  <c r="S168" i="1"/>
  <c r="S169" i="1"/>
  <c r="S170" i="1"/>
  <c r="A170" i="1" s="1"/>
  <c r="S171" i="1"/>
  <c r="A171" i="1" s="1"/>
  <c r="S172" i="1"/>
  <c r="A172" i="1" s="1"/>
  <c r="S173" i="1"/>
  <c r="S174" i="1"/>
  <c r="A174" i="1" s="1"/>
  <c r="S175" i="1"/>
  <c r="A175" i="1" s="1"/>
  <c r="S176" i="1"/>
  <c r="A176" i="1" s="1"/>
  <c r="S177" i="1"/>
  <c r="S178" i="1"/>
  <c r="A178" i="1" s="1"/>
  <c r="S179" i="1"/>
  <c r="A179" i="1" s="1"/>
  <c r="S180" i="1"/>
  <c r="A180" i="1" s="1"/>
  <c r="S181" i="1"/>
  <c r="S182" i="1"/>
  <c r="A182" i="1" s="1"/>
  <c r="S183" i="1"/>
  <c r="A183" i="1" s="1"/>
  <c r="S184" i="1"/>
  <c r="A184" i="1" s="1"/>
  <c r="S185" i="1"/>
  <c r="S186" i="1"/>
  <c r="A186" i="1" s="1"/>
  <c r="S187" i="1"/>
  <c r="A187" i="1" s="1"/>
  <c r="S188" i="1"/>
  <c r="A188" i="1" s="1"/>
  <c r="S189" i="1"/>
  <c r="S190" i="1"/>
  <c r="A190" i="1" s="1"/>
  <c r="S191" i="1"/>
  <c r="A191" i="1" s="1"/>
  <c r="S192" i="1"/>
  <c r="A192" i="1" s="1"/>
  <c r="S193" i="1"/>
  <c r="S194" i="1"/>
  <c r="A194" i="1" s="1"/>
  <c r="S195" i="1"/>
  <c r="A195" i="1" s="1"/>
  <c r="S196" i="1"/>
  <c r="A196" i="1" s="1"/>
  <c r="S197" i="1"/>
  <c r="S198" i="1"/>
  <c r="A198" i="1" s="1"/>
  <c r="S199" i="1"/>
  <c r="A199" i="1" s="1"/>
  <c r="S200" i="1"/>
  <c r="A200" i="1" s="1"/>
  <c r="S201" i="1"/>
  <c r="S202" i="1"/>
  <c r="A202" i="1" s="1"/>
  <c r="S203" i="1"/>
  <c r="A203" i="1" s="1"/>
  <c r="S204" i="1"/>
  <c r="A204" i="1" s="1"/>
  <c r="S205" i="1"/>
  <c r="S206" i="1"/>
  <c r="A206" i="1" s="1"/>
  <c r="S207" i="1"/>
  <c r="A207" i="1" s="1"/>
  <c r="S208" i="1"/>
  <c r="A208" i="1" s="1"/>
  <c r="S209" i="1"/>
  <c r="S210" i="1"/>
  <c r="A210" i="1" s="1"/>
  <c r="S211" i="1"/>
  <c r="A211" i="1" s="1"/>
  <c r="S212" i="1"/>
  <c r="A212" i="1" s="1"/>
  <c r="S213" i="1"/>
  <c r="S214" i="1"/>
  <c r="T214" i="1" s="1"/>
  <c r="S215" i="1"/>
  <c r="A215" i="1" s="1"/>
  <c r="S216" i="1"/>
  <c r="A216" i="1" s="1"/>
  <c r="S217" i="1"/>
  <c r="S218" i="1"/>
  <c r="A218" i="1" s="1"/>
  <c r="S219" i="1"/>
  <c r="A219" i="1" s="1"/>
  <c r="S220" i="1"/>
  <c r="T220" i="1" s="1"/>
  <c r="S221" i="1"/>
  <c r="S222" i="1"/>
  <c r="A222" i="1" s="1"/>
  <c r="S223" i="1"/>
  <c r="A223" i="1" s="1"/>
  <c r="S224" i="1"/>
  <c r="A224" i="1" s="1"/>
  <c r="S225" i="1"/>
  <c r="S226" i="1"/>
  <c r="T226" i="1" s="1"/>
  <c r="S227" i="1"/>
  <c r="A227" i="1" s="1"/>
  <c r="S228" i="1"/>
  <c r="A228" i="1" s="1"/>
  <c r="S229" i="1"/>
  <c r="S230" i="1"/>
  <c r="T230" i="1" s="1"/>
  <c r="S231" i="1"/>
  <c r="A231" i="1" s="1"/>
  <c r="S232" i="1"/>
  <c r="A232" i="1" s="1"/>
  <c r="S233" i="1"/>
  <c r="S234" i="1"/>
  <c r="A234" i="1" s="1"/>
  <c r="S235" i="1"/>
  <c r="A235" i="1" s="1"/>
  <c r="S236" i="1"/>
  <c r="T236" i="1" s="1"/>
  <c r="S237" i="1"/>
  <c r="A237" i="1" s="1"/>
  <c r="S238" i="1"/>
  <c r="A238" i="1" s="1"/>
  <c r="S239" i="1"/>
  <c r="A239" i="1" s="1"/>
  <c r="S240" i="1"/>
  <c r="A240" i="1" s="1"/>
  <c r="S241" i="1"/>
  <c r="A241" i="1" s="1"/>
  <c r="S242" i="1"/>
  <c r="A242" i="1" s="1"/>
  <c r="S243" i="1"/>
  <c r="T243" i="1" s="1"/>
  <c r="S244" i="1"/>
  <c r="T244" i="1" s="1"/>
  <c r="S245" i="1"/>
  <c r="A245" i="1" s="1"/>
  <c r="S246" i="1"/>
  <c r="A246" i="1" s="1"/>
  <c r="S247" i="1"/>
  <c r="T247" i="1" s="1"/>
  <c r="S248" i="1"/>
  <c r="T248" i="1" s="1"/>
  <c r="S249" i="1"/>
  <c r="A249" i="1" s="1"/>
  <c r="S250" i="1"/>
  <c r="A250" i="1" s="1"/>
  <c r="S251" i="1"/>
  <c r="T251" i="1" s="1"/>
  <c r="S252" i="1"/>
  <c r="T252" i="1" s="1"/>
  <c r="S253" i="1"/>
  <c r="A253" i="1" s="1"/>
  <c r="S254" i="1"/>
  <c r="A254" i="1" s="1"/>
  <c r="S255" i="1"/>
  <c r="T255" i="1" s="1"/>
  <c r="S256" i="1"/>
  <c r="T256" i="1" s="1"/>
  <c r="S2" i="1"/>
  <c r="T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3" i="1"/>
  <c r="P4" i="1"/>
  <c r="P5" i="1"/>
  <c r="P6" i="1"/>
  <c r="P2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3" i="1"/>
  <c r="B3" i="2"/>
  <c r="B5" i="2" s="1"/>
  <c r="B4" i="2"/>
  <c r="B6" i="2"/>
  <c r="B7" i="2"/>
  <c r="B9" i="2"/>
  <c r="B10" i="2"/>
  <c r="B12" i="2"/>
  <c r="B13" i="2"/>
  <c r="B15" i="2"/>
  <c r="B16" i="2"/>
  <c r="B18" i="2"/>
  <c r="B19" i="2"/>
  <c r="B21" i="2"/>
  <c r="B22" i="2"/>
  <c r="B24" i="2"/>
  <c r="B25" i="2"/>
  <c r="B27" i="2"/>
  <c r="B28" i="2"/>
  <c r="B30" i="2"/>
  <c r="B31" i="2"/>
  <c r="B33" i="2"/>
  <c r="B34" i="2"/>
  <c r="B36" i="2"/>
  <c r="B37" i="2"/>
  <c r="B39" i="2"/>
  <c r="B40" i="2"/>
  <c r="B42" i="2"/>
  <c r="B43" i="2"/>
  <c r="B45" i="2"/>
  <c r="B46" i="2"/>
  <c r="B48" i="2"/>
  <c r="B49" i="2"/>
  <c r="B51" i="2"/>
  <c r="B52" i="2"/>
  <c r="B54" i="2"/>
  <c r="B55" i="2"/>
  <c r="B57" i="2"/>
  <c r="B58" i="2"/>
  <c r="B60" i="2"/>
  <c r="B61" i="2"/>
  <c r="B63" i="2"/>
  <c r="B64" i="2"/>
  <c r="B66" i="2"/>
  <c r="B67" i="2"/>
  <c r="B69" i="2"/>
  <c r="B70" i="2"/>
  <c r="B72" i="2"/>
  <c r="B73" i="2"/>
  <c r="B75" i="2"/>
  <c r="B76" i="2"/>
  <c r="B78" i="2"/>
  <c r="B79" i="2"/>
  <c r="B81" i="2"/>
  <c r="B82" i="2"/>
  <c r="B84" i="2"/>
  <c r="B85" i="2"/>
  <c r="B87" i="2"/>
  <c r="B88" i="2"/>
  <c r="B90" i="2"/>
  <c r="B91" i="2"/>
  <c r="B93" i="2"/>
  <c r="B94" i="2"/>
  <c r="B96" i="2"/>
  <c r="B97" i="2"/>
  <c r="B99" i="2"/>
  <c r="B100" i="2"/>
  <c r="B102" i="2"/>
  <c r="B103" i="2"/>
  <c r="B105" i="2"/>
  <c r="B106" i="2"/>
  <c r="B108" i="2"/>
  <c r="B109" i="2"/>
  <c r="B111" i="2"/>
  <c r="B112" i="2"/>
  <c r="B114" i="2"/>
  <c r="B115" i="2"/>
  <c r="B117" i="2"/>
  <c r="B118" i="2"/>
  <c r="B120" i="2"/>
  <c r="B121" i="2"/>
  <c r="B123" i="2"/>
  <c r="B124" i="2"/>
  <c r="B126" i="2"/>
  <c r="B127" i="2"/>
  <c r="B129" i="2"/>
  <c r="B130" i="2"/>
  <c r="B132" i="2"/>
  <c r="B133" i="2"/>
  <c r="B135" i="2"/>
  <c r="B136" i="2"/>
  <c r="B138" i="2"/>
  <c r="B139" i="2"/>
  <c r="B141" i="2"/>
  <c r="B142" i="2"/>
  <c r="B144" i="2"/>
  <c r="B145" i="2"/>
  <c r="B147" i="2"/>
  <c r="B148" i="2"/>
  <c r="B150" i="2"/>
  <c r="B151" i="2"/>
  <c r="B153" i="2"/>
  <c r="B154" i="2"/>
  <c r="B156" i="2"/>
  <c r="B157" i="2"/>
  <c r="B159" i="2"/>
  <c r="B160" i="2"/>
  <c r="B162" i="2"/>
  <c r="B163" i="2"/>
  <c r="B165" i="2"/>
  <c r="B166" i="2"/>
  <c r="B168" i="2"/>
  <c r="B169" i="2"/>
  <c r="B171" i="2"/>
  <c r="B172" i="2"/>
  <c r="B174" i="2"/>
  <c r="B175" i="2"/>
  <c r="B177" i="2"/>
  <c r="B178" i="2"/>
  <c r="B180" i="2"/>
  <c r="B181" i="2"/>
  <c r="B183" i="2"/>
  <c r="B184" i="2"/>
  <c r="B186" i="2"/>
  <c r="B187" i="2"/>
  <c r="B189" i="2"/>
  <c r="B190" i="2"/>
  <c r="B192" i="2"/>
  <c r="B193" i="2"/>
  <c r="B195" i="2"/>
  <c r="B196" i="2"/>
  <c r="B198" i="2"/>
  <c r="B199" i="2"/>
  <c r="B201" i="2"/>
  <c r="B202" i="2"/>
  <c r="B204" i="2"/>
  <c r="B205" i="2"/>
  <c r="B207" i="2"/>
  <c r="B208" i="2"/>
  <c r="B210" i="2"/>
  <c r="B211" i="2"/>
  <c r="B213" i="2"/>
  <c r="B214" i="2"/>
  <c r="B216" i="2"/>
  <c r="B217" i="2"/>
  <c r="B219" i="2"/>
  <c r="B220" i="2"/>
  <c r="B222" i="2"/>
  <c r="B223" i="2"/>
  <c r="B225" i="2"/>
  <c r="B226" i="2"/>
  <c r="B228" i="2"/>
  <c r="B229" i="2"/>
  <c r="B231" i="2"/>
  <c r="B232" i="2"/>
  <c r="B234" i="2"/>
  <c r="B235" i="2"/>
  <c r="B237" i="2"/>
  <c r="B238" i="2"/>
  <c r="B240" i="2"/>
  <c r="B241" i="2"/>
  <c r="B243" i="2"/>
  <c r="B244" i="2"/>
  <c r="B246" i="2"/>
  <c r="B247" i="2"/>
  <c r="B249" i="2"/>
  <c r="B250" i="2"/>
  <c r="B252" i="2"/>
  <c r="B253" i="2"/>
  <c r="B255" i="2"/>
  <c r="B256" i="2"/>
  <c r="B258" i="2"/>
  <c r="B259" i="2"/>
  <c r="B261" i="2"/>
  <c r="B262" i="2"/>
  <c r="B264" i="2"/>
  <c r="B265" i="2"/>
  <c r="B267" i="2"/>
  <c r="B268" i="2"/>
  <c r="B270" i="2"/>
  <c r="B271" i="2"/>
  <c r="B273" i="2"/>
  <c r="B274" i="2"/>
  <c r="B276" i="2"/>
  <c r="B277" i="2"/>
  <c r="B279" i="2"/>
  <c r="B280" i="2"/>
  <c r="B282" i="2"/>
  <c r="B283" i="2"/>
  <c r="B285" i="2"/>
  <c r="B286" i="2"/>
  <c r="B288" i="2"/>
  <c r="B289" i="2"/>
  <c r="B291" i="2"/>
  <c r="B292" i="2"/>
  <c r="B294" i="2"/>
  <c r="B295" i="2"/>
  <c r="B297" i="2"/>
  <c r="B298" i="2"/>
  <c r="B300" i="2"/>
  <c r="B301" i="2"/>
  <c r="B303" i="2"/>
  <c r="B304" i="2"/>
  <c r="B306" i="2"/>
  <c r="B307" i="2"/>
  <c r="B309" i="2"/>
  <c r="B310" i="2"/>
  <c r="B312" i="2"/>
  <c r="B313" i="2"/>
  <c r="B315" i="2"/>
  <c r="B316" i="2"/>
  <c r="B318" i="2"/>
  <c r="B319" i="2"/>
  <c r="B321" i="2"/>
  <c r="B322" i="2"/>
  <c r="B324" i="2"/>
  <c r="B325" i="2"/>
  <c r="B327" i="2"/>
  <c r="B328" i="2"/>
  <c r="B330" i="2"/>
  <c r="B331" i="2"/>
  <c r="B333" i="2"/>
  <c r="B334" i="2"/>
  <c r="B336" i="2"/>
  <c r="B337" i="2"/>
  <c r="B339" i="2"/>
  <c r="B340" i="2"/>
  <c r="B342" i="2"/>
  <c r="B343" i="2"/>
  <c r="B345" i="2"/>
  <c r="B346" i="2"/>
  <c r="B348" i="2"/>
  <c r="B349" i="2"/>
  <c r="B351" i="2"/>
  <c r="B352" i="2"/>
  <c r="B354" i="2"/>
  <c r="B355" i="2"/>
  <c r="B357" i="2"/>
  <c r="B358" i="2"/>
  <c r="B360" i="2"/>
  <c r="B361" i="2"/>
  <c r="B363" i="2"/>
  <c r="B364" i="2"/>
  <c r="B366" i="2"/>
  <c r="B367" i="2"/>
  <c r="B369" i="2"/>
  <c r="B370" i="2"/>
  <c r="B372" i="2"/>
  <c r="B373" i="2"/>
  <c r="B375" i="2"/>
  <c r="B376" i="2"/>
  <c r="B378" i="2"/>
  <c r="B379" i="2"/>
  <c r="B381" i="2"/>
  <c r="B382" i="2"/>
  <c r="B384" i="2"/>
  <c r="B385" i="2"/>
  <c r="B387" i="2"/>
  <c r="B388" i="2"/>
  <c r="B390" i="2"/>
  <c r="B391" i="2"/>
  <c r="B393" i="2"/>
  <c r="B394" i="2"/>
  <c r="B396" i="2"/>
  <c r="B397" i="2"/>
  <c r="B399" i="2"/>
  <c r="B400" i="2"/>
  <c r="B402" i="2"/>
  <c r="B403" i="2"/>
  <c r="B405" i="2"/>
  <c r="B406" i="2"/>
  <c r="B408" i="2"/>
  <c r="B409" i="2"/>
  <c r="B411" i="2"/>
  <c r="B412" i="2"/>
  <c r="B414" i="2"/>
  <c r="B415" i="2"/>
  <c r="B417" i="2"/>
  <c r="B418" i="2"/>
  <c r="B420" i="2"/>
  <c r="B421" i="2"/>
  <c r="B423" i="2"/>
  <c r="B424" i="2"/>
  <c r="B426" i="2"/>
  <c r="B427" i="2"/>
  <c r="B429" i="2"/>
  <c r="B430" i="2"/>
  <c r="B432" i="2"/>
  <c r="B433" i="2"/>
  <c r="B435" i="2"/>
  <c r="B436" i="2"/>
  <c r="B438" i="2"/>
  <c r="B439" i="2"/>
  <c r="B441" i="2"/>
  <c r="B442" i="2"/>
  <c r="B444" i="2"/>
  <c r="B445" i="2"/>
  <c r="B447" i="2"/>
  <c r="B448" i="2"/>
  <c r="B450" i="2"/>
  <c r="B451" i="2"/>
  <c r="B453" i="2"/>
  <c r="B454" i="2"/>
  <c r="B456" i="2"/>
  <c r="B457" i="2"/>
  <c r="B459" i="2"/>
  <c r="B460" i="2"/>
  <c r="B462" i="2"/>
  <c r="B463" i="2"/>
  <c r="B465" i="2"/>
  <c r="B466" i="2"/>
  <c r="B468" i="2"/>
  <c r="B469" i="2"/>
  <c r="B471" i="2"/>
  <c r="B472" i="2"/>
  <c r="B474" i="2"/>
  <c r="B475" i="2"/>
  <c r="B477" i="2"/>
  <c r="B478" i="2"/>
  <c r="B480" i="2"/>
  <c r="B481" i="2"/>
  <c r="B483" i="2"/>
  <c r="B484" i="2"/>
  <c r="B486" i="2"/>
  <c r="B487" i="2"/>
  <c r="B489" i="2"/>
  <c r="B490" i="2"/>
  <c r="B492" i="2"/>
  <c r="B493" i="2"/>
  <c r="B495" i="2"/>
  <c r="B496" i="2"/>
  <c r="B498" i="2"/>
  <c r="B499" i="2"/>
  <c r="B501" i="2"/>
  <c r="B502" i="2"/>
  <c r="B504" i="2"/>
  <c r="B505" i="2"/>
  <c r="B507" i="2"/>
  <c r="B508" i="2"/>
  <c r="B510" i="2"/>
  <c r="B511" i="2"/>
  <c r="B513" i="2"/>
  <c r="B514" i="2"/>
  <c r="B516" i="2"/>
  <c r="B517" i="2"/>
  <c r="B519" i="2"/>
  <c r="B520" i="2"/>
  <c r="B522" i="2"/>
  <c r="B523" i="2"/>
  <c r="B525" i="2"/>
  <c r="B526" i="2"/>
  <c r="B528" i="2"/>
  <c r="B529" i="2"/>
  <c r="B531" i="2"/>
  <c r="B532" i="2"/>
  <c r="B534" i="2"/>
  <c r="B535" i="2"/>
  <c r="B537" i="2"/>
  <c r="B538" i="2"/>
  <c r="B540" i="2"/>
  <c r="B541" i="2"/>
  <c r="B543" i="2"/>
  <c r="B544" i="2"/>
  <c r="B546" i="2"/>
  <c r="B547" i="2"/>
  <c r="B549" i="2"/>
  <c r="B550" i="2"/>
  <c r="B552" i="2"/>
  <c r="B553" i="2"/>
  <c r="B555" i="2"/>
  <c r="B556" i="2"/>
  <c r="B558" i="2"/>
  <c r="B559" i="2"/>
  <c r="B561" i="2"/>
  <c r="B562" i="2"/>
  <c r="B564" i="2"/>
  <c r="B565" i="2"/>
  <c r="B567" i="2"/>
  <c r="B568" i="2"/>
  <c r="B570" i="2"/>
  <c r="B571" i="2"/>
  <c r="B573" i="2"/>
  <c r="B574" i="2"/>
  <c r="B576" i="2"/>
  <c r="B577" i="2"/>
  <c r="B579" i="2"/>
  <c r="B580" i="2"/>
  <c r="B582" i="2"/>
  <c r="B583" i="2"/>
  <c r="B585" i="2"/>
  <c r="B586" i="2"/>
  <c r="B588" i="2"/>
  <c r="B589" i="2"/>
  <c r="B591" i="2"/>
  <c r="B592" i="2"/>
  <c r="B594" i="2"/>
  <c r="B595" i="2"/>
  <c r="B597" i="2"/>
  <c r="B598" i="2"/>
  <c r="B600" i="2"/>
  <c r="B601" i="2"/>
  <c r="B603" i="2"/>
  <c r="B604" i="2"/>
  <c r="B606" i="2"/>
  <c r="B607" i="2"/>
  <c r="B609" i="2"/>
  <c r="B610" i="2"/>
  <c r="B612" i="2"/>
  <c r="B613" i="2"/>
  <c r="B615" i="2"/>
  <c r="B616" i="2"/>
  <c r="B618" i="2"/>
  <c r="B619" i="2"/>
  <c r="B621" i="2"/>
  <c r="B622" i="2"/>
  <c r="B624" i="2"/>
  <c r="B625" i="2"/>
  <c r="B627" i="2"/>
  <c r="B628" i="2"/>
  <c r="B630" i="2"/>
  <c r="B631" i="2"/>
  <c r="B633" i="2"/>
  <c r="B634" i="2"/>
  <c r="B636" i="2"/>
  <c r="B637" i="2"/>
  <c r="B639" i="2"/>
  <c r="B640" i="2"/>
  <c r="B642" i="2"/>
  <c r="B643" i="2"/>
  <c r="B645" i="2"/>
  <c r="B646" i="2"/>
  <c r="B648" i="2"/>
  <c r="B649" i="2"/>
  <c r="B651" i="2"/>
  <c r="B652" i="2"/>
  <c r="B654" i="2"/>
  <c r="B655" i="2"/>
  <c r="B657" i="2"/>
  <c r="B658" i="2"/>
  <c r="B660" i="2"/>
  <c r="B661" i="2"/>
  <c r="B663" i="2"/>
  <c r="B664" i="2"/>
  <c r="B666" i="2"/>
  <c r="B667" i="2"/>
  <c r="B669" i="2"/>
  <c r="B670" i="2"/>
  <c r="B672" i="2"/>
  <c r="B673" i="2"/>
  <c r="B675" i="2"/>
  <c r="B676" i="2"/>
  <c r="B678" i="2"/>
  <c r="B679" i="2"/>
  <c r="B681" i="2"/>
  <c r="B682" i="2"/>
  <c r="B684" i="2"/>
  <c r="B685" i="2"/>
  <c r="B687" i="2"/>
  <c r="B688" i="2"/>
  <c r="B690" i="2"/>
  <c r="B691" i="2"/>
  <c r="B693" i="2"/>
  <c r="B694" i="2"/>
  <c r="B696" i="2"/>
  <c r="B697" i="2"/>
  <c r="B699" i="2"/>
  <c r="B700" i="2"/>
  <c r="B702" i="2"/>
  <c r="B703" i="2"/>
  <c r="B705" i="2"/>
  <c r="B706" i="2"/>
  <c r="B708" i="2"/>
  <c r="B709" i="2"/>
  <c r="B711" i="2"/>
  <c r="B712" i="2"/>
  <c r="B714" i="2"/>
  <c r="B715" i="2"/>
  <c r="B717" i="2"/>
  <c r="B718" i="2"/>
  <c r="B720" i="2"/>
  <c r="B721" i="2"/>
  <c r="B723" i="2"/>
  <c r="B724" i="2"/>
  <c r="B726" i="2"/>
  <c r="B727" i="2"/>
  <c r="B729" i="2"/>
  <c r="B730" i="2"/>
  <c r="B732" i="2"/>
  <c r="B733" i="2"/>
  <c r="B735" i="2"/>
  <c r="B736" i="2"/>
  <c r="B738" i="2"/>
  <c r="B739" i="2"/>
  <c r="B741" i="2"/>
  <c r="B742" i="2"/>
  <c r="B744" i="2"/>
  <c r="B745" i="2"/>
  <c r="B747" i="2"/>
  <c r="B748" i="2"/>
  <c r="B750" i="2"/>
  <c r="B751" i="2"/>
  <c r="B753" i="2"/>
  <c r="B754" i="2"/>
  <c r="B756" i="2"/>
  <c r="B757" i="2"/>
  <c r="B759" i="2"/>
  <c r="B760" i="2"/>
  <c r="B762" i="2"/>
  <c r="B763" i="2"/>
  <c r="B765" i="2"/>
  <c r="B2" i="2"/>
  <c r="B2" i="1" l="1"/>
  <c r="T168" i="1"/>
  <c r="A168" i="1"/>
  <c r="T152" i="1"/>
  <c r="A152" i="1"/>
  <c r="T136" i="1"/>
  <c r="A136" i="1"/>
  <c r="T120" i="1"/>
  <c r="A120" i="1"/>
  <c r="T104" i="1"/>
  <c r="A104" i="1"/>
  <c r="T88" i="1"/>
  <c r="A88" i="1"/>
  <c r="A80" i="1"/>
  <c r="T80" i="1"/>
  <c r="A72" i="1"/>
  <c r="T72" i="1"/>
  <c r="A64" i="1"/>
  <c r="T64" i="1"/>
  <c r="A56" i="1"/>
  <c r="T56" i="1"/>
  <c r="A48" i="1"/>
  <c r="T48" i="1"/>
  <c r="A40" i="1"/>
  <c r="T40" i="1"/>
  <c r="A32" i="1"/>
  <c r="T32" i="1"/>
  <c r="A24" i="1"/>
  <c r="T24" i="1"/>
  <c r="A16" i="1"/>
  <c r="T16" i="1"/>
  <c r="A8" i="1"/>
  <c r="T8" i="1"/>
  <c r="T254" i="1"/>
  <c r="T250" i="1"/>
  <c r="T246" i="1"/>
  <c r="T242" i="1"/>
  <c r="T238" i="1"/>
  <c r="T234" i="1"/>
  <c r="T228" i="1"/>
  <c r="T223" i="1"/>
  <c r="T218" i="1"/>
  <c r="T212" i="1"/>
  <c r="T207" i="1"/>
  <c r="T202" i="1"/>
  <c r="T196" i="1"/>
  <c r="T191" i="1"/>
  <c r="T186" i="1"/>
  <c r="T180" i="1"/>
  <c r="T175" i="1"/>
  <c r="T170" i="1"/>
  <c r="T162" i="1"/>
  <c r="T155" i="1"/>
  <c r="T148" i="1"/>
  <c r="T140" i="1"/>
  <c r="T134" i="1"/>
  <c r="T127" i="1"/>
  <c r="T119" i="1"/>
  <c r="T112" i="1"/>
  <c r="T106" i="1"/>
  <c r="T98" i="1"/>
  <c r="T91" i="1"/>
  <c r="T82" i="1"/>
  <c r="T71" i="1"/>
  <c r="T60" i="1"/>
  <c r="T50" i="1"/>
  <c r="T39" i="1"/>
  <c r="T28" i="1"/>
  <c r="T18" i="1"/>
  <c r="T7" i="1"/>
  <c r="A256" i="1"/>
  <c r="A252" i="1"/>
  <c r="A248" i="1"/>
  <c r="A244" i="1"/>
  <c r="A226" i="1"/>
  <c r="A163" i="1"/>
  <c r="T163" i="1"/>
  <c r="A147" i="1"/>
  <c r="T147" i="1"/>
  <c r="A131" i="1"/>
  <c r="T131" i="1"/>
  <c r="A115" i="1"/>
  <c r="T115" i="1"/>
  <c r="A99" i="1"/>
  <c r="T99" i="1"/>
  <c r="A83" i="1"/>
  <c r="T83" i="1"/>
  <c r="A75" i="1"/>
  <c r="T75" i="1"/>
  <c r="A67" i="1"/>
  <c r="T67" i="1"/>
  <c r="A59" i="1"/>
  <c r="T59" i="1"/>
  <c r="A51" i="1"/>
  <c r="T51" i="1"/>
  <c r="A43" i="1"/>
  <c r="T43" i="1"/>
  <c r="A35" i="1"/>
  <c r="T35" i="1"/>
  <c r="A27" i="1"/>
  <c r="T27" i="1"/>
  <c r="A19" i="1"/>
  <c r="T19" i="1"/>
  <c r="A11" i="1"/>
  <c r="T11" i="1"/>
  <c r="A3" i="1"/>
  <c r="T3" i="1"/>
  <c r="T253" i="1"/>
  <c r="T249" i="1"/>
  <c r="T245" i="1"/>
  <c r="T241" i="1"/>
  <c r="T237" i="1"/>
  <c r="T232" i="1"/>
  <c r="T227" i="1"/>
  <c r="T222" i="1"/>
  <c r="T216" i="1"/>
  <c r="T211" i="1"/>
  <c r="T206" i="1"/>
  <c r="T200" i="1"/>
  <c r="T195" i="1"/>
  <c r="T190" i="1"/>
  <c r="T184" i="1"/>
  <c r="T179" i="1"/>
  <c r="T174" i="1"/>
  <c r="T167" i="1"/>
  <c r="T160" i="1"/>
  <c r="T154" i="1"/>
  <c r="T146" i="1"/>
  <c r="T139" i="1"/>
  <c r="T132" i="1"/>
  <c r="T124" i="1"/>
  <c r="T118" i="1"/>
  <c r="T111" i="1"/>
  <c r="T103" i="1"/>
  <c r="T96" i="1"/>
  <c r="T90" i="1"/>
  <c r="T79" i="1"/>
  <c r="T68" i="1"/>
  <c r="T58" i="1"/>
  <c r="T47" i="1"/>
  <c r="T36" i="1"/>
  <c r="T26" i="1"/>
  <c r="T15" i="1"/>
  <c r="T4" i="1"/>
  <c r="A236" i="1"/>
  <c r="A220" i="1"/>
  <c r="T158" i="1"/>
  <c r="A158" i="1"/>
  <c r="T142" i="1"/>
  <c r="A142" i="1"/>
  <c r="T126" i="1"/>
  <c r="A126" i="1"/>
  <c r="T110" i="1"/>
  <c r="A110" i="1"/>
  <c r="T94" i="1"/>
  <c r="A94" i="1"/>
  <c r="A86" i="1"/>
  <c r="T86" i="1"/>
  <c r="T78" i="1"/>
  <c r="A78" i="1"/>
  <c r="A70" i="1"/>
  <c r="T70" i="1"/>
  <c r="T62" i="1"/>
  <c r="A62" i="1"/>
  <c r="A54" i="1"/>
  <c r="T54" i="1"/>
  <c r="T46" i="1"/>
  <c r="A46" i="1"/>
  <c r="A38" i="1"/>
  <c r="T38" i="1"/>
  <c r="T30" i="1"/>
  <c r="A30" i="1"/>
  <c r="A22" i="1"/>
  <c r="T22" i="1"/>
  <c r="T14" i="1"/>
  <c r="A14" i="1"/>
  <c r="A6" i="1"/>
  <c r="T6" i="1"/>
  <c r="T240" i="1"/>
  <c r="T231" i="1"/>
  <c r="T215" i="1"/>
  <c r="T210" i="1"/>
  <c r="T204" i="1"/>
  <c r="T199" i="1"/>
  <c r="T194" i="1"/>
  <c r="T188" i="1"/>
  <c r="T183" i="1"/>
  <c r="T178" i="1"/>
  <c r="T172" i="1"/>
  <c r="T166" i="1"/>
  <c r="T159" i="1"/>
  <c r="T151" i="1"/>
  <c r="T144" i="1"/>
  <c r="T138" i="1"/>
  <c r="T130" i="1"/>
  <c r="T123" i="1"/>
  <c r="T116" i="1"/>
  <c r="T108" i="1"/>
  <c r="T102" i="1"/>
  <c r="T95" i="1"/>
  <c r="T87" i="1"/>
  <c r="T76" i="1"/>
  <c r="T66" i="1"/>
  <c r="T55" i="1"/>
  <c r="T44" i="1"/>
  <c r="T34" i="1"/>
  <c r="T23" i="1"/>
  <c r="T12" i="1"/>
  <c r="A255" i="1"/>
  <c r="A251" i="1"/>
  <c r="A247" i="1"/>
  <c r="A243" i="1"/>
  <c r="A230" i="1"/>
  <c r="A214" i="1"/>
  <c r="A233" i="1"/>
  <c r="T233" i="1"/>
  <c r="A229" i="1"/>
  <c r="T229" i="1"/>
  <c r="A225" i="1"/>
  <c r="T225" i="1"/>
  <c r="A221" i="1"/>
  <c r="T221" i="1"/>
  <c r="A217" i="1"/>
  <c r="T217" i="1"/>
  <c r="A213" i="1"/>
  <c r="T213" i="1"/>
  <c r="A209" i="1"/>
  <c r="T209" i="1"/>
  <c r="A205" i="1"/>
  <c r="T205" i="1"/>
  <c r="A201" i="1"/>
  <c r="T201" i="1"/>
  <c r="A197" i="1"/>
  <c r="T197" i="1"/>
  <c r="A193" i="1"/>
  <c r="T193" i="1"/>
  <c r="A189" i="1"/>
  <c r="T189" i="1"/>
  <c r="A185" i="1"/>
  <c r="T185" i="1"/>
  <c r="A181" i="1"/>
  <c r="T181" i="1"/>
  <c r="A177" i="1"/>
  <c r="T177" i="1"/>
  <c r="A173" i="1"/>
  <c r="T173" i="1"/>
  <c r="T169" i="1"/>
  <c r="A169" i="1"/>
  <c r="T165" i="1"/>
  <c r="A165" i="1"/>
  <c r="T161" i="1"/>
  <c r="A161" i="1"/>
  <c r="T157" i="1"/>
  <c r="A157" i="1"/>
  <c r="T153" i="1"/>
  <c r="A153" i="1"/>
  <c r="T149" i="1"/>
  <c r="A149" i="1"/>
  <c r="T145" i="1"/>
  <c r="A145" i="1"/>
  <c r="T141" i="1"/>
  <c r="A141" i="1"/>
  <c r="T137" i="1"/>
  <c r="A137" i="1"/>
  <c r="T133" i="1"/>
  <c r="A133" i="1"/>
  <c r="T129" i="1"/>
  <c r="A129" i="1"/>
  <c r="T125" i="1"/>
  <c r="A125" i="1"/>
  <c r="T121" i="1"/>
  <c r="A121" i="1"/>
  <c r="T117" i="1"/>
  <c r="A117" i="1"/>
  <c r="T113" i="1"/>
  <c r="A113" i="1"/>
  <c r="T109" i="1"/>
  <c r="A109" i="1"/>
  <c r="T105" i="1"/>
  <c r="A105" i="1"/>
  <c r="T101" i="1"/>
  <c r="A101" i="1"/>
  <c r="T97" i="1"/>
  <c r="A97" i="1"/>
  <c r="T93" i="1"/>
  <c r="A93" i="1"/>
  <c r="T89" i="1"/>
  <c r="A89" i="1"/>
  <c r="T85" i="1"/>
  <c r="A85" i="1"/>
  <c r="T81" i="1"/>
  <c r="A81" i="1"/>
  <c r="T77" i="1"/>
  <c r="A77" i="1"/>
  <c r="T73" i="1"/>
  <c r="A73" i="1"/>
  <c r="T69" i="1"/>
  <c r="A69" i="1"/>
  <c r="T65" i="1"/>
  <c r="A65" i="1"/>
  <c r="T61" i="1"/>
  <c r="A61" i="1"/>
  <c r="T57" i="1"/>
  <c r="A57" i="1"/>
  <c r="T53" i="1"/>
  <c r="A53" i="1"/>
  <c r="T49" i="1"/>
  <c r="A49" i="1"/>
  <c r="T45" i="1"/>
  <c r="A45" i="1"/>
  <c r="T41" i="1"/>
  <c r="A41" i="1"/>
  <c r="T37" i="1"/>
  <c r="A37" i="1"/>
  <c r="T33" i="1"/>
  <c r="A33" i="1"/>
  <c r="T29" i="1"/>
  <c r="A29" i="1"/>
  <c r="T25" i="1"/>
  <c r="A25" i="1"/>
  <c r="T21" i="1"/>
  <c r="A21" i="1"/>
  <c r="T17" i="1"/>
  <c r="A17" i="1"/>
  <c r="T13" i="1"/>
  <c r="A13" i="1"/>
  <c r="T9" i="1"/>
  <c r="A9" i="1"/>
  <c r="T5" i="1"/>
  <c r="A5" i="1"/>
  <c r="T239" i="1"/>
  <c r="T235" i="1"/>
  <c r="T224" i="1"/>
  <c r="T219" i="1"/>
  <c r="T208" i="1"/>
  <c r="T203" i="1"/>
  <c r="T198" i="1"/>
  <c r="T192" i="1"/>
  <c r="T187" i="1"/>
  <c r="T182" i="1"/>
  <c r="T176" i="1"/>
  <c r="T171" i="1"/>
  <c r="T164" i="1"/>
  <c r="T156" i="1"/>
  <c r="T150" i="1"/>
  <c r="T143" i="1"/>
  <c r="T135" i="1"/>
  <c r="T128" i="1"/>
  <c r="T122" i="1"/>
  <c r="T114" i="1"/>
  <c r="T107" i="1"/>
  <c r="T100" i="1"/>
  <c r="T92" i="1"/>
  <c r="T84" i="1"/>
  <c r="T74" i="1"/>
  <c r="T63" i="1"/>
  <c r="T52" i="1"/>
  <c r="T42" i="1"/>
  <c r="T31" i="1"/>
  <c r="T20" i="1"/>
  <c r="T10" i="1"/>
  <c r="A2" i="1"/>
  <c r="B8" i="2"/>
  <c r="B11" i="2" s="1"/>
  <c r="B14" i="2" l="1"/>
  <c r="B17" i="2"/>
  <c r="B20" i="2" l="1"/>
  <c r="B23" i="2" l="1"/>
  <c r="B26" i="2"/>
  <c r="B29" i="2"/>
  <c r="B32" i="2" l="1"/>
  <c r="B35" i="2" l="1"/>
  <c r="B38" i="2" l="1"/>
  <c r="B41" i="2" l="1"/>
  <c r="B44" i="2" s="1"/>
  <c r="B47" i="2" s="1"/>
  <c r="B50" i="2" s="1"/>
  <c r="B53" i="2" s="1"/>
  <c r="B56" i="2" s="1"/>
  <c r="B59" i="2" s="1"/>
  <c r="B62" i="2" s="1"/>
  <c r="B65" i="2" s="1"/>
  <c r="B68" i="2" s="1"/>
  <c r="B71" i="2" s="1"/>
  <c r="B74" i="2" s="1"/>
  <c r="B77" i="2" s="1"/>
  <c r="B80" i="2" s="1"/>
  <c r="B83" i="2" s="1"/>
  <c r="B86" i="2" s="1"/>
  <c r="B89" i="2" s="1"/>
  <c r="B92" i="2" s="1"/>
  <c r="B95" i="2" s="1"/>
  <c r="B98" i="2" s="1"/>
  <c r="B101" i="2" s="1"/>
  <c r="B104" i="2" s="1"/>
  <c r="B107" i="2" s="1"/>
  <c r="B110" i="2" s="1"/>
  <c r="B113" i="2" s="1"/>
  <c r="B116" i="2" s="1"/>
  <c r="B119" i="2" s="1"/>
  <c r="B122" i="2" s="1"/>
  <c r="B125" i="2" s="1"/>
  <c r="B128" i="2" s="1"/>
  <c r="B131" i="2" s="1"/>
  <c r="B134" i="2" s="1"/>
  <c r="B137" i="2" s="1"/>
  <c r="B140" i="2" s="1"/>
  <c r="B143" i="2" s="1"/>
  <c r="B146" i="2" s="1"/>
  <c r="B149" i="2" s="1"/>
  <c r="B152" i="2" s="1"/>
  <c r="B155" i="2" s="1"/>
  <c r="B158" i="2" s="1"/>
  <c r="B161" i="2" s="1"/>
  <c r="B164" i="2" s="1"/>
  <c r="B167" i="2" s="1"/>
  <c r="B170" i="2" s="1"/>
  <c r="B173" i="2" s="1"/>
  <c r="B176" i="2" s="1"/>
  <c r="B179" i="2" s="1"/>
  <c r="B182" i="2" s="1"/>
  <c r="B185" i="2" s="1"/>
  <c r="B188" i="2" s="1"/>
  <c r="B191" i="2" s="1"/>
  <c r="B194" i="2" s="1"/>
  <c r="B197" i="2" s="1"/>
  <c r="B200" i="2" s="1"/>
  <c r="B203" i="2" s="1"/>
  <c r="B206" i="2" s="1"/>
  <c r="B209" i="2" s="1"/>
  <c r="B212" i="2" s="1"/>
  <c r="B215" i="2" s="1"/>
  <c r="B218" i="2" s="1"/>
  <c r="B221" i="2" s="1"/>
  <c r="B224" i="2" s="1"/>
  <c r="B227" i="2" s="1"/>
  <c r="B230" i="2" s="1"/>
  <c r="B233" i="2" s="1"/>
  <c r="B236" i="2" s="1"/>
  <c r="B239" i="2" s="1"/>
  <c r="B242" i="2" s="1"/>
  <c r="B245" i="2" s="1"/>
  <c r="B248" i="2" s="1"/>
  <c r="B251" i="2" s="1"/>
  <c r="B254" i="2" s="1"/>
  <c r="B257" i="2" s="1"/>
  <c r="B260" i="2" s="1"/>
  <c r="B263" i="2" s="1"/>
  <c r="B266" i="2" s="1"/>
  <c r="B269" i="2" s="1"/>
  <c r="B272" i="2" s="1"/>
  <c r="B275" i="2" s="1"/>
  <c r="B278" i="2" s="1"/>
  <c r="B281" i="2" s="1"/>
  <c r="B284" i="2" s="1"/>
  <c r="B287" i="2" s="1"/>
  <c r="B290" i="2" s="1"/>
  <c r="B293" i="2" s="1"/>
  <c r="B296" i="2" s="1"/>
  <c r="B299" i="2" s="1"/>
  <c r="B302" i="2" s="1"/>
  <c r="B305" i="2" s="1"/>
  <c r="B308" i="2" s="1"/>
  <c r="B311" i="2" s="1"/>
  <c r="B314" i="2" s="1"/>
  <c r="B317" i="2" s="1"/>
  <c r="B320" i="2" s="1"/>
  <c r="B323" i="2" s="1"/>
  <c r="B326" i="2" s="1"/>
  <c r="B329" i="2" s="1"/>
  <c r="B332" i="2" s="1"/>
  <c r="B335" i="2" s="1"/>
  <c r="B338" i="2" s="1"/>
  <c r="B341" i="2" s="1"/>
  <c r="B344" i="2" s="1"/>
  <c r="B347" i="2" s="1"/>
  <c r="B350" i="2" s="1"/>
  <c r="B353" i="2" s="1"/>
  <c r="B356" i="2" s="1"/>
  <c r="B359" i="2" s="1"/>
  <c r="B362" i="2" s="1"/>
  <c r="B365" i="2" s="1"/>
  <c r="B368" i="2" s="1"/>
  <c r="B371" i="2" s="1"/>
  <c r="B374" i="2" s="1"/>
  <c r="B377" i="2" s="1"/>
  <c r="B380" i="2" s="1"/>
  <c r="B383" i="2" s="1"/>
  <c r="B386" i="2" s="1"/>
  <c r="B389" i="2" s="1"/>
  <c r="B392" i="2" s="1"/>
  <c r="B395" i="2" s="1"/>
  <c r="B398" i="2" s="1"/>
  <c r="B401" i="2" s="1"/>
  <c r="B404" i="2" s="1"/>
  <c r="B407" i="2" s="1"/>
  <c r="B410" i="2" s="1"/>
  <c r="B413" i="2" s="1"/>
  <c r="B416" i="2" s="1"/>
  <c r="B419" i="2" s="1"/>
  <c r="B422" i="2" s="1"/>
  <c r="B425" i="2" s="1"/>
  <c r="B428" i="2" s="1"/>
  <c r="B431" i="2" s="1"/>
  <c r="B434" i="2" s="1"/>
  <c r="B437" i="2" s="1"/>
  <c r="B440" i="2" s="1"/>
  <c r="B443" i="2" s="1"/>
  <c r="B446" i="2" s="1"/>
  <c r="B449" i="2" s="1"/>
  <c r="B452" i="2" s="1"/>
  <c r="B455" i="2" s="1"/>
  <c r="B458" i="2" s="1"/>
  <c r="B461" i="2" s="1"/>
  <c r="B464" i="2" s="1"/>
  <c r="B467" i="2" s="1"/>
  <c r="B470" i="2" s="1"/>
  <c r="B473" i="2" s="1"/>
  <c r="B476" i="2" s="1"/>
  <c r="B479" i="2" s="1"/>
  <c r="B482" i="2" s="1"/>
  <c r="B485" i="2" s="1"/>
  <c r="B488" i="2" s="1"/>
  <c r="B491" i="2" s="1"/>
  <c r="B494" i="2" s="1"/>
  <c r="B497" i="2" s="1"/>
  <c r="B500" i="2" s="1"/>
  <c r="B503" i="2" s="1"/>
  <c r="B506" i="2" s="1"/>
  <c r="B509" i="2" s="1"/>
  <c r="B512" i="2" s="1"/>
  <c r="B515" i="2" s="1"/>
  <c r="B518" i="2" s="1"/>
  <c r="B521" i="2" s="1"/>
  <c r="B524" i="2" s="1"/>
  <c r="B527" i="2" s="1"/>
  <c r="B530" i="2" s="1"/>
  <c r="B533" i="2" s="1"/>
  <c r="B536" i="2" s="1"/>
  <c r="B539" i="2" s="1"/>
  <c r="B542" i="2" s="1"/>
  <c r="B545" i="2" s="1"/>
  <c r="B548" i="2" s="1"/>
  <c r="B551" i="2" s="1"/>
  <c r="B554" i="2" s="1"/>
  <c r="B557" i="2" s="1"/>
  <c r="B560" i="2" s="1"/>
  <c r="B563" i="2" s="1"/>
  <c r="B566" i="2" s="1"/>
  <c r="B569" i="2" s="1"/>
  <c r="B572" i="2" s="1"/>
  <c r="B575" i="2" s="1"/>
  <c r="B578" i="2" s="1"/>
  <c r="B581" i="2" s="1"/>
  <c r="B584" i="2" s="1"/>
  <c r="B587" i="2" s="1"/>
  <c r="B590" i="2" s="1"/>
  <c r="B593" i="2" s="1"/>
  <c r="B596" i="2" s="1"/>
  <c r="B599" i="2" s="1"/>
  <c r="B602" i="2" s="1"/>
  <c r="B605" i="2" s="1"/>
  <c r="B608" i="2" s="1"/>
  <c r="B611" i="2" s="1"/>
  <c r="B614" i="2" s="1"/>
  <c r="B617" i="2" s="1"/>
  <c r="B620" i="2" s="1"/>
  <c r="B623" i="2" s="1"/>
  <c r="B626" i="2" s="1"/>
  <c r="B629" i="2" s="1"/>
  <c r="B632" i="2" s="1"/>
  <c r="B635" i="2" s="1"/>
  <c r="B638" i="2" s="1"/>
  <c r="B641" i="2" s="1"/>
  <c r="B644" i="2" s="1"/>
  <c r="B647" i="2" s="1"/>
  <c r="B650" i="2" s="1"/>
  <c r="B653" i="2" s="1"/>
  <c r="B656" i="2" s="1"/>
  <c r="B659" i="2" s="1"/>
  <c r="B662" i="2" s="1"/>
  <c r="B665" i="2" s="1"/>
  <c r="B668" i="2" s="1"/>
  <c r="B671" i="2" s="1"/>
  <c r="B674" i="2" s="1"/>
  <c r="B677" i="2" s="1"/>
  <c r="B680" i="2" s="1"/>
  <c r="B683" i="2" s="1"/>
  <c r="B686" i="2" s="1"/>
  <c r="B689" i="2" s="1"/>
  <c r="B692" i="2" s="1"/>
  <c r="B695" i="2" s="1"/>
  <c r="B698" i="2" s="1"/>
  <c r="B701" i="2" s="1"/>
  <c r="B704" i="2" s="1"/>
  <c r="B707" i="2" s="1"/>
  <c r="B710" i="2" s="1"/>
  <c r="B713" i="2" s="1"/>
  <c r="B716" i="2" s="1"/>
  <c r="B719" i="2" s="1"/>
  <c r="B722" i="2" s="1"/>
  <c r="B725" i="2" s="1"/>
  <c r="B728" i="2" s="1"/>
  <c r="B731" i="2" s="1"/>
  <c r="B734" i="2" s="1"/>
  <c r="B737" i="2" s="1"/>
  <c r="B740" i="2" s="1"/>
  <c r="B743" i="2" s="1"/>
  <c r="B746" i="2" s="1"/>
  <c r="B749" i="2" s="1"/>
  <c r="B752" i="2" s="1"/>
  <c r="B755" i="2" s="1"/>
  <c r="B758" i="2" s="1"/>
  <c r="B761" i="2" s="1"/>
  <c r="B764" i="2" s="1"/>
</calcChain>
</file>

<file path=xl/sharedStrings.xml><?xml version="1.0" encoding="utf-8"?>
<sst xmlns="http://schemas.openxmlformats.org/spreadsheetml/2006/main" count="1292" uniqueCount="275">
  <si>
    <t>P1</t>
  </si>
  <si>
    <t>P2</t>
  </si>
  <si>
    <t>set winner</t>
  </si>
  <si>
    <t>P1Score</t>
  </si>
  <si>
    <t>P2Score</t>
  </si>
  <si>
    <t>Round</t>
  </si>
  <si>
    <t>roundDivision</t>
  </si>
  <si>
    <t>round</t>
  </si>
  <si>
    <t>juddy96</t>
  </si>
  <si>
    <t>Reported a 0-2 win for SST_Shuton (Olimar) over Geki | T (Link)</t>
  </si>
  <si>
    <t>13 days ago</t>
  </si>
  <si>
    <t>Reported a 1-2 win for Geki | T (Link) over SST_Shuton (Olimar)</t>
  </si>
  <si>
    <t>Reported a 2-0 win for Geki | T (Link) over GW | Zackray</t>
  </si>
  <si>
    <t>Reported a 2-1 win for SST_Shuton (Olimar) over Geki | T (Link)</t>
  </si>
  <si>
    <t>Reported a 2-0 win for GW | Zackray over Masha (Wolf)</t>
  </si>
  <si>
    <t>Reported a 1-2 win for Masha (Wolf) over Lunamado (Bowser/Luigi/Palutena)</t>
  </si>
  <si>
    <t>Reported a 0-2 win for GW | Zackray over Geki | HIKARU (PT)</t>
  </si>
  <si>
    <t>Reported a 0-2 win for Masha (Wolf) over Lv.1 (TL/Isabelle)</t>
  </si>
  <si>
    <t>Reported a 1-2 win for GW | Zackray over Tea (Pac)</t>
  </si>
  <si>
    <t>Reported a 2-0 win for Lv.1 (TL/Isabelle) over Umeki (Daisy)</t>
  </si>
  <si>
    <t>Reported a 2-0 win for Masha (Wolf) over Sigma (TL)</t>
  </si>
  <si>
    <t>Reported a 1-2 win for Tea (Pac) over Kome (Shulk)</t>
  </si>
  <si>
    <t>Reported a 1-2 win for Umeki (Daisy) over GW | Shogun (Snake)</t>
  </si>
  <si>
    <t>Reported a 2-0 win for GW | Zackray over Tsumusuto (Doc)</t>
  </si>
  <si>
    <t>Reported a 2-0 win for Sigma (TL) over Phisakura (ROB)</t>
  </si>
  <si>
    <t>Reported a 1-2 win for Tsumusuto (Doc) over Parme (Samus)</t>
  </si>
  <si>
    <t>Reported a 2-0 win for Geki | T (Link) over Geki | HIKARU (PT)</t>
  </si>
  <si>
    <t>Reported a 2-1 win for Tea (Pac) over Geki | ZAKI (Dedede/WFT)</t>
  </si>
  <si>
    <t>Reported a 2-0 win for SST_Shuton (Olimar) over Lunamado (Bowser/Luigi/Palutena)</t>
  </si>
  <si>
    <t>Reported a 1-2 win for Sigma (TL) over DIO (Snake/Yoshi)</t>
  </si>
  <si>
    <t>Reported a 2-1 win for GW | Shogun (Snake) over Ako (Palutena/Richter)</t>
  </si>
  <si>
    <t>Reported a 2-0 win for Geki | T (Link) over Lv.1 (TL/Isabelle)</t>
  </si>
  <si>
    <t>Reported a 1-2 win for Sigma (TL) over tk3 (Chrom)</t>
  </si>
  <si>
    <t>Reported a 0-2 win for Tsumusuto (Doc) over Meteo (ROB)</t>
  </si>
  <si>
    <t>Reported a 2-0 win for SST_Shuton (Olimar) over Kome (Shulk)</t>
  </si>
  <si>
    <t>Reported a 0-2 win for Geki | ZAKI (Dedede/WFT) over R2G | Etsuji (Lucina)</t>
  </si>
  <si>
    <t>Reported a 0-2 win for Geki | HIKARU (PT) over Masha (Wolf)</t>
  </si>
  <si>
    <t>Reported a 2-0 win for Tea (Pac) over Masashi (Cloud)</t>
  </si>
  <si>
    <t>Reported a 0-2 win for Parme (Samus) over Manzoku (Link)</t>
  </si>
  <si>
    <t>Reported a 0-2 win for Umeki (Daisy) over taranito (Ness)</t>
  </si>
  <si>
    <t>Reported a 2-1 win for Tsumusuto (Doc) over Lucia (MK)</t>
  </si>
  <si>
    <t>Reported a 2-1 win for SST_Shuton (Olimar) over GW | Shogun (Snake)</t>
  </si>
  <si>
    <t>Reported a 1-2 win for Lunamado (Bowser/Luigi/Palutena) over GW | Zackray</t>
  </si>
  <si>
    <t>Reported a 2-0 win for Phisakura (ROB) over PNG Atelier (Wolf)</t>
  </si>
  <si>
    <t>Reported a 2-1 win for Masashi (Cloud) over Maruttidabe (DH)</t>
  </si>
  <si>
    <t>Reported a 2-0 win for Geki | ZAKI (Dedede/WFT) over akasa (Wolf/Cloud)</t>
  </si>
  <si>
    <t>Reported a 2-0 win for Umeki (Daisy) over Egapon (G&amp;W)</t>
  </si>
  <si>
    <t>Reported a 0-2 win for Parme (Samus) over Navy (Luigi)</t>
  </si>
  <si>
    <t>Reported a 0-2 win for Ako (Palutena/Richter) over Nyaha (Villager)</t>
  </si>
  <si>
    <t>Reported a 2-0 win for Masha (Wolf) over Manzoku (Link)</t>
  </si>
  <si>
    <t>Reported a 0-2 win for Geki | HIKARU (PT) over Meteo (ROB)</t>
  </si>
  <si>
    <t>Reported a 2-0 win for tk3 (Chrom) over Tamiflu (ROB)</t>
  </si>
  <si>
    <t>Reported a 0-2 win for PNG Atelier (Wolf) over Ri-ma (TL)</t>
  </si>
  <si>
    <t>Reported a 1-2 win for Geki | T (Link) over Tea (Pac)</t>
  </si>
  <si>
    <t>Reported a 2-1 win for Lv.1 (TL/Isabelle) over R2G | Etsuji (Lucina)</t>
  </si>
  <si>
    <t>Reported a 2-0 win for Masashi (Cloud) over OCEAN (ROB)</t>
  </si>
  <si>
    <t>Reported a 2-1 win for akasa (Wolf/Cloud) over Rinkururu (Lucas)</t>
  </si>
  <si>
    <t>Reported a 0-2 win for Tamiflu (ROB) over Naoto (Snake)</t>
  </si>
  <si>
    <t>Reported a 2-1 win for Lucia (MK) over crow (Fox)</t>
  </si>
  <si>
    <t>Reported a 1-2 win for Nyaha (Villager) over Mossan (Pichu)</t>
  </si>
  <si>
    <t>Reported a 1-2 win for Umeki (Daisy) over Nanchan (ZSS)</t>
  </si>
  <si>
    <t>Reported a 2-0 win for PNG Atelier (Wolf) over Ruri (IC's/Pikachu)</t>
  </si>
  <si>
    <t>Reported a 2-1 win for Ruri (IC's/Pikachu) over Mukyu (Richter/Kirby)</t>
  </si>
  <si>
    <t>Reported a 0-2 win for Egapon (G&amp;W) over Asui (Link)</t>
  </si>
  <si>
    <t>Reported a 2-1 win for Sigma (TL) over Geki | Gackt (Ness)</t>
  </si>
  <si>
    <t>Reported a 2-0 win for Kome (Shulk) over taranito (Ness)</t>
  </si>
  <si>
    <t>Reported a 2-1 win for Tsumusuto (Doc) over Kuma (Peach)</t>
  </si>
  <si>
    <t>Reported a 1-2 win for GW | Zackray over DIO (Snake/Yoshi)</t>
  </si>
  <si>
    <t>Reported a 2-0 win for Geki | ZAKI (Dedede/WFT) over Lickey (MK)</t>
  </si>
  <si>
    <t>Reported a 0-2 win for Maruttidabe (DH) over Sekawa (Pichu/Lucas)</t>
  </si>
  <si>
    <t>Reported a 2-0 win for Ako (Palutena/Richter) over Kirbis (IC's)</t>
  </si>
  <si>
    <t>Reported a 2-0 win for OCEAN (ROB) over LYC (DH)</t>
  </si>
  <si>
    <t>Reported a 0-2 win for Parme (Samus) over Kie (IC's/Peach/Palutena)</t>
  </si>
  <si>
    <t>Reported a 2-1 win for Nyaha (Villager) over Takashi (Yoshi)</t>
  </si>
  <si>
    <t>Reported a 0-2 win for Ri-ma (TL) over LynZle (Mii SF/Wolf)</t>
  </si>
  <si>
    <t>Reported a 0-2 win for Lunamado (Bowser/Luigi/Palutena) over Phisakura (ROB)</t>
  </si>
  <si>
    <t>Reported a 0-2 win for Navy (Luigi) over Munekin (Ryu)</t>
  </si>
  <si>
    <t>Reported a 1-2 win for Masha (Wolf) over Asui (Link)</t>
  </si>
  <si>
    <t>Reported a 1-2 win for Umeki (Daisy) over WP | Suinoko (YL)</t>
  </si>
  <si>
    <t>Reported a 1-2 win for Tea (Pac) over PNG Atelier (Wolf)</t>
  </si>
  <si>
    <t>Reported a 0-2 win for Rinkururu (Lucas) over Tsuna (Fox)</t>
  </si>
  <si>
    <t>Reported a 1-2 win for Egapon (G&amp;W) over Lararashi (Palutena)</t>
  </si>
  <si>
    <t>Reported a 2-0 win for Kirbis (IC's) over Oisiiprotein (Chrom/Roy)</t>
  </si>
  <si>
    <t>Reported a 2-1 win for crow (Fox) over Alicia (Roy/Marth)</t>
  </si>
  <si>
    <t>Reported a 0-2 win for Lickey (MK) over Alice (Roy/Chrom)</t>
  </si>
  <si>
    <t>Reported a 1-2 win for Manzoku (Link) over Nanchan (ZSS)</t>
  </si>
  <si>
    <t>Reported a 1-2 win for Meteo (ROB) over Ako (Palutena/Richter)</t>
  </si>
  <si>
    <t>Reported a 0-2 win for Maruttidabe (DH) over Seven (Falco)</t>
  </si>
  <si>
    <t>Reported a 1-2 win for Naoto (Snake) over Nanashi (ZSS)</t>
  </si>
  <si>
    <t>Reported a 0-2 win for Kuma (Peach) over Shumai (Lucas)</t>
  </si>
  <si>
    <t>Reported a 2-0 win for Lv.1 (TL/Isabelle) over Sigma (TL)</t>
  </si>
  <si>
    <t>Reported a 1-2 win for R2G | Etsuji (Lucina) over tk3 (Chrom)</t>
  </si>
  <si>
    <t>Reported a 2-0 win for Navy (Luigi) over Eda (Lucina)</t>
  </si>
  <si>
    <t>Reported a 2-1 win for Parme (Samus) over kept (Villager/Isabelle)</t>
  </si>
  <si>
    <t>Reported a 1-2 win for Geki | HIKARU (PT) over Mossan (Pichu)</t>
  </si>
  <si>
    <t>Reported a 2-1 win for Geki | Gackt (Ness) over Tatsutsuyo (Mario)</t>
  </si>
  <si>
    <t>Reported a 2-0 win for SST_Shuton (Olimar) over Lucia (MK)</t>
  </si>
  <si>
    <t>Reported a 0-2 win for Ri-ma (TL) over Ramu</t>
  </si>
  <si>
    <t>Reported a 2-1 win for Ruri (IC's/Pikachu) over Chart-Yatsu (Inkling)</t>
  </si>
  <si>
    <t>Reported a 1-2 win for DIO (Snake/Yoshi) over akasa (Wolf/Cloud)</t>
  </si>
  <si>
    <t>Reported a 0-2 win for Kome (Shulk) over Kie (IC's/Peach/Palutena)</t>
  </si>
  <si>
    <t>Reported a 2-1 win for GW | Shogun (Snake) over Tsumusuto (Doc)</t>
  </si>
  <si>
    <t>Reported a 2-0 win for taranito (Ness) over Munekin (Ryu)</t>
  </si>
  <si>
    <t>Reported a 2-1 win for Nyaha (Villager) over Sylph (Sheik)</t>
  </si>
  <si>
    <t>Reported a 0-2 win for Eda (Lucina) over Uraomote (Wario)</t>
  </si>
  <si>
    <t>Reported a 1-2 win for Lickey (MK) over Notty (G&amp;W)</t>
  </si>
  <si>
    <t>Reported a 2-1 win for Maruttidabe (DH) over Gomamugitya (Lucas)</t>
  </si>
  <si>
    <t>Reported a 2-1 win for OCEAN (ROB) over Peshio (Lemmy)</t>
  </si>
  <si>
    <t>Reported a 0-2 win for Lunamado (Bowser/Luigi/Palutena) over Masashi (Cloud)</t>
  </si>
  <si>
    <t>Reported a 1-2 win for LYC (DH) over George (Greninja)</t>
  </si>
  <si>
    <t>Reported a 2-0 win for Rinkururu (Lucas) over Narinari (Link)</t>
  </si>
  <si>
    <t>Reported a 1-2 win for Oisiiprotein (Chrom/Roy) over Hoshizora (Shulk)</t>
  </si>
  <si>
    <t>Reported a 1-2 win for Alicia (Roy/Marth) over TsubasaSP (G&amp;W)</t>
  </si>
  <si>
    <t>Reported a 2-0 win for Phisakura (ROB) over Sekawa (Pichu/Lucas)</t>
  </si>
  <si>
    <t>Reported a 1-2 win for Tsuna (Fox) over Shachi (Sheik)</t>
  </si>
  <si>
    <t>Reported a 2-0 win for Takashi (Yoshi) over Hou (ROB)</t>
  </si>
  <si>
    <t>Reported a 1-2 win for Shumai (Lucas) over Jan (Rosalina)</t>
  </si>
  <si>
    <t>Reported a 2-1 win for Umeki (Daisy) over Geki | YOC (Cloud)</t>
  </si>
  <si>
    <t>Reported a 1-2 win for WP | Suinoko (YL) over Renya (Pikachu)</t>
  </si>
  <si>
    <t>Reported a 1-2 win for Alice (Roy/Chrom) over Compact (Mewtwo)</t>
  </si>
  <si>
    <t>Reported a 0-2 win for Seven (Falco) over Izulu (Ness)</t>
  </si>
  <si>
    <t>Reported a 1-2 win for GW | Zackray over Geki | ZAKI (Dedede/WFT)</t>
  </si>
  <si>
    <t>Reported a 0-2 win for Navy (Luigi) over Desumo (Sonic)</t>
  </si>
  <si>
    <t>Reported a 2-1 win for Kuma (Peach) over Makua (Corrin)</t>
  </si>
  <si>
    <t>Reported a 0-2 win for Egapon (G&amp;W) over Momonga (Villager)</t>
  </si>
  <si>
    <t>Reported a 1-2 win for Parme (Samus) over Oisiitofu (Greninja)</t>
  </si>
  <si>
    <t>Reported a 2-0 win for kept (Villager/Isabelle) over Kusari Katabira (Incineroar)</t>
  </si>
  <si>
    <t>Reported a 2-0 win for Geki | T (Link) over LynZle (Mii SF/Wolf)</t>
  </si>
  <si>
    <t>Reported a 2-0 win for Lararashi (Palutena) over Martan</t>
  </si>
  <si>
    <t>Reported a 2-0 win for Mukyu (Richter/Kirby) over Saboten (Wolf/Bayonetta)</t>
  </si>
  <si>
    <t>Reported a 0-2 win for Ramu over Zawa (Cloud/Joker)</t>
  </si>
  <si>
    <t>Reported a 2-1 win for Ri-ma (TL) over Brave (Wolf)</t>
  </si>
  <si>
    <t>Reported a 2-0 win for Tatsutsuyo (Mario) over MARU (Sonic/MK)</t>
  </si>
  <si>
    <t>Reported a 2-0 win for Geki | Gackt (Ness) over Zeri</t>
  </si>
  <si>
    <t>Reported a 2-0 win for Tamiflu (ROB) over Arabo~ (Kirby)</t>
  </si>
  <si>
    <t>Reported a 1-2 win for Kirbis (IC's) over Airi (Pichu/Pikachu)</t>
  </si>
  <si>
    <t>Reported a 2-0 win for crow (Fox) over kaito (Toon Link)</t>
  </si>
  <si>
    <t>Reported a 2-1 win for Geki | HIKARU (PT) over OCEAN (ROB)</t>
  </si>
  <si>
    <t>Reported a 0-2 win for Munekin (Ryu) over Nanashi (ZSS)</t>
  </si>
  <si>
    <t>Reported a 2-1 win for Asui (Link) over Rinkururu (Lucas)</t>
  </si>
  <si>
    <t>Reported a 2-1 win for Mossan (Pichu) over George (Greninja)</t>
  </si>
  <si>
    <t>Reported a 0-2 win for Ako (Palutena/Richter) over Maruttidabe (DH)</t>
  </si>
  <si>
    <t>Reported a 2-0 win for Nanchan (ZSS) over Notty (G&amp;W)</t>
  </si>
  <si>
    <t>Reported a 0-2 win for Lv.1 (TL/Isabelle) over kept (Villager/Isabelle)</t>
  </si>
  <si>
    <t>Reported a 2-1 win for Phisakura (ROB) over Hoshizora (Shulk)</t>
  </si>
  <si>
    <t>Reported a 2-1 win for Masashi (Cloud) over Takashi (Yoshi)</t>
  </si>
  <si>
    <t>Reported a 0-2 win for PNG Atelier (Wolf) over TsubasaSP (G&amp;W)</t>
  </si>
  <si>
    <t>Reported a 1-2 win for Chart-Yatsu (Inkling) over Surasura (Bayonetta)</t>
  </si>
  <si>
    <t>Reported a 2-1 win for Masha (Wolf) over Shachi (Sheik)</t>
  </si>
  <si>
    <t>Reported a 2-0 win for tk3 (Chrom) over Uraomote (Wario)</t>
  </si>
  <si>
    <t>Reported a 2-0 win for R2G | Etsuji (Lucina) over Desumo (Sonic)</t>
  </si>
  <si>
    <t>Reported a 2-0 win for LynZle (Mii SF/Wolf) over Jan (Rosalina)</t>
  </si>
  <si>
    <t>Reported a 0-2 win for Meteo (ROB) over Izulu (Ness)</t>
  </si>
  <si>
    <t>Reported a 2-0 win for Lunamado (Bowser/Luigi/Palutena) over Nyaha (Villager)</t>
  </si>
  <si>
    <t>Reported a 1-2 win for taranito (Ness) over Tamiflu (ROB)</t>
  </si>
  <si>
    <t>Reported a 2-0 win for akasa (Wolf/Cloud) over Momonga (Villager)</t>
  </si>
  <si>
    <t>Reported a 2-1 win for GW | Zackray over Renya (Pikachu)</t>
  </si>
  <si>
    <t>Reported a 2-0 win for Geki | ZAKI (Dedede/WFT) over Umeki (Daisy)</t>
  </si>
  <si>
    <t>Reported a 0-2 win for Tea (Pac) over crow (Fox)</t>
  </si>
  <si>
    <t>Reported a 2-0 win for Geki | T (Link) over Kuma (Peach)</t>
  </si>
  <si>
    <t>Reported a 0-2 win for Sekawa (Pichu/Lucas) over Airi (Pichu/Pikachu)</t>
  </si>
  <si>
    <t>Reported a 0-2 win for DIO (Snake/Yoshi) over Lararashi (Palutena)</t>
  </si>
  <si>
    <t>Reported a 2-1 win for Tsumusuto (Doc) over Zawa (Cloud/Joker)</t>
  </si>
  <si>
    <t>Reported a 2-0 win for Manzoku (Link) over Compact (Mewtwo)</t>
  </si>
  <si>
    <t>Reported a 1-2 win for Brave (Wolf) over Ridley (Ridley)</t>
  </si>
  <si>
    <t>Reported a 1-2 win for Sigma (TL) over Oisiitofu (Greninja)</t>
  </si>
  <si>
    <t>Reported a 0-2 win for Naoto (Snake) over FurudoLaki (Lucina)</t>
  </si>
  <si>
    <t>Reported a 0-2 win for Saboten (Wolf/Bayonetta) over Akagi (Wolf/ROB)</t>
  </si>
  <si>
    <t>Reported a 0-2 win for Lucia (MK) over Ruri (IC's/Pikachu)</t>
  </si>
  <si>
    <t>Reported a 0-2 win for Kome (Shulk) over Geki | Gackt (Ness)</t>
  </si>
  <si>
    <t>Reported a 2-1 win for Zeri over Hinawo (Inkling/Corrin)</t>
  </si>
  <si>
    <t>Reported a 1-2 win for Lickey (MK) over komorikiri (Chrom)</t>
  </si>
  <si>
    <t>Reported a 2-0 win for Kie (IC's/Peach/Palutena) over Tatsutsuyo (Mario)</t>
  </si>
  <si>
    <t>Reported a 2-0 win for Parme (Samus) over Kisha (Snake)</t>
  </si>
  <si>
    <t>Reported a 2-1 win for Shumai (Lucas) over Chiruchiru (Ryu)</t>
  </si>
  <si>
    <t>Reported a 2-0 win for Ramu over Jarl (PT)</t>
  </si>
  <si>
    <t>Reported a 0-2 win for MARU (Sonic/MK) over Collet (Snake)</t>
  </si>
  <si>
    <t>Reported a 2-0 win for Arabo~ (Kirby) over Araemon (Wolf)</t>
  </si>
  <si>
    <t>Reported a 0-2 win for Egapon (G&amp;W) over Agi (Greninja/Mewtwo)</t>
  </si>
  <si>
    <t>Reported a 2-0 win for WP | Suinoko (YL) over Akira (Link/Snake)</t>
  </si>
  <si>
    <t>Reported a 0-2 win for Martan over Replika (DH/Pac)</t>
  </si>
  <si>
    <t>Reported a 2-1 win for Kirbis (IC's) over Takashi (Ness)</t>
  </si>
  <si>
    <t>Reported a 2-0 win for Oisiiprotein (Chrom/Roy) over Hibarin</t>
  </si>
  <si>
    <t>Reported a 1-2 win for Geki | YOC (Cloud) over Chinori (Dr. Mario)</t>
  </si>
  <si>
    <t>Reported a 2-0 win for Alicia (Roy/Marth) over Torasan (Ike)</t>
  </si>
  <si>
    <t>Reported a 1-2 win for Tsuna (Fox) over Mana</t>
  </si>
  <si>
    <t>Reported a 1-2 win for Seven (Falco) over Kikuzakari (Villager/Incineroar)</t>
  </si>
  <si>
    <t>Reported a 2-0 win for SST_Shuton (Olimar) over Mukyu (Richter/Kirby)</t>
  </si>
  <si>
    <t>Reported a 2-0 win for Sylph (Sheik) over OMNaoto (Falco)</t>
  </si>
  <si>
    <t>Reported a 1-2 win for Hou (ROB) over Linus (Ike)</t>
  </si>
  <si>
    <t>Reported a 2-0 win for Makua (Corrin) over Pastel (Pikachu)</t>
  </si>
  <si>
    <t>Reported a 0-2 win for Narinari (Link) over Peony (Ness)</t>
  </si>
  <si>
    <t>Reported a 1-2 win for Meteo (ROB) over Brave (Wolf)</t>
  </si>
  <si>
    <t>Reported a 1-2 win for Mossan (Pichu) over Surasura (Bayonetta)</t>
  </si>
  <si>
    <t>Reported a 2-1 win for George (Greninja) over Chart-Yatsu (Inkling)</t>
  </si>
  <si>
    <t>Reported a 2-1 win for OCEAN (ROB) over Saboten (Wolf/Bayonetta)</t>
  </si>
  <si>
    <t>Reported a 2-1 win for Peshio (Lemmy) over Karoegu (Pichu)</t>
  </si>
  <si>
    <t>Reported a 2-0 win for Kusari Katabira (Incineroar) over Raimuman (Roy)</t>
  </si>
  <si>
    <t>Reported a 2-0 win for kaito (Toon Link) over Oisiinatto</t>
  </si>
  <si>
    <t>Reported a 2-0 win for Navy (Luigi) over Nahaton (Fox)</t>
  </si>
  <si>
    <t>Reported a 2-0 win for Eda (Lucina) over Aiueokotaso</t>
  </si>
  <si>
    <t>Reported a 0-2 win for Alice (Roy/Chrom) over Tatsuya (Fox)</t>
  </si>
  <si>
    <t>Reported a 0-2 win for Gomamugitya (Lucas) over Asase</t>
  </si>
  <si>
    <t>Reported a 2-0 win for LYC (DH) over Yazawa (Link)</t>
  </si>
  <si>
    <t>Reported a 2-1 win for Maruttidabe (DH) over Ramu</t>
  </si>
  <si>
    <t>Reported a 2-0 win for GW | Shogun (Snake) over Ri-ma (TL)</t>
  </si>
  <si>
    <t>Reported a 2-1 win for Geki | Gackt (Ness) over komorikiri (Chrom)</t>
  </si>
  <si>
    <t>Reported a 2-0 win for Geki | HIKARU (PT) over Akagi (Wolf/ROB)</t>
  </si>
  <si>
    <t>Reported a 0-2 win for Izulu (Ness) over Ridley (Ridley)</t>
  </si>
  <si>
    <t>Reported a 0-2 win for Ako (Palutena/Richter) over Jarl (PT)</t>
  </si>
  <si>
    <t>Reported a 1-2 win for Compact (Mewtwo) over MARU (Sonic/MK)</t>
  </si>
  <si>
    <t>Reported a 2-0 win for Manzoku (Link) over Collet (Snake)</t>
  </si>
  <si>
    <t>Reported a 2-0 win for Notty (G&amp;W) over Hinawo (Inkling/Corrin)</t>
  </si>
  <si>
    <t>Reported a 2-0 win for Nanchan (ZSS) over Zeri</t>
  </si>
  <si>
    <t>Reported a 2-1 win for Shachi (Sheik) over Araemon (Wolf)</t>
  </si>
  <si>
    <t>Reported a 2-1 win for Masha (Wolf) over Arabo~ (Kirby)</t>
  </si>
  <si>
    <t>Reported a 0-2 win for Rinkururu (Lucas) over Naoto (Snake)</t>
  </si>
  <si>
    <t>Reported a 2-1 win for Asui (Link) over FurudoLaki (Lucina)</t>
  </si>
  <si>
    <t>Reported a 2-1 win for Sekawa (Pichu/Lucas) over Pastel (Pikachu)</t>
  </si>
  <si>
    <t>Reported a 1-2 win for taranito (Ness) over Tsuna (Fox)</t>
  </si>
  <si>
    <t>Reported a 1-2 win for Umeki (Daisy) over Kisha (Snake)</t>
  </si>
  <si>
    <t>Reported a 2-1 win for Nyaha (Villager) over Torasan (Ike)</t>
  </si>
  <si>
    <t>Reported a 1-2 win for TsubasaSP (G&amp;W) over Sylph (Sheik)</t>
  </si>
  <si>
    <t>Reported a 1-2 win for Uraomote (Wario) over Martan</t>
  </si>
  <si>
    <t>Reported a 0-2 win for Desumo (Sonic) over Egapon (G&amp;W)</t>
  </si>
  <si>
    <t>Reported a 2-0 win for R2G | Etsuji (Lucina) over Agi (Greninja/Mewtwo)</t>
  </si>
  <si>
    <t>Reported a 2-0 win for tk3 (Chrom) over Replika (DH/Pac)</t>
  </si>
  <si>
    <t>Reported a 2-0 win for Sigma (TL) over Geki | YOC (Cloud)</t>
  </si>
  <si>
    <t>Reported a 2-1 win for Oisiitofu (Greninja) over Chinori (Dr. Mario)</t>
  </si>
  <si>
    <t>Reported a 2-0 win for Lv.1 (TL/Isabelle) over Akira (Link/Snake)</t>
  </si>
  <si>
    <t>Reported a 2-0 win for Jan (Rosalina) over Hibarin</t>
  </si>
  <si>
    <t>Reported a 2-0 win for LynZle (Mii SF/Wolf) over Oisiiprotein (Chrom/Roy)</t>
  </si>
  <si>
    <t>Reported a 2-0 win for Kuma (Peach) over Takashi (Ness)</t>
  </si>
  <si>
    <t>Reported a 2-0 win for Geki | T (Link) over Kirbis (IC's)</t>
  </si>
  <si>
    <t>Reported a 2-0 win for Tea (Pac) over Hou (ROB)</t>
  </si>
  <si>
    <t>Reported a 2-1 win for crow (Fox) over Linus (Ike)</t>
  </si>
  <si>
    <t>Reported a 2-0 win for PNG Atelier (Wolf) over OMNaoto (Falco)</t>
  </si>
  <si>
    <t>Reported a 2-1 win for Phisakura (ROB) over Shumai (Lucas)</t>
  </si>
  <si>
    <t>Reported a 0-2 win for Renya (Pikachu) over Raimuman (Roy)</t>
  </si>
  <si>
    <t>Reported a 1-2 win for Momonga (Villager) over Nahaton (Fox)</t>
  </si>
  <si>
    <t>Reported a 1-2 win for Zawa (Cloud/Joker) over Gomamugitya (Lucas)</t>
  </si>
  <si>
    <t>Reported a 0-2 win for akasa (Wolf/Cloud) over Navy (Luigi)</t>
  </si>
  <si>
    <t>Reported a 2-0 win for Kome (Shulk) over Lickey (MK)</t>
  </si>
  <si>
    <t>Reported a 2-0 win for Munekin (Ryu) over Narinari (Link)</t>
  </si>
  <si>
    <t>Reported a 2-0 win for DIO (Snake/Yoshi) over Aiueokotaso</t>
  </si>
  <si>
    <t>Reported a 2-0 win for Lararashi (Palutena) over Eda (Lucina)</t>
  </si>
  <si>
    <t>Reported a 2-0 win for GW | Zackray over Kusari Katabira (Incineroar)</t>
  </si>
  <si>
    <t>Reported a 2-0 win for Lunamado (Bowser/Luigi/Palutena) over Alicia (Roy/Marth)</t>
  </si>
  <si>
    <t>Reported a 2-0 win for Takashi (Yoshi) over Oisiinatto</t>
  </si>
  <si>
    <t>Reported a 2-1 win for Airi (Pichu/Pikachu) over Makua (Corrin)</t>
  </si>
  <si>
    <t>Reported a 2-0 win for Masashi (Cloud) over kaito (Toon Link)</t>
  </si>
  <si>
    <t>Reported a 2-1 win for kept (Villager/Isabelle) over WP | Suinoko (YL)</t>
  </si>
  <si>
    <t>Reported a 0-2 win for Hoshizora (Shulk) over Chiruchiru (Ryu)</t>
  </si>
  <si>
    <t>Reported a 2-0 win for Nanashi (ZSS) over Peony (Ness)</t>
  </si>
  <si>
    <t>Reported a 0-2 win for Lucia (MK) over Yazawa (Link)</t>
  </si>
  <si>
    <t>Reported a 2-0 win for GW | Shogun (Snake) over Kikuzakari (Villager/Incineroar)</t>
  </si>
  <si>
    <t>Reported a 0-2 win for Tatsutsuyo (Mario) over Alice (Roy/Chrom)</t>
  </si>
  <si>
    <t>Reported a 2-0 win for Geki | ZAKI (Dedede/WFT) over Parme (Samus)</t>
  </si>
  <si>
    <t>Reported a 0-2 win for Mukyu (Richter/Kirby) over Karoegu (Pichu)</t>
  </si>
  <si>
    <t>Reported a 2-0 win for SST_Shuton (Olimar) over Peshio (Lemmy)</t>
  </si>
  <si>
    <t>Reported a 0-2 win for Ruri (IC's/Pikachu) over LYC (DH)</t>
  </si>
  <si>
    <t>Reported a 2-0 win for Ri-ma (TL) over Seven (Falco)</t>
  </si>
  <si>
    <t>Reported a 2-0 win for Tsumusuto (Doc) over Asase</t>
  </si>
  <si>
    <t>Reported a 2-0 win for Kie (IC's/Peach/Palutena) over Tatsuya (Fox)</t>
  </si>
  <si>
    <t>Reported a 2-0 win for Tamiflu (ROB) over Mana</t>
  </si>
  <si>
    <t>for</t>
  </si>
  <si>
    <t>over</t>
  </si>
  <si>
    <t>(</t>
  </si>
  <si>
    <t>p1 |</t>
  </si>
  <si>
    <t>p2 |</t>
  </si>
  <si>
    <t>p1 start</t>
  </si>
  <si>
    <t>p1 end</t>
  </si>
  <si>
    <t>p2 start</t>
  </si>
  <si>
    <t>p2 end</t>
  </si>
  <si>
    <t>p2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</si>
</sst>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6"/>
  <sheetViews>
    <sheetView tabSelected="1" workbookViewId="0">
      <selection activeCell="E4" sqref="E4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P1" t="s">
        <v>265</v>
      </c>
      <c r="Q1" t="s">
        <v>266</v>
      </c>
      <c r="R1" t="s">
        <v>267</v>
      </c>
      <c r="S1" t="s">
        <v>268</v>
      </c>
      <c r="T1" t="s">
        <v>269</v>
      </c>
      <c r="U1" t="s">
        <v>274</v>
      </c>
      <c r="V1" t="s">
        <v>270</v>
      </c>
      <c r="W1" t="s">
        <v>271</v>
      </c>
      <c r="X1" t="s">
        <v>272</v>
      </c>
      <c r="Y1" t="s">
        <v>273</v>
      </c>
    </row>
    <row r="2" spans="1:25" x14ac:dyDescent="0.25">
      <c r="A2" t="str">
        <f>MID(I2,V2+1,W2-V2)</f>
        <v>Tamiflu</v>
      </c>
      <c r="B2" t="str">
        <f>MID(I2,X2+1,Y2-X2)</f>
        <v>Mana</v>
      </c>
      <c r="C2">
        <v>0</v>
      </c>
      <c r="D2">
        <f>VALUE(MID(I2,FIND("-",I2)-1,1))</f>
        <v>2</v>
      </c>
      <c r="E2">
        <f>VALUE(MID(I2,FIND("-",I2)+1,1))</f>
        <v>0</v>
      </c>
      <c r="F2" t="s">
        <v>7</v>
      </c>
      <c r="G2">
        <v>255</v>
      </c>
      <c r="I2" t="s">
        <v>264</v>
      </c>
      <c r="P2">
        <f>FIND("for",I2)</f>
        <v>20</v>
      </c>
      <c r="Q2">
        <f>FIND("over",I2)</f>
        <v>38</v>
      </c>
      <c r="R2">
        <f>IF(FIND("(",I2)&gt;Q2,Q2,FIND("(",I2))</f>
        <v>32</v>
      </c>
      <c r="S2">
        <f>IF(IFERROR(FIND("|",I2),1000)&gt;R2,-1,FIND("|",I2))</f>
        <v>-1</v>
      </c>
      <c r="T2">
        <f>IF(S2=-1,IFERROR(FIND("|",I2),-1),IFERROR(FIND("|",I2,S2+1),-1))</f>
        <v>-1</v>
      </c>
      <c r="U2">
        <f>IFERROR(FIND("(",I2,R2+1),LEN(I2)+2)</f>
        <v>48</v>
      </c>
      <c r="V2">
        <f>IF(S2=-1,P2+3,S2+1)</f>
        <v>23</v>
      </c>
      <c r="W2">
        <f>R2-2</f>
        <v>30</v>
      </c>
      <c r="X2">
        <f>IF(T2=-1,Q2+4,T2+1)</f>
        <v>42</v>
      </c>
      <c r="Y2">
        <f>U2-2</f>
        <v>46</v>
      </c>
    </row>
    <row r="3" spans="1:25" x14ac:dyDescent="0.25">
      <c r="A3" t="str">
        <f t="shared" ref="A3:A66" si="0">MID(I3,V3+1,W3-V3)</f>
        <v>Kie</v>
      </c>
      <c r="B3" t="str">
        <f t="shared" ref="B3:B66" si="1">MID(I3,X3+1,Y3-X3)</f>
        <v>Tatsuya</v>
      </c>
      <c r="C3">
        <v>0</v>
      </c>
      <c r="D3">
        <f t="shared" ref="D3:D66" si="2">VALUE(MID(I3,FIND("-",I3)-1,1))</f>
        <v>2</v>
      </c>
      <c r="E3">
        <f t="shared" ref="E3:E66" si="3">VALUE(MID(I3,FIND("-",I3)+1,1))</f>
        <v>0</v>
      </c>
      <c r="F3" t="s">
        <v>7</v>
      </c>
      <c r="G3">
        <f>G2-1</f>
        <v>254</v>
      </c>
      <c r="I3" t="s">
        <v>263</v>
      </c>
      <c r="P3">
        <f t="shared" ref="P3:P66" si="4">FIND("for",I3)</f>
        <v>20</v>
      </c>
      <c r="Q3">
        <f t="shared" ref="Q3:Q66" si="5">FIND("over",I3)</f>
        <v>50</v>
      </c>
      <c r="R3">
        <f t="shared" ref="R3:R66" si="6">IF(FIND("(",I3)&gt;Q3,Q3,FIND("(",I3))</f>
        <v>28</v>
      </c>
      <c r="S3">
        <f t="shared" ref="S3:S66" si="7">IF(IFERROR(FIND("|",I3),1000)&gt;R3,-1,FIND("|",I3))</f>
        <v>-1</v>
      </c>
      <c r="T3">
        <f t="shared" ref="T3:T66" si="8">IF(S3=-1,IFERROR(FIND("|",I3),-1),IFERROR(FIND("|",I3,S3+1),-1))</f>
        <v>-1</v>
      </c>
      <c r="U3">
        <f>IFERROR(FIND("(",I3,R3+1),LEN(I3)+2)</f>
        <v>63</v>
      </c>
      <c r="V3">
        <f t="shared" ref="V3:V66" si="9">IF(S3=-1,P3+3,S3+1)</f>
        <v>23</v>
      </c>
      <c r="W3">
        <f t="shared" ref="W3:W66" si="10">R3-2</f>
        <v>26</v>
      </c>
      <c r="X3">
        <f>IF(T3=-1,Q3+4,T3+1)</f>
        <v>54</v>
      </c>
      <c r="Y3">
        <f t="shared" ref="Y3:Y66" si="11">U3-2</f>
        <v>61</v>
      </c>
    </row>
    <row r="4" spans="1:25" x14ac:dyDescent="0.25">
      <c r="A4" t="str">
        <f t="shared" si="0"/>
        <v>Tsumusuto</v>
      </c>
      <c r="B4" t="str">
        <f t="shared" si="1"/>
        <v>Asase</v>
      </c>
      <c r="C4">
        <v>0</v>
      </c>
      <c r="D4">
        <f t="shared" si="2"/>
        <v>2</v>
      </c>
      <c r="E4">
        <f t="shared" si="3"/>
        <v>0</v>
      </c>
      <c r="F4" t="s">
        <v>7</v>
      </c>
      <c r="G4">
        <f t="shared" ref="G4:G67" si="12">G3-1</f>
        <v>253</v>
      </c>
      <c r="I4" t="s">
        <v>262</v>
      </c>
      <c r="P4">
        <f t="shared" si="4"/>
        <v>20</v>
      </c>
      <c r="Q4">
        <f t="shared" si="5"/>
        <v>40</v>
      </c>
      <c r="R4">
        <f t="shared" si="6"/>
        <v>34</v>
      </c>
      <c r="S4">
        <f t="shared" si="7"/>
        <v>-1</v>
      </c>
      <c r="T4">
        <f t="shared" si="8"/>
        <v>-1</v>
      </c>
      <c r="U4">
        <f t="shared" ref="U3:U66" si="13">IFERROR(FIND("(",I4,R4+1),LEN(I4)+2)</f>
        <v>51</v>
      </c>
      <c r="V4">
        <f t="shared" si="9"/>
        <v>23</v>
      </c>
      <c r="W4">
        <f t="shared" si="10"/>
        <v>32</v>
      </c>
      <c r="X4">
        <f t="shared" ref="X4:X67" si="14">IF(T4=-1,Q4+4,T4+1)</f>
        <v>44</v>
      </c>
      <c r="Y4">
        <f t="shared" si="11"/>
        <v>49</v>
      </c>
    </row>
    <row r="5" spans="1:25" x14ac:dyDescent="0.25">
      <c r="A5" t="str">
        <f t="shared" si="0"/>
        <v>Ri-ma</v>
      </c>
      <c r="B5" t="str">
        <f t="shared" si="1"/>
        <v>Seven</v>
      </c>
      <c r="C5">
        <v>0</v>
      </c>
      <c r="D5">
        <f t="shared" si="2"/>
        <v>2</v>
      </c>
      <c r="E5">
        <f t="shared" si="3"/>
        <v>0</v>
      </c>
      <c r="F5" t="s">
        <v>7</v>
      </c>
      <c r="G5">
        <f t="shared" si="12"/>
        <v>252</v>
      </c>
      <c r="I5" t="s">
        <v>261</v>
      </c>
      <c r="P5">
        <f t="shared" si="4"/>
        <v>20</v>
      </c>
      <c r="Q5">
        <f t="shared" si="5"/>
        <v>35</v>
      </c>
      <c r="R5">
        <f t="shared" si="6"/>
        <v>30</v>
      </c>
      <c r="S5">
        <f t="shared" si="7"/>
        <v>-1</v>
      </c>
      <c r="T5">
        <f t="shared" si="8"/>
        <v>-1</v>
      </c>
      <c r="U5">
        <f t="shared" si="13"/>
        <v>46</v>
      </c>
      <c r="V5">
        <f t="shared" si="9"/>
        <v>23</v>
      </c>
      <c r="W5">
        <f t="shared" si="10"/>
        <v>28</v>
      </c>
      <c r="X5">
        <f t="shared" si="14"/>
        <v>39</v>
      </c>
      <c r="Y5">
        <f t="shared" si="11"/>
        <v>44</v>
      </c>
    </row>
    <row r="6" spans="1:25" x14ac:dyDescent="0.25">
      <c r="A6" t="str">
        <f t="shared" si="0"/>
        <v>Ruri</v>
      </c>
      <c r="B6" t="str">
        <f t="shared" si="1"/>
        <v>LYC</v>
      </c>
      <c r="C6">
        <v>0</v>
      </c>
      <c r="D6">
        <f t="shared" si="2"/>
        <v>0</v>
      </c>
      <c r="E6">
        <f t="shared" si="3"/>
        <v>2</v>
      </c>
      <c r="F6" t="s">
        <v>7</v>
      </c>
      <c r="G6">
        <f t="shared" si="12"/>
        <v>251</v>
      </c>
      <c r="I6" t="s">
        <v>260</v>
      </c>
      <c r="P6">
        <f t="shared" si="4"/>
        <v>20</v>
      </c>
      <c r="Q6">
        <f t="shared" si="5"/>
        <v>44</v>
      </c>
      <c r="R6">
        <f t="shared" si="6"/>
        <v>29</v>
      </c>
      <c r="S6">
        <f t="shared" si="7"/>
        <v>-1</v>
      </c>
      <c r="T6">
        <f t="shared" si="8"/>
        <v>-1</v>
      </c>
      <c r="U6">
        <f t="shared" si="13"/>
        <v>53</v>
      </c>
      <c r="V6">
        <f t="shared" si="9"/>
        <v>23</v>
      </c>
      <c r="W6">
        <f t="shared" si="10"/>
        <v>27</v>
      </c>
      <c r="X6">
        <f t="shared" si="14"/>
        <v>48</v>
      </c>
      <c r="Y6">
        <f t="shared" si="11"/>
        <v>51</v>
      </c>
    </row>
    <row r="7" spans="1:25" x14ac:dyDescent="0.25">
      <c r="A7" t="str">
        <f t="shared" si="0"/>
        <v>SST_Shuton</v>
      </c>
      <c r="B7" t="str">
        <f t="shared" si="1"/>
        <v>Peshio</v>
      </c>
      <c r="C7">
        <v>0</v>
      </c>
      <c r="D7">
        <f t="shared" si="2"/>
        <v>2</v>
      </c>
      <c r="E7">
        <f t="shared" si="3"/>
        <v>0</v>
      </c>
      <c r="F7" t="s">
        <v>7</v>
      </c>
      <c r="G7">
        <f t="shared" si="12"/>
        <v>250</v>
      </c>
      <c r="I7" t="s">
        <v>259</v>
      </c>
      <c r="P7">
        <f t="shared" si="4"/>
        <v>20</v>
      </c>
      <c r="Q7">
        <f t="shared" si="5"/>
        <v>44</v>
      </c>
      <c r="R7">
        <f t="shared" si="6"/>
        <v>35</v>
      </c>
      <c r="S7">
        <f t="shared" si="7"/>
        <v>-1</v>
      </c>
      <c r="T7">
        <f t="shared" si="8"/>
        <v>-1</v>
      </c>
      <c r="U7">
        <f t="shared" si="13"/>
        <v>56</v>
      </c>
      <c r="V7">
        <f t="shared" si="9"/>
        <v>23</v>
      </c>
      <c r="W7">
        <f t="shared" si="10"/>
        <v>33</v>
      </c>
      <c r="X7">
        <f t="shared" si="14"/>
        <v>48</v>
      </c>
      <c r="Y7">
        <f t="shared" si="11"/>
        <v>54</v>
      </c>
    </row>
    <row r="8" spans="1:25" x14ac:dyDescent="0.25">
      <c r="A8" t="str">
        <f t="shared" si="0"/>
        <v>Mukyu</v>
      </c>
      <c r="B8" t="str">
        <f t="shared" si="1"/>
        <v>Karoegu</v>
      </c>
      <c r="C8">
        <v>0</v>
      </c>
      <c r="D8">
        <f t="shared" si="2"/>
        <v>0</v>
      </c>
      <c r="E8">
        <f t="shared" si="3"/>
        <v>2</v>
      </c>
      <c r="F8" t="s">
        <v>7</v>
      </c>
      <c r="G8">
        <f t="shared" si="12"/>
        <v>249</v>
      </c>
      <c r="I8" t="s">
        <v>258</v>
      </c>
      <c r="P8">
        <f t="shared" si="4"/>
        <v>20</v>
      </c>
      <c r="Q8">
        <f t="shared" si="5"/>
        <v>46</v>
      </c>
      <c r="R8">
        <f t="shared" si="6"/>
        <v>30</v>
      </c>
      <c r="S8">
        <f t="shared" si="7"/>
        <v>-1</v>
      </c>
      <c r="T8">
        <f t="shared" si="8"/>
        <v>-1</v>
      </c>
      <c r="U8">
        <f t="shared" si="13"/>
        <v>59</v>
      </c>
      <c r="V8">
        <f t="shared" si="9"/>
        <v>23</v>
      </c>
      <c r="W8">
        <f t="shared" si="10"/>
        <v>28</v>
      </c>
      <c r="X8">
        <f t="shared" si="14"/>
        <v>50</v>
      </c>
      <c r="Y8">
        <f t="shared" si="11"/>
        <v>57</v>
      </c>
    </row>
    <row r="9" spans="1:25" x14ac:dyDescent="0.25">
      <c r="A9" t="str">
        <f t="shared" si="0"/>
        <v>ZAKI</v>
      </c>
      <c r="B9" t="str">
        <f t="shared" si="1"/>
        <v>Parme</v>
      </c>
      <c r="C9">
        <v>0</v>
      </c>
      <c r="D9">
        <f t="shared" si="2"/>
        <v>2</v>
      </c>
      <c r="E9">
        <f t="shared" si="3"/>
        <v>0</v>
      </c>
      <c r="F9" t="s">
        <v>7</v>
      </c>
      <c r="G9">
        <f t="shared" si="12"/>
        <v>248</v>
      </c>
      <c r="I9" t="s">
        <v>257</v>
      </c>
      <c r="P9">
        <f t="shared" si="4"/>
        <v>20</v>
      </c>
      <c r="Q9">
        <f t="shared" si="5"/>
        <v>49</v>
      </c>
      <c r="R9">
        <f t="shared" si="6"/>
        <v>36</v>
      </c>
      <c r="S9">
        <f t="shared" si="7"/>
        <v>29</v>
      </c>
      <c r="T9">
        <f t="shared" si="8"/>
        <v>-1</v>
      </c>
      <c r="U9">
        <f t="shared" si="13"/>
        <v>60</v>
      </c>
      <c r="V9">
        <f t="shared" si="9"/>
        <v>30</v>
      </c>
      <c r="W9">
        <f t="shared" si="10"/>
        <v>34</v>
      </c>
      <c r="X9">
        <f t="shared" si="14"/>
        <v>53</v>
      </c>
      <c r="Y9">
        <f t="shared" si="11"/>
        <v>58</v>
      </c>
    </row>
    <row r="10" spans="1:25" x14ac:dyDescent="0.25">
      <c r="A10" t="str">
        <f t="shared" si="0"/>
        <v>Tatsutsuyo</v>
      </c>
      <c r="B10" t="str">
        <f t="shared" si="1"/>
        <v>Alice</v>
      </c>
      <c r="C10">
        <v>0</v>
      </c>
      <c r="D10">
        <f t="shared" si="2"/>
        <v>0</v>
      </c>
      <c r="E10">
        <f t="shared" si="3"/>
        <v>2</v>
      </c>
      <c r="F10" t="s">
        <v>7</v>
      </c>
      <c r="G10">
        <f t="shared" si="12"/>
        <v>247</v>
      </c>
      <c r="I10" t="s">
        <v>256</v>
      </c>
      <c r="P10">
        <f t="shared" si="4"/>
        <v>20</v>
      </c>
      <c r="Q10">
        <f t="shared" si="5"/>
        <v>43</v>
      </c>
      <c r="R10">
        <f t="shared" si="6"/>
        <v>35</v>
      </c>
      <c r="S10">
        <f t="shared" si="7"/>
        <v>-1</v>
      </c>
      <c r="T10">
        <f t="shared" si="8"/>
        <v>-1</v>
      </c>
      <c r="U10">
        <f t="shared" si="13"/>
        <v>54</v>
      </c>
      <c r="V10">
        <f t="shared" si="9"/>
        <v>23</v>
      </c>
      <c r="W10">
        <f t="shared" si="10"/>
        <v>33</v>
      </c>
      <c r="X10">
        <f t="shared" si="14"/>
        <v>47</v>
      </c>
      <c r="Y10">
        <f t="shared" si="11"/>
        <v>52</v>
      </c>
    </row>
    <row r="11" spans="1:25" x14ac:dyDescent="0.25">
      <c r="A11" t="str">
        <f t="shared" si="0"/>
        <v>Shogun</v>
      </c>
      <c r="B11" t="str">
        <f t="shared" si="1"/>
        <v>Kikuzakari</v>
      </c>
      <c r="C11">
        <v>0</v>
      </c>
      <c r="D11">
        <f t="shared" si="2"/>
        <v>2</v>
      </c>
      <c r="E11">
        <f t="shared" si="3"/>
        <v>0</v>
      </c>
      <c r="F11" t="s">
        <v>7</v>
      </c>
      <c r="G11">
        <f t="shared" si="12"/>
        <v>246</v>
      </c>
      <c r="I11" t="s">
        <v>255</v>
      </c>
      <c r="P11">
        <f t="shared" si="4"/>
        <v>20</v>
      </c>
      <c r="Q11">
        <f t="shared" si="5"/>
        <v>44</v>
      </c>
      <c r="R11">
        <f t="shared" si="6"/>
        <v>36</v>
      </c>
      <c r="S11">
        <f t="shared" si="7"/>
        <v>27</v>
      </c>
      <c r="T11">
        <f t="shared" si="8"/>
        <v>-1</v>
      </c>
      <c r="U11">
        <f t="shared" si="13"/>
        <v>60</v>
      </c>
      <c r="V11">
        <f t="shared" si="9"/>
        <v>28</v>
      </c>
      <c r="W11">
        <f t="shared" si="10"/>
        <v>34</v>
      </c>
      <c r="X11">
        <f t="shared" si="14"/>
        <v>48</v>
      </c>
      <c r="Y11">
        <f t="shared" si="11"/>
        <v>58</v>
      </c>
    </row>
    <row r="12" spans="1:25" x14ac:dyDescent="0.25">
      <c r="A12" t="str">
        <f t="shared" si="0"/>
        <v>Lucia</v>
      </c>
      <c r="B12" t="str">
        <f t="shared" si="1"/>
        <v>Yazawa</v>
      </c>
      <c r="C12">
        <v>0</v>
      </c>
      <c r="D12">
        <f t="shared" si="2"/>
        <v>0</v>
      </c>
      <c r="E12">
        <f t="shared" si="3"/>
        <v>2</v>
      </c>
      <c r="F12" t="s">
        <v>7</v>
      </c>
      <c r="G12">
        <f t="shared" si="12"/>
        <v>245</v>
      </c>
      <c r="I12" t="s">
        <v>254</v>
      </c>
      <c r="P12">
        <f t="shared" si="4"/>
        <v>20</v>
      </c>
      <c r="Q12">
        <f t="shared" si="5"/>
        <v>35</v>
      </c>
      <c r="R12">
        <f t="shared" si="6"/>
        <v>30</v>
      </c>
      <c r="S12">
        <f t="shared" si="7"/>
        <v>-1</v>
      </c>
      <c r="T12">
        <f t="shared" si="8"/>
        <v>-1</v>
      </c>
      <c r="U12">
        <f t="shared" si="13"/>
        <v>47</v>
      </c>
      <c r="V12">
        <f t="shared" si="9"/>
        <v>23</v>
      </c>
      <c r="W12">
        <f t="shared" si="10"/>
        <v>28</v>
      </c>
      <c r="X12">
        <f t="shared" si="14"/>
        <v>39</v>
      </c>
      <c r="Y12">
        <f t="shared" si="11"/>
        <v>45</v>
      </c>
    </row>
    <row r="13" spans="1:25" x14ac:dyDescent="0.25">
      <c r="A13" t="str">
        <f t="shared" si="0"/>
        <v>Nanashi</v>
      </c>
      <c r="B13" t="str">
        <f t="shared" si="1"/>
        <v>Peony</v>
      </c>
      <c r="C13">
        <v>0</v>
      </c>
      <c r="D13">
        <f t="shared" si="2"/>
        <v>2</v>
      </c>
      <c r="E13">
        <f t="shared" si="3"/>
        <v>0</v>
      </c>
      <c r="F13" t="s">
        <v>7</v>
      </c>
      <c r="G13">
        <f t="shared" si="12"/>
        <v>244</v>
      </c>
      <c r="I13" t="s">
        <v>253</v>
      </c>
      <c r="P13">
        <f t="shared" si="4"/>
        <v>20</v>
      </c>
      <c r="Q13">
        <f t="shared" si="5"/>
        <v>38</v>
      </c>
      <c r="R13">
        <f t="shared" si="6"/>
        <v>32</v>
      </c>
      <c r="S13">
        <f t="shared" si="7"/>
        <v>-1</v>
      </c>
      <c r="T13">
        <f t="shared" si="8"/>
        <v>-1</v>
      </c>
      <c r="U13">
        <f t="shared" si="13"/>
        <v>49</v>
      </c>
      <c r="V13">
        <f t="shared" si="9"/>
        <v>23</v>
      </c>
      <c r="W13">
        <f t="shared" si="10"/>
        <v>30</v>
      </c>
      <c r="X13">
        <f t="shared" si="14"/>
        <v>42</v>
      </c>
      <c r="Y13">
        <f t="shared" si="11"/>
        <v>47</v>
      </c>
    </row>
    <row r="14" spans="1:25" x14ac:dyDescent="0.25">
      <c r="A14" t="str">
        <f t="shared" si="0"/>
        <v>Hoshizora</v>
      </c>
      <c r="B14" t="str">
        <f t="shared" si="1"/>
        <v>Chiruchiru</v>
      </c>
      <c r="C14">
        <v>0</v>
      </c>
      <c r="D14">
        <f t="shared" si="2"/>
        <v>0</v>
      </c>
      <c r="E14">
        <f t="shared" si="3"/>
        <v>2</v>
      </c>
      <c r="F14" t="s">
        <v>7</v>
      </c>
      <c r="G14">
        <f t="shared" si="12"/>
        <v>243</v>
      </c>
      <c r="I14" t="s">
        <v>252</v>
      </c>
      <c r="P14">
        <f t="shared" si="4"/>
        <v>20</v>
      </c>
      <c r="Q14">
        <f t="shared" si="5"/>
        <v>42</v>
      </c>
      <c r="R14">
        <f t="shared" si="6"/>
        <v>34</v>
      </c>
      <c r="S14">
        <f t="shared" si="7"/>
        <v>-1</v>
      </c>
      <c r="T14">
        <f t="shared" si="8"/>
        <v>-1</v>
      </c>
      <c r="U14">
        <f t="shared" si="13"/>
        <v>58</v>
      </c>
      <c r="V14">
        <f t="shared" si="9"/>
        <v>23</v>
      </c>
      <c r="W14">
        <f t="shared" si="10"/>
        <v>32</v>
      </c>
      <c r="X14">
        <f t="shared" si="14"/>
        <v>46</v>
      </c>
      <c r="Y14">
        <f t="shared" si="11"/>
        <v>56</v>
      </c>
    </row>
    <row r="15" spans="1:25" x14ac:dyDescent="0.25">
      <c r="A15" t="str">
        <f t="shared" si="0"/>
        <v>kept</v>
      </c>
      <c r="B15" t="str">
        <f t="shared" si="1"/>
        <v>Suinoko</v>
      </c>
      <c r="C15">
        <v>0</v>
      </c>
      <c r="D15">
        <f t="shared" si="2"/>
        <v>2</v>
      </c>
      <c r="E15">
        <f t="shared" si="3"/>
        <v>1</v>
      </c>
      <c r="F15" t="s">
        <v>7</v>
      </c>
      <c r="G15">
        <f t="shared" si="12"/>
        <v>242</v>
      </c>
      <c r="I15" t="s">
        <v>251</v>
      </c>
      <c r="P15">
        <f t="shared" si="4"/>
        <v>20</v>
      </c>
      <c r="Q15">
        <f t="shared" si="5"/>
        <v>49</v>
      </c>
      <c r="R15">
        <f t="shared" si="6"/>
        <v>29</v>
      </c>
      <c r="S15">
        <f t="shared" si="7"/>
        <v>-1</v>
      </c>
      <c r="T15">
        <f t="shared" si="8"/>
        <v>57</v>
      </c>
      <c r="U15">
        <f t="shared" si="13"/>
        <v>67</v>
      </c>
      <c r="V15">
        <f t="shared" si="9"/>
        <v>23</v>
      </c>
      <c r="W15">
        <f t="shared" si="10"/>
        <v>27</v>
      </c>
      <c r="X15">
        <f t="shared" si="14"/>
        <v>58</v>
      </c>
      <c r="Y15">
        <f t="shared" si="11"/>
        <v>65</v>
      </c>
    </row>
    <row r="16" spans="1:25" x14ac:dyDescent="0.25">
      <c r="A16" t="str">
        <f t="shared" si="0"/>
        <v>Masashi</v>
      </c>
      <c r="B16" t="str">
        <f t="shared" si="1"/>
        <v>kaito</v>
      </c>
      <c r="C16">
        <v>0</v>
      </c>
      <c r="D16">
        <f t="shared" si="2"/>
        <v>2</v>
      </c>
      <c r="E16">
        <f t="shared" si="3"/>
        <v>0</v>
      </c>
      <c r="F16" t="s">
        <v>7</v>
      </c>
      <c r="G16">
        <f t="shared" si="12"/>
        <v>241</v>
      </c>
      <c r="I16" t="s">
        <v>250</v>
      </c>
      <c r="P16">
        <f t="shared" si="4"/>
        <v>20</v>
      </c>
      <c r="Q16">
        <f t="shared" si="5"/>
        <v>40</v>
      </c>
      <c r="R16">
        <f t="shared" si="6"/>
        <v>32</v>
      </c>
      <c r="S16">
        <f t="shared" si="7"/>
        <v>-1</v>
      </c>
      <c r="T16">
        <f t="shared" si="8"/>
        <v>-1</v>
      </c>
      <c r="U16">
        <f t="shared" si="13"/>
        <v>51</v>
      </c>
      <c r="V16">
        <f t="shared" si="9"/>
        <v>23</v>
      </c>
      <c r="W16">
        <f t="shared" si="10"/>
        <v>30</v>
      </c>
      <c r="X16">
        <f t="shared" si="14"/>
        <v>44</v>
      </c>
      <c r="Y16">
        <f t="shared" si="11"/>
        <v>49</v>
      </c>
    </row>
    <row r="17" spans="1:25" x14ac:dyDescent="0.25">
      <c r="A17" t="str">
        <f t="shared" si="0"/>
        <v>Airi</v>
      </c>
      <c r="B17" t="str">
        <f t="shared" si="1"/>
        <v>Makua</v>
      </c>
      <c r="C17">
        <v>0</v>
      </c>
      <c r="D17">
        <f t="shared" si="2"/>
        <v>2</v>
      </c>
      <c r="E17">
        <f t="shared" si="3"/>
        <v>1</v>
      </c>
      <c r="F17" t="s">
        <v>7</v>
      </c>
      <c r="G17">
        <f t="shared" si="12"/>
        <v>240</v>
      </c>
      <c r="I17" t="s">
        <v>249</v>
      </c>
      <c r="P17">
        <f t="shared" si="4"/>
        <v>20</v>
      </c>
      <c r="Q17">
        <f t="shared" si="5"/>
        <v>45</v>
      </c>
      <c r="R17">
        <f t="shared" si="6"/>
        <v>29</v>
      </c>
      <c r="S17">
        <f t="shared" si="7"/>
        <v>-1</v>
      </c>
      <c r="T17">
        <f t="shared" si="8"/>
        <v>-1</v>
      </c>
      <c r="U17">
        <f t="shared" si="13"/>
        <v>56</v>
      </c>
      <c r="V17">
        <f t="shared" si="9"/>
        <v>23</v>
      </c>
      <c r="W17">
        <f t="shared" si="10"/>
        <v>27</v>
      </c>
      <c r="X17">
        <f t="shared" si="14"/>
        <v>49</v>
      </c>
      <c r="Y17">
        <f t="shared" si="11"/>
        <v>54</v>
      </c>
    </row>
    <row r="18" spans="1:25" x14ac:dyDescent="0.25">
      <c r="A18" t="str">
        <f t="shared" si="0"/>
        <v>Takashi</v>
      </c>
      <c r="B18" t="str">
        <f t="shared" si="1"/>
        <v>Oisiinatto</v>
      </c>
      <c r="C18">
        <v>0</v>
      </c>
      <c r="D18">
        <f t="shared" si="2"/>
        <v>2</v>
      </c>
      <c r="E18">
        <f t="shared" si="3"/>
        <v>0</v>
      </c>
      <c r="F18" t="s">
        <v>7</v>
      </c>
      <c r="G18">
        <f t="shared" si="12"/>
        <v>239</v>
      </c>
      <c r="I18" t="s">
        <v>248</v>
      </c>
      <c r="P18">
        <f t="shared" si="4"/>
        <v>20</v>
      </c>
      <c r="Q18">
        <f t="shared" si="5"/>
        <v>40</v>
      </c>
      <c r="R18">
        <f t="shared" si="6"/>
        <v>32</v>
      </c>
      <c r="S18">
        <f t="shared" si="7"/>
        <v>-1</v>
      </c>
      <c r="T18">
        <f t="shared" si="8"/>
        <v>-1</v>
      </c>
      <c r="U18">
        <f t="shared" si="13"/>
        <v>56</v>
      </c>
      <c r="V18">
        <f t="shared" si="9"/>
        <v>23</v>
      </c>
      <c r="W18">
        <f t="shared" si="10"/>
        <v>30</v>
      </c>
      <c r="X18">
        <f t="shared" si="14"/>
        <v>44</v>
      </c>
      <c r="Y18">
        <f t="shared" si="11"/>
        <v>54</v>
      </c>
    </row>
    <row r="19" spans="1:25" x14ac:dyDescent="0.25">
      <c r="A19" t="str">
        <f t="shared" si="0"/>
        <v>Lunamado</v>
      </c>
      <c r="B19" t="str">
        <f t="shared" si="1"/>
        <v>Alicia</v>
      </c>
      <c r="C19">
        <v>0</v>
      </c>
      <c r="D19">
        <f t="shared" si="2"/>
        <v>2</v>
      </c>
      <c r="E19">
        <f t="shared" si="3"/>
        <v>0</v>
      </c>
      <c r="F19" t="s">
        <v>7</v>
      </c>
      <c r="G19">
        <f t="shared" si="12"/>
        <v>238</v>
      </c>
      <c r="I19" t="s">
        <v>247</v>
      </c>
      <c r="P19">
        <f t="shared" si="4"/>
        <v>20</v>
      </c>
      <c r="Q19">
        <f t="shared" si="5"/>
        <v>57</v>
      </c>
      <c r="R19">
        <f t="shared" si="6"/>
        <v>33</v>
      </c>
      <c r="S19">
        <f t="shared" si="7"/>
        <v>-1</v>
      </c>
      <c r="T19">
        <f t="shared" si="8"/>
        <v>-1</v>
      </c>
      <c r="U19">
        <f t="shared" si="13"/>
        <v>69</v>
      </c>
      <c r="V19">
        <f t="shared" si="9"/>
        <v>23</v>
      </c>
      <c r="W19">
        <f t="shared" si="10"/>
        <v>31</v>
      </c>
      <c r="X19">
        <f t="shared" si="14"/>
        <v>61</v>
      </c>
      <c r="Y19">
        <f t="shared" si="11"/>
        <v>67</v>
      </c>
    </row>
    <row r="20" spans="1:25" x14ac:dyDescent="0.25">
      <c r="A20" t="str">
        <f t="shared" si="0"/>
        <v>Zackray</v>
      </c>
      <c r="B20" t="str">
        <f t="shared" si="1"/>
        <v>Kusari Katabira</v>
      </c>
      <c r="C20">
        <v>0</v>
      </c>
      <c r="D20">
        <f t="shared" si="2"/>
        <v>2</v>
      </c>
      <c r="E20">
        <f t="shared" si="3"/>
        <v>0</v>
      </c>
      <c r="F20" t="s">
        <v>7</v>
      </c>
      <c r="G20">
        <f t="shared" si="12"/>
        <v>237</v>
      </c>
      <c r="I20" t="s">
        <v>246</v>
      </c>
      <c r="P20">
        <f t="shared" si="4"/>
        <v>20</v>
      </c>
      <c r="Q20">
        <f t="shared" si="5"/>
        <v>37</v>
      </c>
      <c r="R20">
        <f t="shared" si="6"/>
        <v>37</v>
      </c>
      <c r="S20">
        <f t="shared" si="7"/>
        <v>27</v>
      </c>
      <c r="T20">
        <f t="shared" si="8"/>
        <v>-1</v>
      </c>
      <c r="U20">
        <f t="shared" si="13"/>
        <v>58</v>
      </c>
      <c r="V20">
        <f t="shared" si="9"/>
        <v>28</v>
      </c>
      <c r="W20">
        <f t="shared" si="10"/>
        <v>35</v>
      </c>
      <c r="X20">
        <f t="shared" si="14"/>
        <v>41</v>
      </c>
      <c r="Y20">
        <f t="shared" si="11"/>
        <v>56</v>
      </c>
    </row>
    <row r="21" spans="1:25" x14ac:dyDescent="0.25">
      <c r="A21" t="str">
        <f t="shared" si="0"/>
        <v>Lararashi</v>
      </c>
      <c r="B21" t="str">
        <f t="shared" si="1"/>
        <v>Eda</v>
      </c>
      <c r="C21">
        <v>0</v>
      </c>
      <c r="D21">
        <f t="shared" si="2"/>
        <v>2</v>
      </c>
      <c r="E21">
        <f t="shared" si="3"/>
        <v>0</v>
      </c>
      <c r="F21" t="s">
        <v>7</v>
      </c>
      <c r="G21">
        <f t="shared" si="12"/>
        <v>236</v>
      </c>
      <c r="I21" t="s">
        <v>245</v>
      </c>
      <c r="P21">
        <f t="shared" si="4"/>
        <v>20</v>
      </c>
      <c r="Q21">
        <f t="shared" si="5"/>
        <v>45</v>
      </c>
      <c r="R21">
        <f t="shared" si="6"/>
        <v>34</v>
      </c>
      <c r="S21">
        <f t="shared" si="7"/>
        <v>-1</v>
      </c>
      <c r="T21">
        <f t="shared" si="8"/>
        <v>-1</v>
      </c>
      <c r="U21">
        <f t="shared" si="13"/>
        <v>54</v>
      </c>
      <c r="V21">
        <f t="shared" si="9"/>
        <v>23</v>
      </c>
      <c r="W21">
        <f t="shared" si="10"/>
        <v>32</v>
      </c>
      <c r="X21">
        <f t="shared" si="14"/>
        <v>49</v>
      </c>
      <c r="Y21">
        <f t="shared" si="11"/>
        <v>52</v>
      </c>
    </row>
    <row r="22" spans="1:25" x14ac:dyDescent="0.25">
      <c r="A22" t="str">
        <f t="shared" si="0"/>
        <v>DIO</v>
      </c>
      <c r="B22" t="str">
        <f t="shared" si="1"/>
        <v>Aiueokotaso</v>
      </c>
      <c r="C22">
        <v>0</v>
      </c>
      <c r="D22">
        <f t="shared" si="2"/>
        <v>2</v>
      </c>
      <c r="E22">
        <f t="shared" si="3"/>
        <v>0</v>
      </c>
      <c r="F22" t="s">
        <v>7</v>
      </c>
      <c r="G22">
        <f t="shared" si="12"/>
        <v>235</v>
      </c>
      <c r="I22" t="s">
        <v>244</v>
      </c>
      <c r="P22">
        <f t="shared" si="4"/>
        <v>20</v>
      </c>
      <c r="Q22">
        <f t="shared" si="5"/>
        <v>42</v>
      </c>
      <c r="R22">
        <f t="shared" si="6"/>
        <v>28</v>
      </c>
      <c r="S22">
        <f t="shared" si="7"/>
        <v>-1</v>
      </c>
      <c r="T22">
        <f t="shared" si="8"/>
        <v>-1</v>
      </c>
      <c r="U22">
        <f t="shared" si="13"/>
        <v>59</v>
      </c>
      <c r="V22">
        <f t="shared" si="9"/>
        <v>23</v>
      </c>
      <c r="W22">
        <f t="shared" si="10"/>
        <v>26</v>
      </c>
      <c r="X22">
        <f t="shared" si="14"/>
        <v>46</v>
      </c>
      <c r="Y22">
        <f t="shared" si="11"/>
        <v>57</v>
      </c>
    </row>
    <row r="23" spans="1:25" x14ac:dyDescent="0.25">
      <c r="A23" t="str">
        <f t="shared" si="0"/>
        <v>Munekin</v>
      </c>
      <c r="B23" t="str">
        <f t="shared" si="1"/>
        <v>Narinari</v>
      </c>
      <c r="C23">
        <v>0</v>
      </c>
      <c r="D23">
        <f t="shared" si="2"/>
        <v>2</v>
      </c>
      <c r="E23">
        <f t="shared" si="3"/>
        <v>0</v>
      </c>
      <c r="F23" t="s">
        <v>7</v>
      </c>
      <c r="G23">
        <f t="shared" si="12"/>
        <v>234</v>
      </c>
      <c r="I23" t="s">
        <v>243</v>
      </c>
      <c r="P23">
        <f t="shared" si="4"/>
        <v>20</v>
      </c>
      <c r="Q23">
        <f t="shared" si="5"/>
        <v>38</v>
      </c>
      <c r="R23">
        <f t="shared" si="6"/>
        <v>32</v>
      </c>
      <c r="S23">
        <f t="shared" si="7"/>
        <v>-1</v>
      </c>
      <c r="T23">
        <f t="shared" si="8"/>
        <v>-1</v>
      </c>
      <c r="U23">
        <f t="shared" si="13"/>
        <v>52</v>
      </c>
      <c r="V23">
        <f t="shared" si="9"/>
        <v>23</v>
      </c>
      <c r="W23">
        <f t="shared" si="10"/>
        <v>30</v>
      </c>
      <c r="X23">
        <f t="shared" si="14"/>
        <v>42</v>
      </c>
      <c r="Y23">
        <f t="shared" si="11"/>
        <v>50</v>
      </c>
    </row>
    <row r="24" spans="1:25" x14ac:dyDescent="0.25">
      <c r="A24" t="str">
        <f t="shared" si="0"/>
        <v>Kome</v>
      </c>
      <c r="B24" t="str">
        <f t="shared" si="1"/>
        <v>Lickey</v>
      </c>
      <c r="C24">
        <v>0</v>
      </c>
      <c r="D24">
        <f t="shared" si="2"/>
        <v>2</v>
      </c>
      <c r="E24">
        <f t="shared" si="3"/>
        <v>0</v>
      </c>
      <c r="F24" t="s">
        <v>7</v>
      </c>
      <c r="G24">
        <f t="shared" si="12"/>
        <v>233</v>
      </c>
      <c r="I24" t="s">
        <v>242</v>
      </c>
      <c r="P24">
        <f t="shared" si="4"/>
        <v>20</v>
      </c>
      <c r="Q24">
        <f t="shared" si="5"/>
        <v>37</v>
      </c>
      <c r="R24">
        <f t="shared" si="6"/>
        <v>29</v>
      </c>
      <c r="S24">
        <f t="shared" si="7"/>
        <v>-1</v>
      </c>
      <c r="T24">
        <f t="shared" si="8"/>
        <v>-1</v>
      </c>
      <c r="U24">
        <f t="shared" si="13"/>
        <v>49</v>
      </c>
      <c r="V24">
        <f t="shared" si="9"/>
        <v>23</v>
      </c>
      <c r="W24">
        <f t="shared" si="10"/>
        <v>27</v>
      </c>
      <c r="X24">
        <f t="shared" si="14"/>
        <v>41</v>
      </c>
      <c r="Y24">
        <f t="shared" si="11"/>
        <v>47</v>
      </c>
    </row>
    <row r="25" spans="1:25" x14ac:dyDescent="0.25">
      <c r="A25" t="str">
        <f t="shared" si="0"/>
        <v>akasa</v>
      </c>
      <c r="B25" t="str">
        <f t="shared" si="1"/>
        <v>Navy</v>
      </c>
      <c r="C25">
        <v>0</v>
      </c>
      <c r="D25">
        <f t="shared" si="2"/>
        <v>0</v>
      </c>
      <c r="E25">
        <f t="shared" si="3"/>
        <v>2</v>
      </c>
      <c r="F25" t="s">
        <v>7</v>
      </c>
      <c r="G25">
        <f t="shared" si="12"/>
        <v>232</v>
      </c>
      <c r="I25" t="s">
        <v>241</v>
      </c>
      <c r="P25">
        <f t="shared" si="4"/>
        <v>20</v>
      </c>
      <c r="Q25">
        <f t="shared" si="5"/>
        <v>43</v>
      </c>
      <c r="R25">
        <f t="shared" si="6"/>
        <v>30</v>
      </c>
      <c r="S25">
        <f t="shared" si="7"/>
        <v>-1</v>
      </c>
      <c r="T25">
        <f t="shared" si="8"/>
        <v>-1</v>
      </c>
      <c r="U25">
        <f t="shared" si="13"/>
        <v>53</v>
      </c>
      <c r="V25">
        <f t="shared" si="9"/>
        <v>23</v>
      </c>
      <c r="W25">
        <f t="shared" si="10"/>
        <v>28</v>
      </c>
      <c r="X25">
        <f t="shared" si="14"/>
        <v>47</v>
      </c>
      <c r="Y25">
        <f t="shared" si="11"/>
        <v>51</v>
      </c>
    </row>
    <row r="26" spans="1:25" x14ac:dyDescent="0.25">
      <c r="A26" t="str">
        <f t="shared" si="0"/>
        <v>Zawa</v>
      </c>
      <c r="B26" t="str">
        <f t="shared" si="1"/>
        <v>Gomamugitya</v>
      </c>
      <c r="C26">
        <v>0</v>
      </c>
      <c r="D26">
        <f t="shared" si="2"/>
        <v>1</v>
      </c>
      <c r="E26">
        <f t="shared" si="3"/>
        <v>2</v>
      </c>
      <c r="F26" t="s">
        <v>7</v>
      </c>
      <c r="G26">
        <f t="shared" si="12"/>
        <v>231</v>
      </c>
      <c r="I26" t="s">
        <v>240</v>
      </c>
      <c r="P26">
        <f t="shared" si="4"/>
        <v>20</v>
      </c>
      <c r="Q26">
        <f t="shared" si="5"/>
        <v>43</v>
      </c>
      <c r="R26">
        <f t="shared" si="6"/>
        <v>29</v>
      </c>
      <c r="S26">
        <f t="shared" si="7"/>
        <v>-1</v>
      </c>
      <c r="T26">
        <f t="shared" si="8"/>
        <v>-1</v>
      </c>
      <c r="U26">
        <f t="shared" si="13"/>
        <v>60</v>
      </c>
      <c r="V26">
        <f t="shared" si="9"/>
        <v>23</v>
      </c>
      <c r="W26">
        <f t="shared" si="10"/>
        <v>27</v>
      </c>
      <c r="X26">
        <f t="shared" si="14"/>
        <v>47</v>
      </c>
      <c r="Y26">
        <f t="shared" si="11"/>
        <v>58</v>
      </c>
    </row>
    <row r="27" spans="1:25" x14ac:dyDescent="0.25">
      <c r="A27" t="str">
        <f t="shared" si="0"/>
        <v>Momonga</v>
      </c>
      <c r="B27" t="str">
        <f t="shared" si="1"/>
        <v>Nahaton</v>
      </c>
      <c r="C27">
        <v>0</v>
      </c>
      <c r="D27">
        <f t="shared" si="2"/>
        <v>1</v>
      </c>
      <c r="E27">
        <f t="shared" si="3"/>
        <v>2</v>
      </c>
      <c r="F27" t="s">
        <v>7</v>
      </c>
      <c r="G27">
        <f t="shared" si="12"/>
        <v>230</v>
      </c>
      <c r="I27" t="s">
        <v>239</v>
      </c>
      <c r="P27">
        <f t="shared" si="4"/>
        <v>20</v>
      </c>
      <c r="Q27">
        <f t="shared" si="5"/>
        <v>43</v>
      </c>
      <c r="R27">
        <f t="shared" si="6"/>
        <v>32</v>
      </c>
      <c r="S27">
        <f t="shared" si="7"/>
        <v>-1</v>
      </c>
      <c r="T27">
        <f t="shared" si="8"/>
        <v>-1</v>
      </c>
      <c r="U27">
        <f t="shared" si="13"/>
        <v>56</v>
      </c>
      <c r="V27">
        <f t="shared" si="9"/>
        <v>23</v>
      </c>
      <c r="W27">
        <f t="shared" si="10"/>
        <v>30</v>
      </c>
      <c r="X27">
        <f t="shared" si="14"/>
        <v>47</v>
      </c>
      <c r="Y27">
        <f t="shared" si="11"/>
        <v>54</v>
      </c>
    </row>
    <row r="28" spans="1:25" x14ac:dyDescent="0.25">
      <c r="A28" t="str">
        <f t="shared" si="0"/>
        <v>Renya</v>
      </c>
      <c r="B28" t="str">
        <f t="shared" si="1"/>
        <v>Raimuman</v>
      </c>
      <c r="C28">
        <v>0</v>
      </c>
      <c r="D28">
        <f t="shared" si="2"/>
        <v>0</v>
      </c>
      <c r="E28">
        <f t="shared" si="3"/>
        <v>2</v>
      </c>
      <c r="F28" t="s">
        <v>7</v>
      </c>
      <c r="G28">
        <f t="shared" si="12"/>
        <v>229</v>
      </c>
      <c r="I28" t="s">
        <v>238</v>
      </c>
      <c r="P28">
        <f t="shared" si="4"/>
        <v>20</v>
      </c>
      <c r="Q28">
        <f t="shared" si="5"/>
        <v>40</v>
      </c>
      <c r="R28">
        <f t="shared" si="6"/>
        <v>30</v>
      </c>
      <c r="S28">
        <f t="shared" si="7"/>
        <v>-1</v>
      </c>
      <c r="T28">
        <f t="shared" si="8"/>
        <v>-1</v>
      </c>
      <c r="U28">
        <f t="shared" si="13"/>
        <v>54</v>
      </c>
      <c r="V28">
        <f t="shared" si="9"/>
        <v>23</v>
      </c>
      <c r="W28">
        <f t="shared" si="10"/>
        <v>28</v>
      </c>
      <c r="X28">
        <f t="shared" si="14"/>
        <v>44</v>
      </c>
      <c r="Y28">
        <f t="shared" si="11"/>
        <v>52</v>
      </c>
    </row>
    <row r="29" spans="1:25" x14ac:dyDescent="0.25">
      <c r="A29" t="str">
        <f t="shared" si="0"/>
        <v>Phisakura</v>
      </c>
      <c r="B29" t="str">
        <f t="shared" si="1"/>
        <v>Shumai</v>
      </c>
      <c r="C29">
        <v>0</v>
      </c>
      <c r="D29">
        <f t="shared" si="2"/>
        <v>2</v>
      </c>
      <c r="E29">
        <f t="shared" si="3"/>
        <v>1</v>
      </c>
      <c r="F29" t="s">
        <v>7</v>
      </c>
      <c r="G29">
        <f t="shared" si="12"/>
        <v>228</v>
      </c>
      <c r="I29" t="s">
        <v>237</v>
      </c>
      <c r="P29">
        <f t="shared" si="4"/>
        <v>20</v>
      </c>
      <c r="Q29">
        <f t="shared" si="5"/>
        <v>40</v>
      </c>
      <c r="R29">
        <f t="shared" si="6"/>
        <v>34</v>
      </c>
      <c r="S29">
        <f t="shared" si="7"/>
        <v>-1</v>
      </c>
      <c r="T29">
        <f t="shared" si="8"/>
        <v>-1</v>
      </c>
      <c r="U29">
        <f t="shared" si="13"/>
        <v>52</v>
      </c>
      <c r="V29">
        <f t="shared" si="9"/>
        <v>23</v>
      </c>
      <c r="W29">
        <f t="shared" si="10"/>
        <v>32</v>
      </c>
      <c r="X29">
        <f t="shared" si="14"/>
        <v>44</v>
      </c>
      <c r="Y29">
        <f t="shared" si="11"/>
        <v>50</v>
      </c>
    </row>
    <row r="30" spans="1:25" x14ac:dyDescent="0.25">
      <c r="A30" t="str">
        <f t="shared" si="0"/>
        <v>PNG Atelier</v>
      </c>
      <c r="B30" t="str">
        <f t="shared" si="1"/>
        <v>OMNaoto</v>
      </c>
      <c r="C30">
        <v>0</v>
      </c>
      <c r="D30">
        <f t="shared" si="2"/>
        <v>2</v>
      </c>
      <c r="E30">
        <f t="shared" si="3"/>
        <v>0</v>
      </c>
      <c r="F30" t="s">
        <v>7</v>
      </c>
      <c r="G30">
        <f t="shared" si="12"/>
        <v>227</v>
      </c>
      <c r="I30" t="s">
        <v>236</v>
      </c>
      <c r="P30">
        <f t="shared" si="4"/>
        <v>20</v>
      </c>
      <c r="Q30">
        <f t="shared" si="5"/>
        <v>43</v>
      </c>
      <c r="R30">
        <f t="shared" si="6"/>
        <v>36</v>
      </c>
      <c r="S30">
        <f t="shared" si="7"/>
        <v>-1</v>
      </c>
      <c r="T30">
        <f t="shared" si="8"/>
        <v>-1</v>
      </c>
      <c r="U30">
        <f t="shared" si="13"/>
        <v>56</v>
      </c>
      <c r="V30">
        <f t="shared" si="9"/>
        <v>23</v>
      </c>
      <c r="W30">
        <f t="shared" si="10"/>
        <v>34</v>
      </c>
      <c r="X30">
        <f t="shared" si="14"/>
        <v>47</v>
      </c>
      <c r="Y30">
        <f t="shared" si="11"/>
        <v>54</v>
      </c>
    </row>
    <row r="31" spans="1:25" x14ac:dyDescent="0.25">
      <c r="A31" t="str">
        <f t="shared" si="0"/>
        <v>crow</v>
      </c>
      <c r="B31" t="str">
        <f t="shared" si="1"/>
        <v>Linus</v>
      </c>
      <c r="C31">
        <v>0</v>
      </c>
      <c r="D31">
        <f t="shared" si="2"/>
        <v>2</v>
      </c>
      <c r="E31">
        <f t="shared" si="3"/>
        <v>1</v>
      </c>
      <c r="F31" t="s">
        <v>7</v>
      </c>
      <c r="G31">
        <f t="shared" si="12"/>
        <v>226</v>
      </c>
      <c r="I31" t="s">
        <v>235</v>
      </c>
      <c r="P31">
        <f t="shared" si="4"/>
        <v>20</v>
      </c>
      <c r="Q31">
        <f t="shared" si="5"/>
        <v>35</v>
      </c>
      <c r="R31">
        <f t="shared" si="6"/>
        <v>29</v>
      </c>
      <c r="S31">
        <f t="shared" si="7"/>
        <v>-1</v>
      </c>
      <c r="T31">
        <f t="shared" si="8"/>
        <v>-1</v>
      </c>
      <c r="U31">
        <f t="shared" si="13"/>
        <v>46</v>
      </c>
      <c r="V31">
        <f t="shared" si="9"/>
        <v>23</v>
      </c>
      <c r="W31">
        <f t="shared" si="10"/>
        <v>27</v>
      </c>
      <c r="X31">
        <f t="shared" si="14"/>
        <v>39</v>
      </c>
      <c r="Y31">
        <f t="shared" si="11"/>
        <v>44</v>
      </c>
    </row>
    <row r="32" spans="1:25" x14ac:dyDescent="0.25">
      <c r="A32" t="str">
        <f t="shared" si="0"/>
        <v>Tea</v>
      </c>
      <c r="B32" t="str">
        <f t="shared" si="1"/>
        <v>Hou</v>
      </c>
      <c r="C32">
        <v>0</v>
      </c>
      <c r="D32">
        <f t="shared" si="2"/>
        <v>2</v>
      </c>
      <c r="E32">
        <f t="shared" si="3"/>
        <v>0</v>
      </c>
      <c r="F32" t="s">
        <v>7</v>
      </c>
      <c r="G32">
        <f t="shared" si="12"/>
        <v>225</v>
      </c>
      <c r="I32" t="s">
        <v>234</v>
      </c>
      <c r="P32">
        <f t="shared" si="4"/>
        <v>20</v>
      </c>
      <c r="Q32">
        <f t="shared" si="5"/>
        <v>34</v>
      </c>
      <c r="R32">
        <f t="shared" si="6"/>
        <v>28</v>
      </c>
      <c r="S32">
        <f t="shared" si="7"/>
        <v>-1</v>
      </c>
      <c r="T32">
        <f t="shared" si="8"/>
        <v>-1</v>
      </c>
      <c r="U32">
        <f t="shared" si="13"/>
        <v>43</v>
      </c>
      <c r="V32">
        <f t="shared" si="9"/>
        <v>23</v>
      </c>
      <c r="W32">
        <f t="shared" si="10"/>
        <v>26</v>
      </c>
      <c r="X32">
        <f t="shared" si="14"/>
        <v>38</v>
      </c>
      <c r="Y32">
        <f t="shared" si="11"/>
        <v>41</v>
      </c>
    </row>
    <row r="33" spans="1:25" x14ac:dyDescent="0.25">
      <c r="A33" t="str">
        <f t="shared" si="0"/>
        <v>T</v>
      </c>
      <c r="B33" t="str">
        <f t="shared" si="1"/>
        <v>Kirbis</v>
      </c>
      <c r="C33">
        <v>0</v>
      </c>
      <c r="D33">
        <f t="shared" si="2"/>
        <v>2</v>
      </c>
      <c r="E33">
        <f t="shared" si="3"/>
        <v>0</v>
      </c>
      <c r="F33" t="s">
        <v>7</v>
      </c>
      <c r="G33">
        <f t="shared" si="12"/>
        <v>224</v>
      </c>
      <c r="I33" t="s">
        <v>233</v>
      </c>
      <c r="P33">
        <f t="shared" si="4"/>
        <v>20</v>
      </c>
      <c r="Q33">
        <f t="shared" si="5"/>
        <v>40</v>
      </c>
      <c r="R33">
        <f t="shared" si="6"/>
        <v>33</v>
      </c>
      <c r="S33">
        <f t="shared" si="7"/>
        <v>29</v>
      </c>
      <c r="T33">
        <f t="shared" si="8"/>
        <v>-1</v>
      </c>
      <c r="U33">
        <f t="shared" si="13"/>
        <v>52</v>
      </c>
      <c r="V33">
        <f t="shared" si="9"/>
        <v>30</v>
      </c>
      <c r="W33">
        <f t="shared" si="10"/>
        <v>31</v>
      </c>
      <c r="X33">
        <f t="shared" si="14"/>
        <v>44</v>
      </c>
      <c r="Y33">
        <f t="shared" si="11"/>
        <v>50</v>
      </c>
    </row>
    <row r="34" spans="1:25" x14ac:dyDescent="0.25">
      <c r="A34" t="str">
        <f t="shared" si="0"/>
        <v>Kuma</v>
      </c>
      <c r="B34" t="str">
        <f t="shared" si="1"/>
        <v>Takashi</v>
      </c>
      <c r="C34">
        <v>0</v>
      </c>
      <c r="D34">
        <f t="shared" si="2"/>
        <v>2</v>
      </c>
      <c r="E34">
        <f t="shared" si="3"/>
        <v>0</v>
      </c>
      <c r="F34" t="s">
        <v>7</v>
      </c>
      <c r="G34">
        <f t="shared" si="12"/>
        <v>223</v>
      </c>
      <c r="I34" t="s">
        <v>232</v>
      </c>
      <c r="P34">
        <f t="shared" si="4"/>
        <v>20</v>
      </c>
      <c r="Q34">
        <f t="shared" si="5"/>
        <v>37</v>
      </c>
      <c r="R34">
        <f t="shared" si="6"/>
        <v>29</v>
      </c>
      <c r="S34">
        <f t="shared" si="7"/>
        <v>-1</v>
      </c>
      <c r="T34">
        <f t="shared" si="8"/>
        <v>-1</v>
      </c>
      <c r="U34">
        <f t="shared" si="13"/>
        <v>50</v>
      </c>
      <c r="V34">
        <f t="shared" si="9"/>
        <v>23</v>
      </c>
      <c r="W34">
        <f t="shared" si="10"/>
        <v>27</v>
      </c>
      <c r="X34">
        <f t="shared" si="14"/>
        <v>41</v>
      </c>
      <c r="Y34">
        <f t="shared" si="11"/>
        <v>48</v>
      </c>
    </row>
    <row r="35" spans="1:25" x14ac:dyDescent="0.25">
      <c r="A35" t="str">
        <f t="shared" si="0"/>
        <v>LynZle</v>
      </c>
      <c r="B35" t="str">
        <f t="shared" si="1"/>
        <v>Oisiiprotein</v>
      </c>
      <c r="C35">
        <v>0</v>
      </c>
      <c r="D35">
        <f t="shared" si="2"/>
        <v>2</v>
      </c>
      <c r="E35">
        <f t="shared" si="3"/>
        <v>0</v>
      </c>
      <c r="F35" t="s">
        <v>7</v>
      </c>
      <c r="G35">
        <f t="shared" si="12"/>
        <v>222</v>
      </c>
      <c r="I35" t="s">
        <v>231</v>
      </c>
      <c r="P35">
        <f t="shared" si="4"/>
        <v>20</v>
      </c>
      <c r="Q35">
        <f t="shared" si="5"/>
        <v>45</v>
      </c>
      <c r="R35">
        <f t="shared" si="6"/>
        <v>31</v>
      </c>
      <c r="S35">
        <f t="shared" si="7"/>
        <v>-1</v>
      </c>
      <c r="T35">
        <f t="shared" si="8"/>
        <v>-1</v>
      </c>
      <c r="U35">
        <f t="shared" si="13"/>
        <v>63</v>
      </c>
      <c r="V35">
        <f t="shared" si="9"/>
        <v>23</v>
      </c>
      <c r="W35">
        <f t="shared" si="10"/>
        <v>29</v>
      </c>
      <c r="X35">
        <f t="shared" si="14"/>
        <v>49</v>
      </c>
      <c r="Y35">
        <f t="shared" si="11"/>
        <v>61</v>
      </c>
    </row>
    <row r="36" spans="1:25" x14ac:dyDescent="0.25">
      <c r="A36" t="str">
        <f t="shared" si="0"/>
        <v>Jan</v>
      </c>
      <c r="B36" t="str">
        <f t="shared" si="1"/>
        <v>Hibarin</v>
      </c>
      <c r="C36">
        <v>0</v>
      </c>
      <c r="D36">
        <f t="shared" si="2"/>
        <v>2</v>
      </c>
      <c r="E36">
        <f t="shared" si="3"/>
        <v>0</v>
      </c>
      <c r="F36" t="s">
        <v>7</v>
      </c>
      <c r="G36">
        <f t="shared" si="12"/>
        <v>221</v>
      </c>
      <c r="I36" t="s">
        <v>230</v>
      </c>
      <c r="P36">
        <f t="shared" si="4"/>
        <v>20</v>
      </c>
      <c r="Q36">
        <f t="shared" si="5"/>
        <v>39</v>
      </c>
      <c r="R36">
        <f t="shared" si="6"/>
        <v>28</v>
      </c>
      <c r="S36">
        <f t="shared" si="7"/>
        <v>-1</v>
      </c>
      <c r="T36">
        <f t="shared" si="8"/>
        <v>-1</v>
      </c>
      <c r="U36">
        <f t="shared" si="13"/>
        <v>52</v>
      </c>
      <c r="V36">
        <f t="shared" si="9"/>
        <v>23</v>
      </c>
      <c r="W36">
        <f t="shared" si="10"/>
        <v>26</v>
      </c>
      <c r="X36">
        <f t="shared" si="14"/>
        <v>43</v>
      </c>
      <c r="Y36">
        <f t="shared" si="11"/>
        <v>50</v>
      </c>
    </row>
    <row r="37" spans="1:25" x14ac:dyDescent="0.25">
      <c r="A37" t="str">
        <f t="shared" si="0"/>
        <v>Lv.1</v>
      </c>
      <c r="B37" t="str">
        <f t="shared" si="1"/>
        <v>Akira</v>
      </c>
      <c r="C37">
        <v>0</v>
      </c>
      <c r="D37">
        <f t="shared" si="2"/>
        <v>2</v>
      </c>
      <c r="E37">
        <f t="shared" si="3"/>
        <v>0</v>
      </c>
      <c r="F37" t="s">
        <v>7</v>
      </c>
      <c r="G37">
        <f t="shared" si="12"/>
        <v>220</v>
      </c>
      <c r="I37" t="s">
        <v>229</v>
      </c>
      <c r="P37">
        <f t="shared" si="4"/>
        <v>20</v>
      </c>
      <c r="Q37">
        <f t="shared" si="5"/>
        <v>43</v>
      </c>
      <c r="R37">
        <f t="shared" si="6"/>
        <v>29</v>
      </c>
      <c r="S37">
        <f t="shared" si="7"/>
        <v>-1</v>
      </c>
      <c r="T37">
        <f t="shared" si="8"/>
        <v>-1</v>
      </c>
      <c r="U37">
        <f t="shared" si="13"/>
        <v>54</v>
      </c>
      <c r="V37">
        <f t="shared" si="9"/>
        <v>23</v>
      </c>
      <c r="W37">
        <f t="shared" si="10"/>
        <v>27</v>
      </c>
      <c r="X37">
        <f t="shared" si="14"/>
        <v>47</v>
      </c>
      <c r="Y37">
        <f t="shared" si="11"/>
        <v>52</v>
      </c>
    </row>
    <row r="38" spans="1:25" x14ac:dyDescent="0.25">
      <c r="A38" t="str">
        <f t="shared" si="0"/>
        <v>Oisiitofu</v>
      </c>
      <c r="B38" t="str">
        <f t="shared" si="1"/>
        <v>Chinori</v>
      </c>
      <c r="C38">
        <v>0</v>
      </c>
      <c r="D38">
        <f t="shared" si="2"/>
        <v>2</v>
      </c>
      <c r="E38">
        <f t="shared" si="3"/>
        <v>1</v>
      </c>
      <c r="F38" t="s">
        <v>7</v>
      </c>
      <c r="G38">
        <f t="shared" si="12"/>
        <v>219</v>
      </c>
      <c r="I38" t="s">
        <v>228</v>
      </c>
      <c r="P38">
        <f t="shared" si="4"/>
        <v>20</v>
      </c>
      <c r="Q38">
        <f t="shared" si="5"/>
        <v>45</v>
      </c>
      <c r="R38">
        <f t="shared" si="6"/>
        <v>34</v>
      </c>
      <c r="S38">
        <f t="shared" si="7"/>
        <v>-1</v>
      </c>
      <c r="T38">
        <f t="shared" si="8"/>
        <v>-1</v>
      </c>
      <c r="U38">
        <f t="shared" si="13"/>
        <v>58</v>
      </c>
      <c r="V38">
        <f t="shared" si="9"/>
        <v>23</v>
      </c>
      <c r="W38">
        <f t="shared" si="10"/>
        <v>32</v>
      </c>
      <c r="X38">
        <f t="shared" si="14"/>
        <v>49</v>
      </c>
      <c r="Y38">
        <f t="shared" si="11"/>
        <v>56</v>
      </c>
    </row>
    <row r="39" spans="1:25" x14ac:dyDescent="0.25">
      <c r="A39" t="str">
        <f t="shared" si="0"/>
        <v>Sigma</v>
      </c>
      <c r="B39" t="str">
        <f t="shared" si="1"/>
        <v>YOC</v>
      </c>
      <c r="C39">
        <v>0</v>
      </c>
      <c r="D39">
        <f t="shared" si="2"/>
        <v>2</v>
      </c>
      <c r="E39">
        <f t="shared" si="3"/>
        <v>0</v>
      </c>
      <c r="F39" t="s">
        <v>7</v>
      </c>
      <c r="G39">
        <f t="shared" si="12"/>
        <v>218</v>
      </c>
      <c r="I39" t="s">
        <v>227</v>
      </c>
      <c r="P39">
        <f t="shared" si="4"/>
        <v>20</v>
      </c>
      <c r="Q39">
        <f t="shared" si="5"/>
        <v>35</v>
      </c>
      <c r="R39">
        <f t="shared" si="6"/>
        <v>30</v>
      </c>
      <c r="S39">
        <f t="shared" si="7"/>
        <v>-1</v>
      </c>
      <c r="T39">
        <f t="shared" si="8"/>
        <v>45</v>
      </c>
      <c r="U39">
        <f t="shared" si="13"/>
        <v>51</v>
      </c>
      <c r="V39">
        <f t="shared" si="9"/>
        <v>23</v>
      </c>
      <c r="W39">
        <f t="shared" si="10"/>
        <v>28</v>
      </c>
      <c r="X39">
        <f t="shared" si="14"/>
        <v>46</v>
      </c>
      <c r="Y39">
        <f t="shared" si="11"/>
        <v>49</v>
      </c>
    </row>
    <row r="40" spans="1:25" x14ac:dyDescent="0.25">
      <c r="A40" t="str">
        <f t="shared" si="0"/>
        <v>tk3</v>
      </c>
      <c r="B40" t="str">
        <f t="shared" si="1"/>
        <v>Replika</v>
      </c>
      <c r="C40">
        <v>0</v>
      </c>
      <c r="D40">
        <f t="shared" si="2"/>
        <v>2</v>
      </c>
      <c r="E40">
        <f t="shared" si="3"/>
        <v>0</v>
      </c>
      <c r="F40" t="s">
        <v>7</v>
      </c>
      <c r="G40">
        <f t="shared" si="12"/>
        <v>217</v>
      </c>
      <c r="I40" t="s">
        <v>226</v>
      </c>
      <c r="P40">
        <f t="shared" si="4"/>
        <v>20</v>
      </c>
      <c r="Q40">
        <f t="shared" si="5"/>
        <v>36</v>
      </c>
      <c r="R40">
        <f t="shared" si="6"/>
        <v>28</v>
      </c>
      <c r="S40">
        <f t="shared" si="7"/>
        <v>-1</v>
      </c>
      <c r="T40">
        <f t="shared" si="8"/>
        <v>-1</v>
      </c>
      <c r="U40">
        <f t="shared" si="13"/>
        <v>49</v>
      </c>
      <c r="V40">
        <f t="shared" si="9"/>
        <v>23</v>
      </c>
      <c r="W40">
        <f t="shared" si="10"/>
        <v>26</v>
      </c>
      <c r="X40">
        <f t="shared" si="14"/>
        <v>40</v>
      </c>
      <c r="Y40">
        <f t="shared" si="11"/>
        <v>47</v>
      </c>
    </row>
    <row r="41" spans="1:25" x14ac:dyDescent="0.25">
      <c r="A41" t="str">
        <f t="shared" si="0"/>
        <v>Etsuji</v>
      </c>
      <c r="B41" t="str">
        <f t="shared" si="1"/>
        <v>Agi</v>
      </c>
      <c r="C41">
        <v>0</v>
      </c>
      <c r="D41">
        <f t="shared" si="2"/>
        <v>2</v>
      </c>
      <c r="E41">
        <f t="shared" si="3"/>
        <v>0</v>
      </c>
      <c r="F41" t="s">
        <v>7</v>
      </c>
      <c r="G41">
        <f t="shared" si="12"/>
        <v>216</v>
      </c>
      <c r="I41" t="s">
        <v>225</v>
      </c>
      <c r="P41">
        <f t="shared" si="4"/>
        <v>20</v>
      </c>
      <c r="Q41">
        <f t="shared" si="5"/>
        <v>46</v>
      </c>
      <c r="R41">
        <f t="shared" si="6"/>
        <v>37</v>
      </c>
      <c r="S41">
        <f t="shared" si="7"/>
        <v>28</v>
      </c>
      <c r="T41">
        <f t="shared" si="8"/>
        <v>-1</v>
      </c>
      <c r="U41">
        <f t="shared" si="13"/>
        <v>55</v>
      </c>
      <c r="V41">
        <f t="shared" si="9"/>
        <v>29</v>
      </c>
      <c r="W41">
        <f t="shared" si="10"/>
        <v>35</v>
      </c>
      <c r="X41">
        <f t="shared" si="14"/>
        <v>50</v>
      </c>
      <c r="Y41">
        <f t="shared" si="11"/>
        <v>53</v>
      </c>
    </row>
    <row r="42" spans="1:25" x14ac:dyDescent="0.25">
      <c r="A42" t="str">
        <f t="shared" si="0"/>
        <v>Desumo</v>
      </c>
      <c r="B42" t="str">
        <f t="shared" si="1"/>
        <v>Egapon</v>
      </c>
      <c r="C42">
        <v>0</v>
      </c>
      <c r="D42">
        <f t="shared" si="2"/>
        <v>0</v>
      </c>
      <c r="E42">
        <f t="shared" si="3"/>
        <v>2</v>
      </c>
      <c r="F42" t="s">
        <v>7</v>
      </c>
      <c r="G42">
        <f t="shared" si="12"/>
        <v>215</v>
      </c>
      <c r="I42" t="s">
        <v>224</v>
      </c>
      <c r="P42">
        <f t="shared" si="4"/>
        <v>20</v>
      </c>
      <c r="Q42">
        <f t="shared" si="5"/>
        <v>39</v>
      </c>
      <c r="R42">
        <f t="shared" si="6"/>
        <v>31</v>
      </c>
      <c r="S42">
        <f t="shared" si="7"/>
        <v>-1</v>
      </c>
      <c r="T42">
        <f t="shared" si="8"/>
        <v>-1</v>
      </c>
      <c r="U42">
        <f t="shared" si="13"/>
        <v>51</v>
      </c>
      <c r="V42">
        <f t="shared" si="9"/>
        <v>23</v>
      </c>
      <c r="W42">
        <f t="shared" si="10"/>
        <v>29</v>
      </c>
      <c r="X42">
        <f t="shared" si="14"/>
        <v>43</v>
      </c>
      <c r="Y42">
        <f t="shared" si="11"/>
        <v>49</v>
      </c>
    </row>
    <row r="43" spans="1:25" x14ac:dyDescent="0.25">
      <c r="A43" t="str">
        <f t="shared" si="0"/>
        <v>Uraomote</v>
      </c>
      <c r="B43" t="str">
        <f t="shared" si="1"/>
        <v>Martan</v>
      </c>
      <c r="C43">
        <v>0</v>
      </c>
      <c r="D43">
        <f t="shared" si="2"/>
        <v>1</v>
      </c>
      <c r="E43">
        <f t="shared" si="3"/>
        <v>2</v>
      </c>
      <c r="F43" t="s">
        <v>7</v>
      </c>
      <c r="G43">
        <f t="shared" si="12"/>
        <v>214</v>
      </c>
      <c r="I43" t="s">
        <v>223</v>
      </c>
      <c r="P43">
        <f t="shared" si="4"/>
        <v>20</v>
      </c>
      <c r="Q43">
        <f t="shared" si="5"/>
        <v>41</v>
      </c>
      <c r="R43">
        <f t="shared" si="6"/>
        <v>33</v>
      </c>
      <c r="S43">
        <f t="shared" si="7"/>
        <v>-1</v>
      </c>
      <c r="T43">
        <f t="shared" si="8"/>
        <v>-1</v>
      </c>
      <c r="U43">
        <f t="shared" si="13"/>
        <v>53</v>
      </c>
      <c r="V43">
        <f t="shared" si="9"/>
        <v>23</v>
      </c>
      <c r="W43">
        <f t="shared" si="10"/>
        <v>31</v>
      </c>
      <c r="X43">
        <f t="shared" si="14"/>
        <v>45</v>
      </c>
      <c r="Y43">
        <f t="shared" si="11"/>
        <v>51</v>
      </c>
    </row>
    <row r="44" spans="1:25" x14ac:dyDescent="0.25">
      <c r="A44" t="str">
        <f t="shared" si="0"/>
        <v>TsubasaSP</v>
      </c>
      <c r="B44" t="str">
        <f t="shared" si="1"/>
        <v>Sylph</v>
      </c>
      <c r="C44">
        <v>0</v>
      </c>
      <c r="D44">
        <f t="shared" si="2"/>
        <v>1</v>
      </c>
      <c r="E44">
        <f t="shared" si="3"/>
        <v>2</v>
      </c>
      <c r="F44" t="s">
        <v>7</v>
      </c>
      <c r="G44">
        <f t="shared" si="12"/>
        <v>213</v>
      </c>
      <c r="I44" t="s">
        <v>222</v>
      </c>
      <c r="P44">
        <f t="shared" si="4"/>
        <v>20</v>
      </c>
      <c r="Q44">
        <f t="shared" si="5"/>
        <v>40</v>
      </c>
      <c r="R44">
        <f t="shared" si="6"/>
        <v>34</v>
      </c>
      <c r="S44">
        <f t="shared" si="7"/>
        <v>-1</v>
      </c>
      <c r="T44">
        <f t="shared" si="8"/>
        <v>-1</v>
      </c>
      <c r="U44">
        <f t="shared" si="13"/>
        <v>51</v>
      </c>
      <c r="V44">
        <f t="shared" si="9"/>
        <v>23</v>
      </c>
      <c r="W44">
        <f t="shared" si="10"/>
        <v>32</v>
      </c>
      <c r="X44">
        <f t="shared" si="14"/>
        <v>44</v>
      </c>
      <c r="Y44">
        <f t="shared" si="11"/>
        <v>49</v>
      </c>
    </row>
    <row r="45" spans="1:25" x14ac:dyDescent="0.25">
      <c r="A45" t="str">
        <f t="shared" si="0"/>
        <v>Nyaha</v>
      </c>
      <c r="B45" t="str">
        <f t="shared" si="1"/>
        <v>Torasan</v>
      </c>
      <c r="C45">
        <v>0</v>
      </c>
      <c r="D45">
        <f t="shared" si="2"/>
        <v>2</v>
      </c>
      <c r="E45">
        <f t="shared" si="3"/>
        <v>1</v>
      </c>
      <c r="F45" t="s">
        <v>7</v>
      </c>
      <c r="G45">
        <f t="shared" si="12"/>
        <v>212</v>
      </c>
      <c r="I45" t="s">
        <v>221</v>
      </c>
      <c r="P45">
        <f t="shared" si="4"/>
        <v>20</v>
      </c>
      <c r="Q45">
        <f t="shared" si="5"/>
        <v>41</v>
      </c>
      <c r="R45">
        <f t="shared" si="6"/>
        <v>30</v>
      </c>
      <c r="S45">
        <f t="shared" si="7"/>
        <v>-1</v>
      </c>
      <c r="T45">
        <f t="shared" si="8"/>
        <v>-1</v>
      </c>
      <c r="U45">
        <f t="shared" si="13"/>
        <v>54</v>
      </c>
      <c r="V45">
        <f t="shared" si="9"/>
        <v>23</v>
      </c>
      <c r="W45">
        <f t="shared" si="10"/>
        <v>28</v>
      </c>
      <c r="X45">
        <f t="shared" si="14"/>
        <v>45</v>
      </c>
      <c r="Y45">
        <f t="shared" si="11"/>
        <v>52</v>
      </c>
    </row>
    <row r="46" spans="1:25" x14ac:dyDescent="0.25">
      <c r="A46" t="str">
        <f t="shared" si="0"/>
        <v>Umeki</v>
      </c>
      <c r="B46" t="str">
        <f t="shared" si="1"/>
        <v>Kisha</v>
      </c>
      <c r="C46">
        <v>0</v>
      </c>
      <c r="D46">
        <f t="shared" si="2"/>
        <v>1</v>
      </c>
      <c r="E46">
        <f t="shared" si="3"/>
        <v>2</v>
      </c>
      <c r="F46" t="s">
        <v>7</v>
      </c>
      <c r="G46">
        <f t="shared" si="12"/>
        <v>211</v>
      </c>
      <c r="I46" t="s">
        <v>220</v>
      </c>
      <c r="P46">
        <f t="shared" si="4"/>
        <v>20</v>
      </c>
      <c r="Q46">
        <f t="shared" si="5"/>
        <v>38</v>
      </c>
      <c r="R46">
        <f t="shared" si="6"/>
        <v>30</v>
      </c>
      <c r="S46">
        <f t="shared" si="7"/>
        <v>-1</v>
      </c>
      <c r="T46">
        <f t="shared" si="8"/>
        <v>-1</v>
      </c>
      <c r="U46">
        <f t="shared" si="13"/>
        <v>49</v>
      </c>
      <c r="V46">
        <f t="shared" si="9"/>
        <v>23</v>
      </c>
      <c r="W46">
        <f t="shared" si="10"/>
        <v>28</v>
      </c>
      <c r="X46">
        <f t="shared" si="14"/>
        <v>42</v>
      </c>
      <c r="Y46">
        <f t="shared" si="11"/>
        <v>47</v>
      </c>
    </row>
    <row r="47" spans="1:25" x14ac:dyDescent="0.25">
      <c r="A47" t="str">
        <f t="shared" si="0"/>
        <v>taranito</v>
      </c>
      <c r="B47" t="str">
        <f t="shared" si="1"/>
        <v>Tsuna</v>
      </c>
      <c r="C47">
        <v>0</v>
      </c>
      <c r="D47">
        <f t="shared" si="2"/>
        <v>1</v>
      </c>
      <c r="E47">
        <f t="shared" si="3"/>
        <v>2</v>
      </c>
      <c r="F47" t="s">
        <v>7</v>
      </c>
      <c r="G47">
        <f t="shared" si="12"/>
        <v>210</v>
      </c>
      <c r="I47" t="s">
        <v>219</v>
      </c>
      <c r="P47">
        <f t="shared" si="4"/>
        <v>20</v>
      </c>
      <c r="Q47">
        <f t="shared" si="5"/>
        <v>40</v>
      </c>
      <c r="R47">
        <f t="shared" si="6"/>
        <v>33</v>
      </c>
      <c r="S47">
        <f t="shared" si="7"/>
        <v>-1</v>
      </c>
      <c r="T47">
        <f t="shared" si="8"/>
        <v>-1</v>
      </c>
      <c r="U47">
        <f t="shared" si="13"/>
        <v>51</v>
      </c>
      <c r="V47">
        <f t="shared" si="9"/>
        <v>23</v>
      </c>
      <c r="W47">
        <f t="shared" si="10"/>
        <v>31</v>
      </c>
      <c r="X47">
        <f t="shared" si="14"/>
        <v>44</v>
      </c>
      <c r="Y47">
        <f t="shared" si="11"/>
        <v>49</v>
      </c>
    </row>
    <row r="48" spans="1:25" x14ac:dyDescent="0.25">
      <c r="A48" t="str">
        <f t="shared" si="0"/>
        <v>Sekawa</v>
      </c>
      <c r="B48" t="str">
        <f t="shared" si="1"/>
        <v>Pastel</v>
      </c>
      <c r="C48">
        <v>0</v>
      </c>
      <c r="D48">
        <f t="shared" si="2"/>
        <v>2</v>
      </c>
      <c r="E48">
        <f t="shared" si="3"/>
        <v>1</v>
      </c>
      <c r="F48" t="s">
        <v>7</v>
      </c>
      <c r="G48">
        <f t="shared" si="12"/>
        <v>209</v>
      </c>
      <c r="I48" t="s">
        <v>218</v>
      </c>
      <c r="P48">
        <f t="shared" si="4"/>
        <v>20</v>
      </c>
      <c r="Q48">
        <f t="shared" si="5"/>
        <v>45</v>
      </c>
      <c r="R48">
        <f t="shared" si="6"/>
        <v>31</v>
      </c>
      <c r="S48">
        <f t="shared" si="7"/>
        <v>-1</v>
      </c>
      <c r="T48">
        <f t="shared" si="8"/>
        <v>-1</v>
      </c>
      <c r="U48">
        <f t="shared" si="13"/>
        <v>57</v>
      </c>
      <c r="V48">
        <f t="shared" si="9"/>
        <v>23</v>
      </c>
      <c r="W48">
        <f t="shared" si="10"/>
        <v>29</v>
      </c>
      <c r="X48">
        <f t="shared" si="14"/>
        <v>49</v>
      </c>
      <c r="Y48">
        <f t="shared" si="11"/>
        <v>55</v>
      </c>
    </row>
    <row r="49" spans="1:25" x14ac:dyDescent="0.25">
      <c r="A49" t="str">
        <f t="shared" si="0"/>
        <v>Asui</v>
      </c>
      <c r="B49" t="str">
        <f t="shared" si="1"/>
        <v>FurudoLaki</v>
      </c>
      <c r="C49">
        <v>0</v>
      </c>
      <c r="D49">
        <f t="shared" si="2"/>
        <v>2</v>
      </c>
      <c r="E49">
        <f t="shared" si="3"/>
        <v>1</v>
      </c>
      <c r="F49" t="s">
        <v>7</v>
      </c>
      <c r="G49">
        <f t="shared" si="12"/>
        <v>208</v>
      </c>
      <c r="I49" t="s">
        <v>217</v>
      </c>
      <c r="P49">
        <f t="shared" si="4"/>
        <v>20</v>
      </c>
      <c r="Q49">
        <f t="shared" si="5"/>
        <v>36</v>
      </c>
      <c r="R49">
        <f t="shared" si="6"/>
        <v>29</v>
      </c>
      <c r="S49">
        <f t="shared" si="7"/>
        <v>-1</v>
      </c>
      <c r="T49">
        <f t="shared" si="8"/>
        <v>-1</v>
      </c>
      <c r="U49">
        <f t="shared" si="13"/>
        <v>52</v>
      </c>
      <c r="V49">
        <f t="shared" si="9"/>
        <v>23</v>
      </c>
      <c r="W49">
        <f t="shared" si="10"/>
        <v>27</v>
      </c>
      <c r="X49">
        <f t="shared" si="14"/>
        <v>40</v>
      </c>
      <c r="Y49">
        <f t="shared" si="11"/>
        <v>50</v>
      </c>
    </row>
    <row r="50" spans="1:25" x14ac:dyDescent="0.25">
      <c r="A50" t="str">
        <f t="shared" si="0"/>
        <v>Rinkururu</v>
      </c>
      <c r="B50" t="str">
        <f t="shared" si="1"/>
        <v>Naoto</v>
      </c>
      <c r="C50">
        <v>0</v>
      </c>
      <c r="D50">
        <f t="shared" si="2"/>
        <v>0</v>
      </c>
      <c r="E50">
        <f t="shared" si="3"/>
        <v>2</v>
      </c>
      <c r="F50" t="s">
        <v>7</v>
      </c>
      <c r="G50">
        <f t="shared" si="12"/>
        <v>207</v>
      </c>
      <c r="I50" t="s">
        <v>216</v>
      </c>
      <c r="P50">
        <f t="shared" si="4"/>
        <v>20</v>
      </c>
      <c r="Q50">
        <f t="shared" si="5"/>
        <v>42</v>
      </c>
      <c r="R50">
        <f t="shared" si="6"/>
        <v>34</v>
      </c>
      <c r="S50">
        <f t="shared" si="7"/>
        <v>-1</v>
      </c>
      <c r="T50">
        <f t="shared" si="8"/>
        <v>-1</v>
      </c>
      <c r="U50">
        <f t="shared" si="13"/>
        <v>53</v>
      </c>
      <c r="V50">
        <f t="shared" si="9"/>
        <v>23</v>
      </c>
      <c r="W50">
        <f t="shared" si="10"/>
        <v>32</v>
      </c>
      <c r="X50">
        <f t="shared" si="14"/>
        <v>46</v>
      </c>
      <c r="Y50">
        <f t="shared" si="11"/>
        <v>51</v>
      </c>
    </row>
    <row r="51" spans="1:25" x14ac:dyDescent="0.25">
      <c r="A51" t="str">
        <f t="shared" si="0"/>
        <v>Masha</v>
      </c>
      <c r="B51" t="str">
        <f t="shared" si="1"/>
        <v>Arabo~</v>
      </c>
      <c r="C51">
        <v>0</v>
      </c>
      <c r="D51">
        <f t="shared" si="2"/>
        <v>2</v>
      </c>
      <c r="E51">
        <f t="shared" si="3"/>
        <v>1</v>
      </c>
      <c r="F51" t="s">
        <v>7</v>
      </c>
      <c r="G51">
        <f t="shared" si="12"/>
        <v>206</v>
      </c>
      <c r="I51" t="s">
        <v>215</v>
      </c>
      <c r="P51">
        <f t="shared" si="4"/>
        <v>20</v>
      </c>
      <c r="Q51">
        <f t="shared" si="5"/>
        <v>37</v>
      </c>
      <c r="R51">
        <f t="shared" si="6"/>
        <v>30</v>
      </c>
      <c r="S51">
        <f t="shared" si="7"/>
        <v>-1</v>
      </c>
      <c r="T51">
        <f t="shared" si="8"/>
        <v>-1</v>
      </c>
      <c r="U51">
        <f t="shared" si="13"/>
        <v>49</v>
      </c>
      <c r="V51">
        <f t="shared" si="9"/>
        <v>23</v>
      </c>
      <c r="W51">
        <f t="shared" si="10"/>
        <v>28</v>
      </c>
      <c r="X51">
        <f t="shared" si="14"/>
        <v>41</v>
      </c>
      <c r="Y51">
        <f t="shared" si="11"/>
        <v>47</v>
      </c>
    </row>
    <row r="52" spans="1:25" x14ac:dyDescent="0.25">
      <c r="A52" t="str">
        <f t="shared" si="0"/>
        <v>Shachi</v>
      </c>
      <c r="B52" t="str">
        <f t="shared" si="1"/>
        <v>Araemon</v>
      </c>
      <c r="C52">
        <v>0</v>
      </c>
      <c r="D52">
        <f t="shared" si="2"/>
        <v>2</v>
      </c>
      <c r="E52">
        <f t="shared" si="3"/>
        <v>1</v>
      </c>
      <c r="F52" t="s">
        <v>7</v>
      </c>
      <c r="G52">
        <f t="shared" si="12"/>
        <v>205</v>
      </c>
      <c r="I52" t="s">
        <v>214</v>
      </c>
      <c r="P52">
        <f t="shared" si="4"/>
        <v>20</v>
      </c>
      <c r="Q52">
        <f t="shared" si="5"/>
        <v>39</v>
      </c>
      <c r="R52">
        <f t="shared" si="6"/>
        <v>31</v>
      </c>
      <c r="S52">
        <f t="shared" si="7"/>
        <v>-1</v>
      </c>
      <c r="T52">
        <f t="shared" si="8"/>
        <v>-1</v>
      </c>
      <c r="U52">
        <f t="shared" si="13"/>
        <v>52</v>
      </c>
      <c r="V52">
        <f t="shared" si="9"/>
        <v>23</v>
      </c>
      <c r="W52">
        <f t="shared" si="10"/>
        <v>29</v>
      </c>
      <c r="X52">
        <f t="shared" si="14"/>
        <v>43</v>
      </c>
      <c r="Y52">
        <f t="shared" si="11"/>
        <v>50</v>
      </c>
    </row>
    <row r="53" spans="1:25" x14ac:dyDescent="0.25">
      <c r="A53" t="str">
        <f t="shared" si="0"/>
        <v>Nanchan</v>
      </c>
      <c r="B53" t="str">
        <f t="shared" si="1"/>
        <v>Zeri</v>
      </c>
      <c r="C53">
        <v>0</v>
      </c>
      <c r="D53">
        <f t="shared" si="2"/>
        <v>2</v>
      </c>
      <c r="E53">
        <f t="shared" si="3"/>
        <v>0</v>
      </c>
      <c r="F53" t="s">
        <v>7</v>
      </c>
      <c r="G53">
        <f t="shared" si="12"/>
        <v>204</v>
      </c>
      <c r="I53" t="s">
        <v>213</v>
      </c>
      <c r="P53">
        <f t="shared" si="4"/>
        <v>20</v>
      </c>
      <c r="Q53">
        <f t="shared" si="5"/>
        <v>38</v>
      </c>
      <c r="R53">
        <f t="shared" si="6"/>
        <v>32</v>
      </c>
      <c r="S53">
        <f t="shared" si="7"/>
        <v>-1</v>
      </c>
      <c r="T53">
        <f t="shared" si="8"/>
        <v>-1</v>
      </c>
      <c r="U53">
        <f t="shared" si="13"/>
        <v>48</v>
      </c>
      <c r="V53">
        <f t="shared" si="9"/>
        <v>23</v>
      </c>
      <c r="W53">
        <f t="shared" si="10"/>
        <v>30</v>
      </c>
      <c r="X53">
        <f t="shared" si="14"/>
        <v>42</v>
      </c>
      <c r="Y53">
        <f t="shared" si="11"/>
        <v>46</v>
      </c>
    </row>
    <row r="54" spans="1:25" x14ac:dyDescent="0.25">
      <c r="A54" t="str">
        <f t="shared" si="0"/>
        <v>Notty</v>
      </c>
      <c r="B54" t="str">
        <f t="shared" si="1"/>
        <v>Hinawo</v>
      </c>
      <c r="C54">
        <v>0</v>
      </c>
      <c r="D54">
        <f t="shared" si="2"/>
        <v>2</v>
      </c>
      <c r="E54">
        <f t="shared" si="3"/>
        <v>0</v>
      </c>
      <c r="F54" t="s">
        <v>7</v>
      </c>
      <c r="G54">
        <f t="shared" si="12"/>
        <v>203</v>
      </c>
      <c r="I54" t="s">
        <v>212</v>
      </c>
      <c r="P54">
        <f t="shared" si="4"/>
        <v>20</v>
      </c>
      <c r="Q54">
        <f t="shared" si="5"/>
        <v>36</v>
      </c>
      <c r="R54">
        <f t="shared" si="6"/>
        <v>30</v>
      </c>
      <c r="S54">
        <f t="shared" si="7"/>
        <v>-1</v>
      </c>
      <c r="T54">
        <f t="shared" si="8"/>
        <v>-1</v>
      </c>
      <c r="U54">
        <f t="shared" si="13"/>
        <v>48</v>
      </c>
      <c r="V54">
        <f t="shared" si="9"/>
        <v>23</v>
      </c>
      <c r="W54">
        <f t="shared" si="10"/>
        <v>28</v>
      </c>
      <c r="X54">
        <f t="shared" si="14"/>
        <v>40</v>
      </c>
      <c r="Y54">
        <f t="shared" si="11"/>
        <v>46</v>
      </c>
    </row>
    <row r="55" spans="1:25" x14ac:dyDescent="0.25">
      <c r="A55" t="str">
        <f t="shared" si="0"/>
        <v>Manzoku</v>
      </c>
      <c r="B55" t="str">
        <f t="shared" si="1"/>
        <v>Collet</v>
      </c>
      <c r="C55">
        <v>0</v>
      </c>
      <c r="D55">
        <f t="shared" si="2"/>
        <v>2</v>
      </c>
      <c r="E55">
        <f t="shared" si="3"/>
        <v>0</v>
      </c>
      <c r="F55" t="s">
        <v>7</v>
      </c>
      <c r="G55">
        <f t="shared" si="12"/>
        <v>202</v>
      </c>
      <c r="I55" t="s">
        <v>211</v>
      </c>
      <c r="P55">
        <f t="shared" si="4"/>
        <v>20</v>
      </c>
      <c r="Q55">
        <f t="shared" si="5"/>
        <v>39</v>
      </c>
      <c r="R55">
        <f t="shared" si="6"/>
        <v>32</v>
      </c>
      <c r="S55">
        <f t="shared" si="7"/>
        <v>-1</v>
      </c>
      <c r="T55">
        <f t="shared" si="8"/>
        <v>-1</v>
      </c>
      <c r="U55">
        <f t="shared" si="13"/>
        <v>51</v>
      </c>
      <c r="V55">
        <f t="shared" si="9"/>
        <v>23</v>
      </c>
      <c r="W55">
        <f t="shared" si="10"/>
        <v>30</v>
      </c>
      <c r="X55">
        <f t="shared" si="14"/>
        <v>43</v>
      </c>
      <c r="Y55">
        <f t="shared" si="11"/>
        <v>49</v>
      </c>
    </row>
    <row r="56" spans="1:25" x14ac:dyDescent="0.25">
      <c r="A56" t="str">
        <f t="shared" si="0"/>
        <v>Compact</v>
      </c>
      <c r="B56" t="str">
        <f t="shared" si="1"/>
        <v>MARU</v>
      </c>
      <c r="C56">
        <v>0</v>
      </c>
      <c r="D56">
        <f t="shared" si="2"/>
        <v>1</v>
      </c>
      <c r="E56">
        <f t="shared" si="3"/>
        <v>2</v>
      </c>
      <c r="F56" t="s">
        <v>7</v>
      </c>
      <c r="G56">
        <f t="shared" si="12"/>
        <v>201</v>
      </c>
      <c r="I56" t="s">
        <v>210</v>
      </c>
      <c r="P56">
        <f t="shared" si="4"/>
        <v>20</v>
      </c>
      <c r="Q56">
        <f t="shared" si="5"/>
        <v>41</v>
      </c>
      <c r="R56">
        <f t="shared" si="6"/>
        <v>32</v>
      </c>
      <c r="S56">
        <f t="shared" si="7"/>
        <v>-1</v>
      </c>
      <c r="T56">
        <f t="shared" si="8"/>
        <v>-1</v>
      </c>
      <c r="U56">
        <f t="shared" si="13"/>
        <v>51</v>
      </c>
      <c r="V56">
        <f t="shared" si="9"/>
        <v>23</v>
      </c>
      <c r="W56">
        <f t="shared" si="10"/>
        <v>30</v>
      </c>
      <c r="X56">
        <f t="shared" si="14"/>
        <v>45</v>
      </c>
      <c r="Y56">
        <f t="shared" si="11"/>
        <v>49</v>
      </c>
    </row>
    <row r="57" spans="1:25" x14ac:dyDescent="0.25">
      <c r="A57" t="str">
        <f t="shared" si="0"/>
        <v>Ako</v>
      </c>
      <c r="B57" t="str">
        <f t="shared" si="1"/>
        <v>Jarl</v>
      </c>
      <c r="C57">
        <v>0</v>
      </c>
      <c r="D57">
        <f t="shared" si="2"/>
        <v>0</v>
      </c>
      <c r="E57">
        <f t="shared" si="3"/>
        <v>2</v>
      </c>
      <c r="F57" t="s">
        <v>7</v>
      </c>
      <c r="G57">
        <f t="shared" si="12"/>
        <v>200</v>
      </c>
      <c r="I57" t="s">
        <v>209</v>
      </c>
      <c r="P57">
        <f t="shared" si="4"/>
        <v>20</v>
      </c>
      <c r="Q57">
        <f t="shared" si="5"/>
        <v>47</v>
      </c>
      <c r="R57">
        <f t="shared" si="6"/>
        <v>28</v>
      </c>
      <c r="S57">
        <f t="shared" si="7"/>
        <v>-1</v>
      </c>
      <c r="T57">
        <f t="shared" si="8"/>
        <v>-1</v>
      </c>
      <c r="U57">
        <f t="shared" si="13"/>
        <v>57</v>
      </c>
      <c r="V57">
        <f t="shared" si="9"/>
        <v>23</v>
      </c>
      <c r="W57">
        <f t="shared" si="10"/>
        <v>26</v>
      </c>
      <c r="X57">
        <f t="shared" si="14"/>
        <v>51</v>
      </c>
      <c r="Y57">
        <f t="shared" si="11"/>
        <v>55</v>
      </c>
    </row>
    <row r="58" spans="1:25" x14ac:dyDescent="0.25">
      <c r="A58" t="str">
        <f t="shared" si="0"/>
        <v>Izulu</v>
      </c>
      <c r="B58" t="str">
        <f t="shared" si="1"/>
        <v>Ridley</v>
      </c>
      <c r="C58">
        <v>0</v>
      </c>
      <c r="D58">
        <f t="shared" si="2"/>
        <v>0</v>
      </c>
      <c r="E58">
        <f t="shared" si="3"/>
        <v>2</v>
      </c>
      <c r="F58" t="s">
        <v>7</v>
      </c>
      <c r="G58">
        <f t="shared" si="12"/>
        <v>199</v>
      </c>
      <c r="I58" t="s">
        <v>208</v>
      </c>
      <c r="P58">
        <f t="shared" si="4"/>
        <v>20</v>
      </c>
      <c r="Q58">
        <f t="shared" si="5"/>
        <v>37</v>
      </c>
      <c r="R58">
        <f t="shared" si="6"/>
        <v>30</v>
      </c>
      <c r="S58">
        <f t="shared" si="7"/>
        <v>-1</v>
      </c>
      <c r="T58">
        <f t="shared" si="8"/>
        <v>-1</v>
      </c>
      <c r="U58">
        <f t="shared" si="13"/>
        <v>49</v>
      </c>
      <c r="V58">
        <f t="shared" si="9"/>
        <v>23</v>
      </c>
      <c r="W58">
        <f t="shared" si="10"/>
        <v>28</v>
      </c>
      <c r="X58">
        <f t="shared" si="14"/>
        <v>41</v>
      </c>
      <c r="Y58">
        <f t="shared" si="11"/>
        <v>47</v>
      </c>
    </row>
    <row r="59" spans="1:25" x14ac:dyDescent="0.25">
      <c r="A59" t="str">
        <f t="shared" si="0"/>
        <v>HIKARU</v>
      </c>
      <c r="B59" t="str">
        <f t="shared" si="1"/>
        <v>Akagi</v>
      </c>
      <c r="C59">
        <v>0</v>
      </c>
      <c r="D59">
        <f t="shared" si="2"/>
        <v>2</v>
      </c>
      <c r="E59">
        <f t="shared" si="3"/>
        <v>0</v>
      </c>
      <c r="F59" t="s">
        <v>7</v>
      </c>
      <c r="G59">
        <f t="shared" si="12"/>
        <v>198</v>
      </c>
      <c r="I59" t="s">
        <v>207</v>
      </c>
      <c r="P59">
        <f t="shared" si="4"/>
        <v>20</v>
      </c>
      <c r="Q59">
        <f t="shared" si="5"/>
        <v>43</v>
      </c>
      <c r="R59">
        <f t="shared" si="6"/>
        <v>38</v>
      </c>
      <c r="S59">
        <f t="shared" si="7"/>
        <v>29</v>
      </c>
      <c r="T59">
        <f t="shared" si="8"/>
        <v>-1</v>
      </c>
      <c r="U59">
        <f t="shared" si="13"/>
        <v>54</v>
      </c>
      <c r="V59">
        <f t="shared" si="9"/>
        <v>30</v>
      </c>
      <c r="W59">
        <f t="shared" si="10"/>
        <v>36</v>
      </c>
      <c r="X59">
        <f t="shared" si="14"/>
        <v>47</v>
      </c>
      <c r="Y59">
        <f t="shared" si="11"/>
        <v>52</v>
      </c>
    </row>
    <row r="60" spans="1:25" x14ac:dyDescent="0.25">
      <c r="A60" t="str">
        <f t="shared" si="0"/>
        <v>Gackt</v>
      </c>
      <c r="B60" t="str">
        <f t="shared" si="1"/>
        <v>komorikiri</v>
      </c>
      <c r="C60">
        <v>0</v>
      </c>
      <c r="D60">
        <f t="shared" si="2"/>
        <v>2</v>
      </c>
      <c r="E60">
        <f t="shared" si="3"/>
        <v>1</v>
      </c>
      <c r="F60" t="s">
        <v>7</v>
      </c>
      <c r="G60">
        <f t="shared" si="12"/>
        <v>197</v>
      </c>
      <c r="I60" t="s">
        <v>206</v>
      </c>
      <c r="P60">
        <f t="shared" si="4"/>
        <v>20</v>
      </c>
      <c r="Q60">
        <f t="shared" si="5"/>
        <v>44</v>
      </c>
      <c r="R60">
        <f t="shared" si="6"/>
        <v>37</v>
      </c>
      <c r="S60">
        <f t="shared" si="7"/>
        <v>29</v>
      </c>
      <c r="T60">
        <f t="shared" si="8"/>
        <v>-1</v>
      </c>
      <c r="U60">
        <f t="shared" si="13"/>
        <v>60</v>
      </c>
      <c r="V60">
        <f t="shared" si="9"/>
        <v>30</v>
      </c>
      <c r="W60">
        <f t="shared" si="10"/>
        <v>35</v>
      </c>
      <c r="X60">
        <f t="shared" si="14"/>
        <v>48</v>
      </c>
      <c r="Y60">
        <f t="shared" si="11"/>
        <v>58</v>
      </c>
    </row>
    <row r="61" spans="1:25" x14ac:dyDescent="0.25">
      <c r="A61" t="str">
        <f t="shared" si="0"/>
        <v>Shogun</v>
      </c>
      <c r="B61" t="str">
        <f t="shared" si="1"/>
        <v>Ri-ma</v>
      </c>
      <c r="C61">
        <v>0</v>
      </c>
      <c r="D61">
        <f t="shared" si="2"/>
        <v>2</v>
      </c>
      <c r="E61">
        <f t="shared" si="3"/>
        <v>0</v>
      </c>
      <c r="F61" t="s">
        <v>7</v>
      </c>
      <c r="G61">
        <f t="shared" si="12"/>
        <v>196</v>
      </c>
      <c r="I61" t="s">
        <v>205</v>
      </c>
      <c r="P61">
        <f t="shared" si="4"/>
        <v>20</v>
      </c>
      <c r="Q61">
        <f t="shared" si="5"/>
        <v>44</v>
      </c>
      <c r="R61">
        <f t="shared" si="6"/>
        <v>36</v>
      </c>
      <c r="S61">
        <f t="shared" si="7"/>
        <v>27</v>
      </c>
      <c r="T61">
        <f t="shared" si="8"/>
        <v>-1</v>
      </c>
      <c r="U61">
        <f t="shared" si="13"/>
        <v>55</v>
      </c>
      <c r="V61">
        <f t="shared" si="9"/>
        <v>28</v>
      </c>
      <c r="W61">
        <f t="shared" si="10"/>
        <v>34</v>
      </c>
      <c r="X61">
        <f t="shared" si="14"/>
        <v>48</v>
      </c>
      <c r="Y61">
        <f t="shared" si="11"/>
        <v>53</v>
      </c>
    </row>
    <row r="62" spans="1:25" x14ac:dyDescent="0.25">
      <c r="A62" t="str">
        <f t="shared" si="0"/>
        <v>Maruttidabe</v>
      </c>
      <c r="B62" t="str">
        <f t="shared" si="1"/>
        <v>Ramu</v>
      </c>
      <c r="C62">
        <v>0</v>
      </c>
      <c r="D62">
        <f t="shared" si="2"/>
        <v>2</v>
      </c>
      <c r="E62">
        <f t="shared" si="3"/>
        <v>1</v>
      </c>
      <c r="F62" t="s">
        <v>7</v>
      </c>
      <c r="G62">
        <f t="shared" si="12"/>
        <v>195</v>
      </c>
      <c r="I62" t="s">
        <v>204</v>
      </c>
      <c r="P62">
        <f t="shared" si="4"/>
        <v>20</v>
      </c>
      <c r="Q62">
        <f t="shared" si="5"/>
        <v>41</v>
      </c>
      <c r="R62">
        <f t="shared" si="6"/>
        <v>36</v>
      </c>
      <c r="S62">
        <f t="shared" si="7"/>
        <v>-1</v>
      </c>
      <c r="T62">
        <f t="shared" si="8"/>
        <v>-1</v>
      </c>
      <c r="U62">
        <f t="shared" si="13"/>
        <v>51</v>
      </c>
      <c r="V62">
        <f t="shared" si="9"/>
        <v>23</v>
      </c>
      <c r="W62">
        <f t="shared" si="10"/>
        <v>34</v>
      </c>
      <c r="X62">
        <f t="shared" si="14"/>
        <v>45</v>
      </c>
      <c r="Y62">
        <f t="shared" si="11"/>
        <v>49</v>
      </c>
    </row>
    <row r="63" spans="1:25" x14ac:dyDescent="0.25">
      <c r="A63" t="str">
        <f t="shared" si="0"/>
        <v>LYC</v>
      </c>
      <c r="B63" t="str">
        <f t="shared" si="1"/>
        <v>Yazawa</v>
      </c>
      <c r="C63">
        <v>0</v>
      </c>
      <c r="D63">
        <f t="shared" si="2"/>
        <v>2</v>
      </c>
      <c r="E63">
        <f t="shared" si="3"/>
        <v>0</v>
      </c>
      <c r="F63" t="s">
        <v>7</v>
      </c>
      <c r="G63">
        <f t="shared" si="12"/>
        <v>194</v>
      </c>
      <c r="I63" t="s">
        <v>203</v>
      </c>
      <c r="P63">
        <f t="shared" si="4"/>
        <v>20</v>
      </c>
      <c r="Q63">
        <f t="shared" si="5"/>
        <v>33</v>
      </c>
      <c r="R63">
        <f t="shared" si="6"/>
        <v>28</v>
      </c>
      <c r="S63">
        <f t="shared" si="7"/>
        <v>-1</v>
      </c>
      <c r="T63">
        <f t="shared" si="8"/>
        <v>-1</v>
      </c>
      <c r="U63">
        <f t="shared" si="13"/>
        <v>45</v>
      </c>
      <c r="V63">
        <f t="shared" si="9"/>
        <v>23</v>
      </c>
      <c r="W63">
        <f t="shared" si="10"/>
        <v>26</v>
      </c>
      <c r="X63">
        <f t="shared" si="14"/>
        <v>37</v>
      </c>
      <c r="Y63">
        <f t="shared" si="11"/>
        <v>43</v>
      </c>
    </row>
    <row r="64" spans="1:25" x14ac:dyDescent="0.25">
      <c r="A64" t="str">
        <f t="shared" si="0"/>
        <v>Gomamugitya</v>
      </c>
      <c r="B64" t="str">
        <f t="shared" si="1"/>
        <v>Asase</v>
      </c>
      <c r="C64">
        <v>0</v>
      </c>
      <c r="D64">
        <f t="shared" si="2"/>
        <v>0</v>
      </c>
      <c r="E64">
        <f t="shared" si="3"/>
        <v>2</v>
      </c>
      <c r="F64" t="s">
        <v>7</v>
      </c>
      <c r="G64">
        <f t="shared" si="12"/>
        <v>193</v>
      </c>
      <c r="I64" t="s">
        <v>202</v>
      </c>
      <c r="P64">
        <f t="shared" si="4"/>
        <v>20</v>
      </c>
      <c r="Q64">
        <f t="shared" si="5"/>
        <v>44</v>
      </c>
      <c r="R64">
        <f t="shared" si="6"/>
        <v>36</v>
      </c>
      <c r="S64">
        <f t="shared" si="7"/>
        <v>-1</v>
      </c>
      <c r="T64">
        <f t="shared" si="8"/>
        <v>-1</v>
      </c>
      <c r="U64">
        <f t="shared" si="13"/>
        <v>55</v>
      </c>
      <c r="V64">
        <f t="shared" si="9"/>
        <v>23</v>
      </c>
      <c r="W64">
        <f t="shared" si="10"/>
        <v>34</v>
      </c>
      <c r="X64">
        <f t="shared" si="14"/>
        <v>48</v>
      </c>
      <c r="Y64">
        <f t="shared" si="11"/>
        <v>53</v>
      </c>
    </row>
    <row r="65" spans="1:25" x14ac:dyDescent="0.25">
      <c r="A65" t="str">
        <f t="shared" si="0"/>
        <v>Alice</v>
      </c>
      <c r="B65" t="str">
        <f t="shared" si="1"/>
        <v>Tatsuya</v>
      </c>
      <c r="C65">
        <v>0</v>
      </c>
      <c r="D65">
        <f t="shared" si="2"/>
        <v>0</v>
      </c>
      <c r="E65">
        <f t="shared" si="3"/>
        <v>2</v>
      </c>
      <c r="F65" t="s">
        <v>7</v>
      </c>
      <c r="G65">
        <f t="shared" si="12"/>
        <v>192</v>
      </c>
      <c r="I65" t="s">
        <v>201</v>
      </c>
      <c r="P65">
        <f t="shared" si="4"/>
        <v>20</v>
      </c>
      <c r="Q65">
        <f t="shared" si="5"/>
        <v>42</v>
      </c>
      <c r="R65">
        <f t="shared" si="6"/>
        <v>30</v>
      </c>
      <c r="S65">
        <f t="shared" si="7"/>
        <v>-1</v>
      </c>
      <c r="T65">
        <f t="shared" si="8"/>
        <v>-1</v>
      </c>
      <c r="U65">
        <f t="shared" si="13"/>
        <v>55</v>
      </c>
      <c r="V65">
        <f t="shared" si="9"/>
        <v>23</v>
      </c>
      <c r="W65">
        <f t="shared" si="10"/>
        <v>28</v>
      </c>
      <c r="X65">
        <f t="shared" si="14"/>
        <v>46</v>
      </c>
      <c r="Y65">
        <f t="shared" si="11"/>
        <v>53</v>
      </c>
    </row>
    <row r="66" spans="1:25" x14ac:dyDescent="0.25">
      <c r="A66" t="str">
        <f t="shared" si="0"/>
        <v>Eda</v>
      </c>
      <c r="B66" t="str">
        <f t="shared" si="1"/>
        <v>Aiueokotaso</v>
      </c>
      <c r="C66">
        <v>0</v>
      </c>
      <c r="D66">
        <f t="shared" si="2"/>
        <v>2</v>
      </c>
      <c r="E66">
        <f t="shared" si="3"/>
        <v>0</v>
      </c>
      <c r="F66" t="s">
        <v>7</v>
      </c>
      <c r="G66">
        <f t="shared" si="12"/>
        <v>191</v>
      </c>
      <c r="I66" t="s">
        <v>200</v>
      </c>
      <c r="P66">
        <f t="shared" si="4"/>
        <v>20</v>
      </c>
      <c r="Q66">
        <f t="shared" si="5"/>
        <v>37</v>
      </c>
      <c r="R66">
        <f t="shared" si="6"/>
        <v>28</v>
      </c>
      <c r="S66">
        <f t="shared" si="7"/>
        <v>-1</v>
      </c>
      <c r="T66">
        <f t="shared" si="8"/>
        <v>-1</v>
      </c>
      <c r="U66">
        <f t="shared" si="13"/>
        <v>54</v>
      </c>
      <c r="V66">
        <f t="shared" si="9"/>
        <v>23</v>
      </c>
      <c r="W66">
        <f t="shared" si="10"/>
        <v>26</v>
      </c>
      <c r="X66">
        <f t="shared" si="14"/>
        <v>41</v>
      </c>
      <c r="Y66">
        <f t="shared" si="11"/>
        <v>52</v>
      </c>
    </row>
    <row r="67" spans="1:25" x14ac:dyDescent="0.25">
      <c r="A67" t="str">
        <f t="shared" ref="A67:A130" si="15">MID(I67,V67+1,W67-V67)</f>
        <v>Navy</v>
      </c>
      <c r="B67" t="str">
        <f t="shared" ref="B67:B130" si="16">MID(I67,X67+1,Y67-X67)</f>
        <v>Nahaton</v>
      </c>
      <c r="C67">
        <v>0</v>
      </c>
      <c r="D67">
        <f t="shared" ref="D67:D130" si="17">VALUE(MID(I67,FIND("-",I67)-1,1))</f>
        <v>2</v>
      </c>
      <c r="E67">
        <f t="shared" ref="E67:E130" si="18">VALUE(MID(I67,FIND("-",I67)+1,1))</f>
        <v>0</v>
      </c>
      <c r="F67" t="s">
        <v>7</v>
      </c>
      <c r="G67">
        <f t="shared" si="12"/>
        <v>190</v>
      </c>
      <c r="I67" t="s">
        <v>199</v>
      </c>
      <c r="P67">
        <f t="shared" ref="P67:P130" si="19">FIND("for",I67)</f>
        <v>20</v>
      </c>
      <c r="Q67">
        <f t="shared" ref="Q67:Q130" si="20">FIND("over",I67)</f>
        <v>37</v>
      </c>
      <c r="R67">
        <f t="shared" ref="R67:R130" si="21">IF(FIND("(",I67)&gt;Q67,Q67,FIND("(",I67))</f>
        <v>29</v>
      </c>
      <c r="S67">
        <f t="shared" ref="S67:S130" si="22">IF(IFERROR(FIND("|",I67),1000)&gt;R67,-1,FIND("|",I67))</f>
        <v>-1</v>
      </c>
      <c r="T67">
        <f t="shared" ref="T67:T130" si="23">IF(S67=-1,IFERROR(FIND("|",I67),-1),IFERROR(FIND("|",I67,S67+1),-1))</f>
        <v>-1</v>
      </c>
      <c r="U67">
        <f t="shared" ref="U67:U130" si="24">IFERROR(FIND("(",I67,R67+1),LEN(I67)+2)</f>
        <v>50</v>
      </c>
      <c r="V67">
        <f t="shared" ref="V67:V130" si="25">IF(S67=-1,P67+3,S67+1)</f>
        <v>23</v>
      </c>
      <c r="W67">
        <f t="shared" ref="W67:W130" si="26">R67-2</f>
        <v>27</v>
      </c>
      <c r="X67">
        <f t="shared" si="14"/>
        <v>41</v>
      </c>
      <c r="Y67">
        <f t="shared" ref="Y67:Y130" si="27">U67-2</f>
        <v>48</v>
      </c>
    </row>
    <row r="68" spans="1:25" x14ac:dyDescent="0.25">
      <c r="A68" t="str">
        <f t="shared" si="15"/>
        <v>kaito</v>
      </c>
      <c r="B68" t="str">
        <f t="shared" si="16"/>
        <v>Oisiinatto</v>
      </c>
      <c r="C68">
        <v>0</v>
      </c>
      <c r="D68">
        <f t="shared" si="17"/>
        <v>2</v>
      </c>
      <c r="E68">
        <f t="shared" si="18"/>
        <v>0</v>
      </c>
      <c r="F68" t="s">
        <v>7</v>
      </c>
      <c r="G68">
        <f t="shared" ref="G68:G131" si="28">G67-1</f>
        <v>189</v>
      </c>
      <c r="I68" t="s">
        <v>198</v>
      </c>
      <c r="P68">
        <f t="shared" si="19"/>
        <v>20</v>
      </c>
      <c r="Q68">
        <f t="shared" si="20"/>
        <v>42</v>
      </c>
      <c r="R68">
        <f t="shared" si="21"/>
        <v>30</v>
      </c>
      <c r="S68">
        <f t="shared" si="22"/>
        <v>-1</v>
      </c>
      <c r="T68">
        <f t="shared" si="23"/>
        <v>-1</v>
      </c>
      <c r="U68">
        <f t="shared" si="24"/>
        <v>58</v>
      </c>
      <c r="V68">
        <f t="shared" si="25"/>
        <v>23</v>
      </c>
      <c r="W68">
        <f t="shared" si="26"/>
        <v>28</v>
      </c>
      <c r="X68">
        <f t="shared" ref="X68:X131" si="29">IF(T68=-1,Q68+4,T68+1)</f>
        <v>46</v>
      </c>
      <c r="Y68">
        <f t="shared" si="27"/>
        <v>56</v>
      </c>
    </row>
    <row r="69" spans="1:25" x14ac:dyDescent="0.25">
      <c r="A69" t="str">
        <f t="shared" si="15"/>
        <v>Kusari Katabira</v>
      </c>
      <c r="B69" t="str">
        <f t="shared" si="16"/>
        <v>Raimuman</v>
      </c>
      <c r="C69">
        <v>0</v>
      </c>
      <c r="D69">
        <f t="shared" si="17"/>
        <v>2</v>
      </c>
      <c r="E69">
        <f t="shared" si="18"/>
        <v>0</v>
      </c>
      <c r="F69" t="s">
        <v>7</v>
      </c>
      <c r="G69">
        <f t="shared" si="28"/>
        <v>188</v>
      </c>
      <c r="I69" t="s">
        <v>197</v>
      </c>
      <c r="P69">
        <f t="shared" si="19"/>
        <v>20</v>
      </c>
      <c r="Q69">
        <f t="shared" si="20"/>
        <v>53</v>
      </c>
      <c r="R69">
        <f t="shared" si="21"/>
        <v>40</v>
      </c>
      <c r="S69">
        <f t="shared" si="22"/>
        <v>-1</v>
      </c>
      <c r="T69">
        <f t="shared" si="23"/>
        <v>-1</v>
      </c>
      <c r="U69">
        <f t="shared" si="24"/>
        <v>67</v>
      </c>
      <c r="V69">
        <f t="shared" si="25"/>
        <v>23</v>
      </c>
      <c r="W69">
        <f t="shared" si="26"/>
        <v>38</v>
      </c>
      <c r="X69">
        <f t="shared" si="29"/>
        <v>57</v>
      </c>
      <c r="Y69">
        <f t="shared" si="27"/>
        <v>65</v>
      </c>
    </row>
    <row r="70" spans="1:25" x14ac:dyDescent="0.25">
      <c r="A70" t="str">
        <f t="shared" si="15"/>
        <v>Peshio</v>
      </c>
      <c r="B70" t="str">
        <f t="shared" si="16"/>
        <v>Karoegu</v>
      </c>
      <c r="C70">
        <v>0</v>
      </c>
      <c r="D70">
        <f t="shared" si="17"/>
        <v>2</v>
      </c>
      <c r="E70">
        <f t="shared" si="18"/>
        <v>1</v>
      </c>
      <c r="F70" t="s">
        <v>7</v>
      </c>
      <c r="G70">
        <f t="shared" si="28"/>
        <v>187</v>
      </c>
      <c r="I70" t="s">
        <v>196</v>
      </c>
      <c r="P70">
        <f t="shared" si="19"/>
        <v>20</v>
      </c>
      <c r="Q70">
        <f t="shared" si="20"/>
        <v>39</v>
      </c>
      <c r="R70">
        <f t="shared" si="21"/>
        <v>31</v>
      </c>
      <c r="S70">
        <f t="shared" si="22"/>
        <v>-1</v>
      </c>
      <c r="T70">
        <f t="shared" si="23"/>
        <v>-1</v>
      </c>
      <c r="U70">
        <f t="shared" si="24"/>
        <v>52</v>
      </c>
      <c r="V70">
        <f t="shared" si="25"/>
        <v>23</v>
      </c>
      <c r="W70">
        <f t="shared" si="26"/>
        <v>29</v>
      </c>
      <c r="X70">
        <f t="shared" si="29"/>
        <v>43</v>
      </c>
      <c r="Y70">
        <f t="shared" si="27"/>
        <v>50</v>
      </c>
    </row>
    <row r="71" spans="1:25" x14ac:dyDescent="0.25">
      <c r="A71" t="str">
        <f t="shared" si="15"/>
        <v>OCEAN</v>
      </c>
      <c r="B71" t="str">
        <f t="shared" si="16"/>
        <v>Saboten</v>
      </c>
      <c r="C71">
        <v>0</v>
      </c>
      <c r="D71">
        <f t="shared" si="17"/>
        <v>2</v>
      </c>
      <c r="E71">
        <f t="shared" si="18"/>
        <v>1</v>
      </c>
      <c r="F71" t="s">
        <v>7</v>
      </c>
      <c r="G71">
        <f t="shared" si="28"/>
        <v>186</v>
      </c>
      <c r="I71" t="s">
        <v>195</v>
      </c>
      <c r="P71">
        <f t="shared" si="19"/>
        <v>20</v>
      </c>
      <c r="Q71">
        <f t="shared" si="20"/>
        <v>36</v>
      </c>
      <c r="R71">
        <f t="shared" si="21"/>
        <v>30</v>
      </c>
      <c r="S71">
        <f t="shared" si="22"/>
        <v>-1</v>
      </c>
      <c r="T71">
        <f t="shared" si="23"/>
        <v>-1</v>
      </c>
      <c r="U71">
        <f t="shared" si="24"/>
        <v>49</v>
      </c>
      <c r="V71">
        <f t="shared" si="25"/>
        <v>23</v>
      </c>
      <c r="W71">
        <f t="shared" si="26"/>
        <v>28</v>
      </c>
      <c r="X71">
        <f t="shared" si="29"/>
        <v>40</v>
      </c>
      <c r="Y71">
        <f t="shared" si="27"/>
        <v>47</v>
      </c>
    </row>
    <row r="72" spans="1:25" x14ac:dyDescent="0.25">
      <c r="A72" t="str">
        <f t="shared" si="15"/>
        <v>George</v>
      </c>
      <c r="B72" t="str">
        <f t="shared" si="16"/>
        <v>Chart-Yatsu</v>
      </c>
      <c r="C72">
        <v>0</v>
      </c>
      <c r="D72">
        <f t="shared" si="17"/>
        <v>2</v>
      </c>
      <c r="E72">
        <f t="shared" si="18"/>
        <v>1</v>
      </c>
      <c r="F72" t="s">
        <v>7</v>
      </c>
      <c r="G72">
        <f t="shared" si="28"/>
        <v>185</v>
      </c>
      <c r="I72" t="s">
        <v>194</v>
      </c>
      <c r="P72">
        <f t="shared" si="19"/>
        <v>20</v>
      </c>
      <c r="Q72">
        <f t="shared" si="20"/>
        <v>42</v>
      </c>
      <c r="R72">
        <f t="shared" si="21"/>
        <v>31</v>
      </c>
      <c r="S72">
        <f t="shared" si="22"/>
        <v>-1</v>
      </c>
      <c r="T72">
        <f t="shared" si="23"/>
        <v>-1</v>
      </c>
      <c r="U72">
        <f t="shared" si="24"/>
        <v>59</v>
      </c>
      <c r="V72">
        <f t="shared" si="25"/>
        <v>23</v>
      </c>
      <c r="W72">
        <f t="shared" si="26"/>
        <v>29</v>
      </c>
      <c r="X72">
        <f t="shared" si="29"/>
        <v>46</v>
      </c>
      <c r="Y72">
        <f t="shared" si="27"/>
        <v>57</v>
      </c>
    </row>
    <row r="73" spans="1:25" x14ac:dyDescent="0.25">
      <c r="A73" t="str">
        <f t="shared" si="15"/>
        <v>Mossan</v>
      </c>
      <c r="B73" t="str">
        <f t="shared" si="16"/>
        <v>Surasura</v>
      </c>
      <c r="C73">
        <v>0</v>
      </c>
      <c r="D73">
        <f t="shared" si="17"/>
        <v>1</v>
      </c>
      <c r="E73">
        <f t="shared" si="18"/>
        <v>2</v>
      </c>
      <c r="F73" t="s">
        <v>7</v>
      </c>
      <c r="G73">
        <f t="shared" si="28"/>
        <v>184</v>
      </c>
      <c r="I73" t="s">
        <v>193</v>
      </c>
      <c r="P73">
        <f t="shared" si="19"/>
        <v>20</v>
      </c>
      <c r="Q73">
        <f t="shared" si="20"/>
        <v>39</v>
      </c>
      <c r="R73">
        <f t="shared" si="21"/>
        <v>31</v>
      </c>
      <c r="S73">
        <f t="shared" si="22"/>
        <v>-1</v>
      </c>
      <c r="T73">
        <f t="shared" si="23"/>
        <v>-1</v>
      </c>
      <c r="U73">
        <f t="shared" si="24"/>
        <v>53</v>
      </c>
      <c r="V73">
        <f t="shared" si="25"/>
        <v>23</v>
      </c>
      <c r="W73">
        <f t="shared" si="26"/>
        <v>29</v>
      </c>
      <c r="X73">
        <f t="shared" si="29"/>
        <v>43</v>
      </c>
      <c r="Y73">
        <f t="shared" si="27"/>
        <v>51</v>
      </c>
    </row>
    <row r="74" spans="1:25" x14ac:dyDescent="0.25">
      <c r="A74" t="str">
        <f t="shared" si="15"/>
        <v>Meteo</v>
      </c>
      <c r="B74" t="str">
        <f t="shared" si="16"/>
        <v>Brave</v>
      </c>
      <c r="C74">
        <v>0</v>
      </c>
      <c r="D74">
        <f t="shared" si="17"/>
        <v>1</v>
      </c>
      <c r="E74">
        <f t="shared" si="18"/>
        <v>2</v>
      </c>
      <c r="F74" t="s">
        <v>7</v>
      </c>
      <c r="G74">
        <f t="shared" si="28"/>
        <v>183</v>
      </c>
      <c r="I74" t="s">
        <v>192</v>
      </c>
      <c r="P74">
        <f t="shared" si="19"/>
        <v>20</v>
      </c>
      <c r="Q74">
        <f t="shared" si="20"/>
        <v>36</v>
      </c>
      <c r="R74">
        <f t="shared" si="21"/>
        <v>30</v>
      </c>
      <c r="S74">
        <f t="shared" si="22"/>
        <v>-1</v>
      </c>
      <c r="T74">
        <f t="shared" si="23"/>
        <v>-1</v>
      </c>
      <c r="U74">
        <f t="shared" si="24"/>
        <v>47</v>
      </c>
      <c r="V74">
        <f t="shared" si="25"/>
        <v>23</v>
      </c>
      <c r="W74">
        <f t="shared" si="26"/>
        <v>28</v>
      </c>
      <c r="X74">
        <f t="shared" si="29"/>
        <v>40</v>
      </c>
      <c r="Y74">
        <f t="shared" si="27"/>
        <v>45</v>
      </c>
    </row>
    <row r="75" spans="1:25" x14ac:dyDescent="0.25">
      <c r="A75" t="str">
        <f t="shared" si="15"/>
        <v>Narinari</v>
      </c>
      <c r="B75" t="str">
        <f t="shared" si="16"/>
        <v>Peony</v>
      </c>
      <c r="C75">
        <v>0</v>
      </c>
      <c r="D75">
        <f t="shared" si="17"/>
        <v>0</v>
      </c>
      <c r="E75">
        <f t="shared" si="18"/>
        <v>2</v>
      </c>
      <c r="F75" t="s">
        <v>7</v>
      </c>
      <c r="G75">
        <f t="shared" si="28"/>
        <v>182</v>
      </c>
      <c r="I75" t="s">
        <v>191</v>
      </c>
      <c r="P75">
        <f t="shared" si="19"/>
        <v>20</v>
      </c>
      <c r="Q75">
        <f t="shared" si="20"/>
        <v>40</v>
      </c>
      <c r="R75">
        <f t="shared" si="21"/>
        <v>33</v>
      </c>
      <c r="S75">
        <f t="shared" si="22"/>
        <v>-1</v>
      </c>
      <c r="T75">
        <f t="shared" si="23"/>
        <v>-1</v>
      </c>
      <c r="U75">
        <f t="shared" si="24"/>
        <v>51</v>
      </c>
      <c r="V75">
        <f t="shared" si="25"/>
        <v>23</v>
      </c>
      <c r="W75">
        <f t="shared" si="26"/>
        <v>31</v>
      </c>
      <c r="X75">
        <f t="shared" si="29"/>
        <v>44</v>
      </c>
      <c r="Y75">
        <f t="shared" si="27"/>
        <v>49</v>
      </c>
    </row>
    <row r="76" spans="1:25" x14ac:dyDescent="0.25">
      <c r="A76" t="str">
        <f t="shared" si="15"/>
        <v>Makua</v>
      </c>
      <c r="B76" t="str">
        <f t="shared" si="16"/>
        <v>Pastel</v>
      </c>
      <c r="C76">
        <v>0</v>
      </c>
      <c r="D76">
        <f t="shared" si="17"/>
        <v>2</v>
      </c>
      <c r="E76">
        <f t="shared" si="18"/>
        <v>0</v>
      </c>
      <c r="F76" t="s">
        <v>7</v>
      </c>
      <c r="G76">
        <f t="shared" si="28"/>
        <v>181</v>
      </c>
      <c r="I76" t="s">
        <v>190</v>
      </c>
      <c r="P76">
        <f t="shared" si="19"/>
        <v>20</v>
      </c>
      <c r="Q76">
        <f t="shared" si="20"/>
        <v>39</v>
      </c>
      <c r="R76">
        <f t="shared" si="21"/>
        <v>30</v>
      </c>
      <c r="S76">
        <f t="shared" si="22"/>
        <v>-1</v>
      </c>
      <c r="T76">
        <f t="shared" si="23"/>
        <v>-1</v>
      </c>
      <c r="U76">
        <f t="shared" si="24"/>
        <v>51</v>
      </c>
      <c r="V76">
        <f t="shared" si="25"/>
        <v>23</v>
      </c>
      <c r="W76">
        <f t="shared" si="26"/>
        <v>28</v>
      </c>
      <c r="X76">
        <f t="shared" si="29"/>
        <v>43</v>
      </c>
      <c r="Y76">
        <f t="shared" si="27"/>
        <v>49</v>
      </c>
    </row>
    <row r="77" spans="1:25" x14ac:dyDescent="0.25">
      <c r="A77" t="str">
        <f t="shared" si="15"/>
        <v>Hou</v>
      </c>
      <c r="B77" t="str">
        <f t="shared" si="16"/>
        <v>Linus</v>
      </c>
      <c r="C77">
        <v>0</v>
      </c>
      <c r="D77">
        <f t="shared" si="17"/>
        <v>1</v>
      </c>
      <c r="E77">
        <f t="shared" si="18"/>
        <v>2</v>
      </c>
      <c r="F77" t="s">
        <v>7</v>
      </c>
      <c r="G77">
        <f t="shared" si="28"/>
        <v>180</v>
      </c>
      <c r="I77" t="s">
        <v>189</v>
      </c>
      <c r="P77">
        <f t="shared" si="19"/>
        <v>20</v>
      </c>
      <c r="Q77">
        <f t="shared" si="20"/>
        <v>34</v>
      </c>
      <c r="R77">
        <f t="shared" si="21"/>
        <v>28</v>
      </c>
      <c r="S77">
        <f t="shared" si="22"/>
        <v>-1</v>
      </c>
      <c r="T77">
        <f t="shared" si="23"/>
        <v>-1</v>
      </c>
      <c r="U77">
        <f t="shared" si="24"/>
        <v>45</v>
      </c>
      <c r="V77">
        <f t="shared" si="25"/>
        <v>23</v>
      </c>
      <c r="W77">
        <f t="shared" si="26"/>
        <v>26</v>
      </c>
      <c r="X77">
        <f t="shared" si="29"/>
        <v>38</v>
      </c>
      <c r="Y77">
        <f t="shared" si="27"/>
        <v>43</v>
      </c>
    </row>
    <row r="78" spans="1:25" x14ac:dyDescent="0.25">
      <c r="A78" t="str">
        <f t="shared" si="15"/>
        <v>Sylph</v>
      </c>
      <c r="B78" t="str">
        <f t="shared" si="16"/>
        <v>OMNaoto</v>
      </c>
      <c r="C78">
        <v>0</v>
      </c>
      <c r="D78">
        <f t="shared" si="17"/>
        <v>2</v>
      </c>
      <c r="E78">
        <f t="shared" si="18"/>
        <v>0</v>
      </c>
      <c r="F78" t="s">
        <v>7</v>
      </c>
      <c r="G78">
        <f t="shared" si="28"/>
        <v>179</v>
      </c>
      <c r="I78" t="s">
        <v>188</v>
      </c>
      <c r="P78">
        <f t="shared" si="19"/>
        <v>20</v>
      </c>
      <c r="Q78">
        <f t="shared" si="20"/>
        <v>38</v>
      </c>
      <c r="R78">
        <f t="shared" si="21"/>
        <v>30</v>
      </c>
      <c r="S78">
        <f t="shared" si="22"/>
        <v>-1</v>
      </c>
      <c r="T78">
        <f t="shared" si="23"/>
        <v>-1</v>
      </c>
      <c r="U78">
        <f t="shared" si="24"/>
        <v>51</v>
      </c>
      <c r="V78">
        <f t="shared" si="25"/>
        <v>23</v>
      </c>
      <c r="W78">
        <f t="shared" si="26"/>
        <v>28</v>
      </c>
      <c r="X78">
        <f t="shared" si="29"/>
        <v>42</v>
      </c>
      <c r="Y78">
        <f t="shared" si="27"/>
        <v>49</v>
      </c>
    </row>
    <row r="79" spans="1:25" x14ac:dyDescent="0.25">
      <c r="A79" t="str">
        <f t="shared" si="15"/>
        <v>SST_Shuton</v>
      </c>
      <c r="B79" t="str">
        <f t="shared" si="16"/>
        <v>Mukyu</v>
      </c>
      <c r="C79">
        <v>0</v>
      </c>
      <c r="D79">
        <f t="shared" si="17"/>
        <v>2</v>
      </c>
      <c r="E79">
        <f t="shared" si="18"/>
        <v>0</v>
      </c>
      <c r="F79" t="s">
        <v>7</v>
      </c>
      <c r="G79">
        <f t="shared" si="28"/>
        <v>178</v>
      </c>
      <c r="I79" t="s">
        <v>187</v>
      </c>
      <c r="P79">
        <f t="shared" si="19"/>
        <v>20</v>
      </c>
      <c r="Q79">
        <f t="shared" si="20"/>
        <v>44</v>
      </c>
      <c r="R79">
        <f t="shared" si="21"/>
        <v>35</v>
      </c>
      <c r="S79">
        <f t="shared" si="22"/>
        <v>-1</v>
      </c>
      <c r="T79">
        <f t="shared" si="23"/>
        <v>-1</v>
      </c>
      <c r="U79">
        <f t="shared" si="24"/>
        <v>55</v>
      </c>
      <c r="V79">
        <f t="shared" si="25"/>
        <v>23</v>
      </c>
      <c r="W79">
        <f t="shared" si="26"/>
        <v>33</v>
      </c>
      <c r="X79">
        <f t="shared" si="29"/>
        <v>48</v>
      </c>
      <c r="Y79">
        <f t="shared" si="27"/>
        <v>53</v>
      </c>
    </row>
    <row r="80" spans="1:25" x14ac:dyDescent="0.25">
      <c r="A80" t="str">
        <f t="shared" si="15"/>
        <v>Seven</v>
      </c>
      <c r="B80" t="str">
        <f t="shared" si="16"/>
        <v>Kikuzakari</v>
      </c>
      <c r="C80">
        <v>0</v>
      </c>
      <c r="D80">
        <f t="shared" si="17"/>
        <v>1</v>
      </c>
      <c r="E80">
        <f t="shared" si="18"/>
        <v>2</v>
      </c>
      <c r="F80" t="s">
        <v>7</v>
      </c>
      <c r="G80">
        <f t="shared" si="28"/>
        <v>177</v>
      </c>
      <c r="I80" t="s">
        <v>186</v>
      </c>
      <c r="P80">
        <f t="shared" si="19"/>
        <v>20</v>
      </c>
      <c r="Q80">
        <f t="shared" si="20"/>
        <v>38</v>
      </c>
      <c r="R80">
        <f t="shared" si="21"/>
        <v>30</v>
      </c>
      <c r="S80">
        <f t="shared" si="22"/>
        <v>-1</v>
      </c>
      <c r="T80">
        <f t="shared" si="23"/>
        <v>-1</v>
      </c>
      <c r="U80">
        <f t="shared" si="24"/>
        <v>54</v>
      </c>
      <c r="V80">
        <f t="shared" si="25"/>
        <v>23</v>
      </c>
      <c r="W80">
        <f t="shared" si="26"/>
        <v>28</v>
      </c>
      <c r="X80">
        <f t="shared" si="29"/>
        <v>42</v>
      </c>
      <c r="Y80">
        <f t="shared" si="27"/>
        <v>52</v>
      </c>
    </row>
    <row r="81" spans="1:25" x14ac:dyDescent="0.25">
      <c r="A81" t="str">
        <f t="shared" si="15"/>
        <v>Tsuna</v>
      </c>
      <c r="B81" t="str">
        <f t="shared" si="16"/>
        <v>Mana</v>
      </c>
      <c r="C81">
        <v>0</v>
      </c>
      <c r="D81">
        <f t="shared" si="17"/>
        <v>1</v>
      </c>
      <c r="E81">
        <f t="shared" si="18"/>
        <v>2</v>
      </c>
      <c r="F81" t="s">
        <v>7</v>
      </c>
      <c r="G81">
        <f t="shared" si="28"/>
        <v>176</v>
      </c>
      <c r="I81" t="s">
        <v>185</v>
      </c>
      <c r="P81">
        <f t="shared" si="19"/>
        <v>20</v>
      </c>
      <c r="Q81">
        <f t="shared" si="20"/>
        <v>36</v>
      </c>
      <c r="R81">
        <f t="shared" si="21"/>
        <v>30</v>
      </c>
      <c r="S81">
        <f t="shared" si="22"/>
        <v>-1</v>
      </c>
      <c r="T81">
        <f t="shared" si="23"/>
        <v>-1</v>
      </c>
      <c r="U81">
        <f t="shared" si="24"/>
        <v>46</v>
      </c>
      <c r="V81">
        <f t="shared" si="25"/>
        <v>23</v>
      </c>
      <c r="W81">
        <f t="shared" si="26"/>
        <v>28</v>
      </c>
      <c r="X81">
        <f t="shared" si="29"/>
        <v>40</v>
      </c>
      <c r="Y81">
        <f t="shared" si="27"/>
        <v>44</v>
      </c>
    </row>
    <row r="82" spans="1:25" x14ac:dyDescent="0.25">
      <c r="A82" t="str">
        <f t="shared" si="15"/>
        <v>Alicia</v>
      </c>
      <c r="B82" t="str">
        <f t="shared" si="16"/>
        <v>Torasan</v>
      </c>
      <c r="C82">
        <v>0</v>
      </c>
      <c r="D82">
        <f t="shared" si="17"/>
        <v>2</v>
      </c>
      <c r="E82">
        <f t="shared" si="18"/>
        <v>0</v>
      </c>
      <c r="F82" t="s">
        <v>7</v>
      </c>
      <c r="G82">
        <f t="shared" si="28"/>
        <v>175</v>
      </c>
      <c r="I82" t="s">
        <v>184</v>
      </c>
      <c r="P82">
        <f t="shared" si="19"/>
        <v>20</v>
      </c>
      <c r="Q82">
        <f t="shared" si="20"/>
        <v>43</v>
      </c>
      <c r="R82">
        <f t="shared" si="21"/>
        <v>31</v>
      </c>
      <c r="S82">
        <f t="shared" si="22"/>
        <v>-1</v>
      </c>
      <c r="T82">
        <f t="shared" si="23"/>
        <v>-1</v>
      </c>
      <c r="U82">
        <f t="shared" si="24"/>
        <v>56</v>
      </c>
      <c r="V82">
        <f t="shared" si="25"/>
        <v>23</v>
      </c>
      <c r="W82">
        <f t="shared" si="26"/>
        <v>29</v>
      </c>
      <c r="X82">
        <f t="shared" si="29"/>
        <v>47</v>
      </c>
      <c r="Y82">
        <f t="shared" si="27"/>
        <v>54</v>
      </c>
    </row>
    <row r="83" spans="1:25" x14ac:dyDescent="0.25">
      <c r="A83" t="str">
        <f t="shared" si="15"/>
        <v>YOC</v>
      </c>
      <c r="B83" t="str">
        <f t="shared" si="16"/>
        <v>Chinori</v>
      </c>
      <c r="C83">
        <v>0</v>
      </c>
      <c r="D83">
        <f t="shared" si="17"/>
        <v>1</v>
      </c>
      <c r="E83">
        <f t="shared" si="18"/>
        <v>2</v>
      </c>
      <c r="F83" t="s">
        <v>7</v>
      </c>
      <c r="G83">
        <f t="shared" si="28"/>
        <v>174</v>
      </c>
      <c r="I83" t="s">
        <v>183</v>
      </c>
      <c r="P83">
        <f t="shared" si="19"/>
        <v>20</v>
      </c>
      <c r="Q83">
        <f t="shared" si="20"/>
        <v>43</v>
      </c>
      <c r="R83">
        <f t="shared" si="21"/>
        <v>35</v>
      </c>
      <c r="S83">
        <f t="shared" si="22"/>
        <v>29</v>
      </c>
      <c r="T83">
        <f t="shared" si="23"/>
        <v>-1</v>
      </c>
      <c r="U83">
        <f t="shared" si="24"/>
        <v>56</v>
      </c>
      <c r="V83">
        <f t="shared" si="25"/>
        <v>30</v>
      </c>
      <c r="W83">
        <f t="shared" si="26"/>
        <v>33</v>
      </c>
      <c r="X83">
        <f t="shared" si="29"/>
        <v>47</v>
      </c>
      <c r="Y83">
        <f t="shared" si="27"/>
        <v>54</v>
      </c>
    </row>
    <row r="84" spans="1:25" x14ac:dyDescent="0.25">
      <c r="A84" t="str">
        <f t="shared" si="15"/>
        <v>Oisiiprotein</v>
      </c>
      <c r="B84" t="str">
        <f t="shared" si="16"/>
        <v>Hibarin</v>
      </c>
      <c r="C84">
        <v>0</v>
      </c>
      <c r="D84">
        <f t="shared" si="17"/>
        <v>2</v>
      </c>
      <c r="E84">
        <f t="shared" si="18"/>
        <v>0</v>
      </c>
      <c r="F84" t="s">
        <v>7</v>
      </c>
      <c r="G84">
        <f t="shared" si="28"/>
        <v>173</v>
      </c>
      <c r="I84" t="s">
        <v>182</v>
      </c>
      <c r="P84">
        <f t="shared" si="19"/>
        <v>20</v>
      </c>
      <c r="Q84">
        <f t="shared" si="20"/>
        <v>49</v>
      </c>
      <c r="R84">
        <f t="shared" si="21"/>
        <v>37</v>
      </c>
      <c r="S84">
        <f t="shared" si="22"/>
        <v>-1</v>
      </c>
      <c r="T84">
        <f t="shared" si="23"/>
        <v>-1</v>
      </c>
      <c r="U84">
        <f t="shared" si="24"/>
        <v>62</v>
      </c>
      <c r="V84">
        <f t="shared" si="25"/>
        <v>23</v>
      </c>
      <c r="W84">
        <f t="shared" si="26"/>
        <v>35</v>
      </c>
      <c r="X84">
        <f t="shared" si="29"/>
        <v>53</v>
      </c>
      <c r="Y84">
        <f t="shared" si="27"/>
        <v>60</v>
      </c>
    </row>
    <row r="85" spans="1:25" x14ac:dyDescent="0.25">
      <c r="A85" t="str">
        <f t="shared" si="15"/>
        <v>Kirbis</v>
      </c>
      <c r="B85" t="str">
        <f t="shared" si="16"/>
        <v>Takashi</v>
      </c>
      <c r="C85">
        <v>0</v>
      </c>
      <c r="D85">
        <f t="shared" si="17"/>
        <v>2</v>
      </c>
      <c r="E85">
        <f t="shared" si="18"/>
        <v>1</v>
      </c>
      <c r="F85" t="s">
        <v>7</v>
      </c>
      <c r="G85">
        <f t="shared" si="28"/>
        <v>172</v>
      </c>
      <c r="I85" t="s">
        <v>181</v>
      </c>
      <c r="P85">
        <f t="shared" si="19"/>
        <v>20</v>
      </c>
      <c r="Q85">
        <f t="shared" si="20"/>
        <v>38</v>
      </c>
      <c r="R85">
        <f t="shared" si="21"/>
        <v>31</v>
      </c>
      <c r="S85">
        <f t="shared" si="22"/>
        <v>-1</v>
      </c>
      <c r="T85">
        <f t="shared" si="23"/>
        <v>-1</v>
      </c>
      <c r="U85">
        <f t="shared" si="24"/>
        <v>51</v>
      </c>
      <c r="V85">
        <f t="shared" si="25"/>
        <v>23</v>
      </c>
      <c r="W85">
        <f t="shared" si="26"/>
        <v>29</v>
      </c>
      <c r="X85">
        <f t="shared" si="29"/>
        <v>42</v>
      </c>
      <c r="Y85">
        <f t="shared" si="27"/>
        <v>49</v>
      </c>
    </row>
    <row r="86" spans="1:25" x14ac:dyDescent="0.25">
      <c r="A86" t="str">
        <f t="shared" si="15"/>
        <v>Martan</v>
      </c>
      <c r="B86" t="str">
        <f t="shared" si="16"/>
        <v>Replika</v>
      </c>
      <c r="C86">
        <v>0</v>
      </c>
      <c r="D86">
        <f t="shared" si="17"/>
        <v>0</v>
      </c>
      <c r="E86">
        <f t="shared" si="18"/>
        <v>2</v>
      </c>
      <c r="F86" t="s">
        <v>7</v>
      </c>
      <c r="G86">
        <f t="shared" si="28"/>
        <v>171</v>
      </c>
      <c r="I86" t="s">
        <v>180</v>
      </c>
      <c r="P86">
        <f t="shared" si="19"/>
        <v>20</v>
      </c>
      <c r="Q86">
        <f t="shared" si="20"/>
        <v>31</v>
      </c>
      <c r="R86">
        <f t="shared" si="21"/>
        <v>31</v>
      </c>
      <c r="S86">
        <f t="shared" si="22"/>
        <v>-1</v>
      </c>
      <c r="T86">
        <f t="shared" si="23"/>
        <v>-1</v>
      </c>
      <c r="U86">
        <f t="shared" si="24"/>
        <v>44</v>
      </c>
      <c r="V86">
        <f t="shared" si="25"/>
        <v>23</v>
      </c>
      <c r="W86">
        <f t="shared" si="26"/>
        <v>29</v>
      </c>
      <c r="X86">
        <f t="shared" si="29"/>
        <v>35</v>
      </c>
      <c r="Y86">
        <f t="shared" si="27"/>
        <v>42</v>
      </c>
    </row>
    <row r="87" spans="1:25" x14ac:dyDescent="0.25">
      <c r="A87" t="str">
        <f t="shared" si="15"/>
        <v>Suinoko</v>
      </c>
      <c r="B87" t="str">
        <f t="shared" si="16"/>
        <v>Akira</v>
      </c>
      <c r="C87">
        <v>0</v>
      </c>
      <c r="D87">
        <f t="shared" si="17"/>
        <v>2</v>
      </c>
      <c r="E87">
        <f t="shared" si="18"/>
        <v>0</v>
      </c>
      <c r="F87" t="s">
        <v>7</v>
      </c>
      <c r="G87">
        <f t="shared" si="28"/>
        <v>170</v>
      </c>
      <c r="I87" t="s">
        <v>179</v>
      </c>
      <c r="P87">
        <f t="shared" si="19"/>
        <v>20</v>
      </c>
      <c r="Q87">
        <f t="shared" si="20"/>
        <v>42</v>
      </c>
      <c r="R87">
        <f t="shared" si="21"/>
        <v>37</v>
      </c>
      <c r="S87">
        <f t="shared" si="22"/>
        <v>27</v>
      </c>
      <c r="T87">
        <f t="shared" si="23"/>
        <v>-1</v>
      </c>
      <c r="U87">
        <f t="shared" si="24"/>
        <v>53</v>
      </c>
      <c r="V87">
        <f t="shared" si="25"/>
        <v>28</v>
      </c>
      <c r="W87">
        <f t="shared" si="26"/>
        <v>35</v>
      </c>
      <c r="X87">
        <f t="shared" si="29"/>
        <v>46</v>
      </c>
      <c r="Y87">
        <f t="shared" si="27"/>
        <v>51</v>
      </c>
    </row>
    <row r="88" spans="1:25" x14ac:dyDescent="0.25">
      <c r="A88" t="str">
        <f t="shared" si="15"/>
        <v>Egapon</v>
      </c>
      <c r="B88" t="str">
        <f t="shared" si="16"/>
        <v>Agi</v>
      </c>
      <c r="C88">
        <v>0</v>
      </c>
      <c r="D88">
        <f t="shared" si="17"/>
        <v>0</v>
      </c>
      <c r="E88">
        <f t="shared" si="18"/>
        <v>2</v>
      </c>
      <c r="F88" t="s">
        <v>7</v>
      </c>
      <c r="G88">
        <f t="shared" si="28"/>
        <v>169</v>
      </c>
      <c r="I88" t="s">
        <v>178</v>
      </c>
      <c r="P88">
        <f t="shared" si="19"/>
        <v>20</v>
      </c>
      <c r="Q88">
        <f t="shared" si="20"/>
        <v>37</v>
      </c>
      <c r="R88">
        <f t="shared" si="21"/>
        <v>31</v>
      </c>
      <c r="S88">
        <f t="shared" si="22"/>
        <v>-1</v>
      </c>
      <c r="T88">
        <f t="shared" si="23"/>
        <v>-1</v>
      </c>
      <c r="U88">
        <f t="shared" si="24"/>
        <v>46</v>
      </c>
      <c r="V88">
        <f t="shared" si="25"/>
        <v>23</v>
      </c>
      <c r="W88">
        <f t="shared" si="26"/>
        <v>29</v>
      </c>
      <c r="X88">
        <f t="shared" si="29"/>
        <v>41</v>
      </c>
      <c r="Y88">
        <f t="shared" si="27"/>
        <v>44</v>
      </c>
    </row>
    <row r="89" spans="1:25" x14ac:dyDescent="0.25">
      <c r="A89" t="str">
        <f t="shared" si="15"/>
        <v>Arabo~</v>
      </c>
      <c r="B89" t="str">
        <f t="shared" si="16"/>
        <v>Araemon</v>
      </c>
      <c r="C89">
        <v>0</v>
      </c>
      <c r="D89">
        <f t="shared" si="17"/>
        <v>2</v>
      </c>
      <c r="E89">
        <f t="shared" si="18"/>
        <v>0</v>
      </c>
      <c r="F89" t="s">
        <v>7</v>
      </c>
      <c r="G89">
        <f t="shared" si="28"/>
        <v>168</v>
      </c>
      <c r="I89" t="s">
        <v>177</v>
      </c>
      <c r="P89">
        <f t="shared" si="19"/>
        <v>20</v>
      </c>
      <c r="Q89">
        <f t="shared" si="20"/>
        <v>39</v>
      </c>
      <c r="R89">
        <f t="shared" si="21"/>
        <v>31</v>
      </c>
      <c r="S89">
        <f t="shared" si="22"/>
        <v>-1</v>
      </c>
      <c r="T89">
        <f t="shared" si="23"/>
        <v>-1</v>
      </c>
      <c r="U89">
        <f t="shared" si="24"/>
        <v>52</v>
      </c>
      <c r="V89">
        <f t="shared" si="25"/>
        <v>23</v>
      </c>
      <c r="W89">
        <f t="shared" si="26"/>
        <v>29</v>
      </c>
      <c r="X89">
        <f t="shared" si="29"/>
        <v>43</v>
      </c>
      <c r="Y89">
        <f t="shared" si="27"/>
        <v>50</v>
      </c>
    </row>
    <row r="90" spans="1:25" x14ac:dyDescent="0.25">
      <c r="A90" t="str">
        <f t="shared" si="15"/>
        <v>MARU</v>
      </c>
      <c r="B90" t="str">
        <f t="shared" si="16"/>
        <v>Collet</v>
      </c>
      <c r="C90">
        <v>0</v>
      </c>
      <c r="D90">
        <f t="shared" si="17"/>
        <v>0</v>
      </c>
      <c r="E90">
        <f t="shared" si="18"/>
        <v>2</v>
      </c>
      <c r="F90" t="s">
        <v>7</v>
      </c>
      <c r="G90">
        <f t="shared" si="28"/>
        <v>167</v>
      </c>
      <c r="I90" t="s">
        <v>176</v>
      </c>
      <c r="P90">
        <f t="shared" si="19"/>
        <v>20</v>
      </c>
      <c r="Q90">
        <f t="shared" si="20"/>
        <v>40</v>
      </c>
      <c r="R90">
        <f t="shared" si="21"/>
        <v>29</v>
      </c>
      <c r="S90">
        <f t="shared" si="22"/>
        <v>-1</v>
      </c>
      <c r="T90">
        <f t="shared" si="23"/>
        <v>-1</v>
      </c>
      <c r="U90">
        <f t="shared" si="24"/>
        <v>52</v>
      </c>
      <c r="V90">
        <f t="shared" si="25"/>
        <v>23</v>
      </c>
      <c r="W90">
        <f t="shared" si="26"/>
        <v>27</v>
      </c>
      <c r="X90">
        <f t="shared" si="29"/>
        <v>44</v>
      </c>
      <c r="Y90">
        <f t="shared" si="27"/>
        <v>50</v>
      </c>
    </row>
    <row r="91" spans="1:25" x14ac:dyDescent="0.25">
      <c r="A91" t="str">
        <f t="shared" si="15"/>
        <v>Ramu</v>
      </c>
      <c r="B91" t="str">
        <f t="shared" si="16"/>
        <v>Jarl</v>
      </c>
      <c r="C91">
        <v>0</v>
      </c>
      <c r="D91">
        <f t="shared" si="17"/>
        <v>2</v>
      </c>
      <c r="E91">
        <f t="shared" si="18"/>
        <v>0</v>
      </c>
      <c r="F91" t="s">
        <v>7</v>
      </c>
      <c r="G91">
        <f t="shared" si="28"/>
        <v>166</v>
      </c>
      <c r="I91" t="s">
        <v>175</v>
      </c>
      <c r="P91">
        <f t="shared" si="19"/>
        <v>20</v>
      </c>
      <c r="Q91">
        <f t="shared" si="20"/>
        <v>29</v>
      </c>
      <c r="R91">
        <f t="shared" si="21"/>
        <v>29</v>
      </c>
      <c r="S91">
        <f t="shared" si="22"/>
        <v>-1</v>
      </c>
      <c r="T91">
        <f t="shared" si="23"/>
        <v>-1</v>
      </c>
      <c r="U91">
        <f t="shared" si="24"/>
        <v>39</v>
      </c>
      <c r="V91">
        <f t="shared" si="25"/>
        <v>23</v>
      </c>
      <c r="W91">
        <f t="shared" si="26"/>
        <v>27</v>
      </c>
      <c r="X91">
        <f t="shared" si="29"/>
        <v>33</v>
      </c>
      <c r="Y91">
        <f t="shared" si="27"/>
        <v>37</v>
      </c>
    </row>
    <row r="92" spans="1:25" x14ac:dyDescent="0.25">
      <c r="A92" t="str">
        <f t="shared" si="15"/>
        <v>Shumai</v>
      </c>
      <c r="B92" t="str">
        <f t="shared" si="16"/>
        <v>Chiruchiru</v>
      </c>
      <c r="C92">
        <v>0</v>
      </c>
      <c r="D92">
        <f t="shared" si="17"/>
        <v>2</v>
      </c>
      <c r="E92">
        <f t="shared" si="18"/>
        <v>1</v>
      </c>
      <c r="F92" t="s">
        <v>7</v>
      </c>
      <c r="G92">
        <f t="shared" si="28"/>
        <v>165</v>
      </c>
      <c r="I92" t="s">
        <v>174</v>
      </c>
      <c r="P92">
        <f t="shared" si="19"/>
        <v>20</v>
      </c>
      <c r="Q92">
        <f t="shared" si="20"/>
        <v>39</v>
      </c>
      <c r="R92">
        <f t="shared" si="21"/>
        <v>31</v>
      </c>
      <c r="S92">
        <f t="shared" si="22"/>
        <v>-1</v>
      </c>
      <c r="T92">
        <f t="shared" si="23"/>
        <v>-1</v>
      </c>
      <c r="U92">
        <f t="shared" si="24"/>
        <v>55</v>
      </c>
      <c r="V92">
        <f t="shared" si="25"/>
        <v>23</v>
      </c>
      <c r="W92">
        <f t="shared" si="26"/>
        <v>29</v>
      </c>
      <c r="X92">
        <f t="shared" si="29"/>
        <v>43</v>
      </c>
      <c r="Y92">
        <f t="shared" si="27"/>
        <v>53</v>
      </c>
    </row>
    <row r="93" spans="1:25" x14ac:dyDescent="0.25">
      <c r="A93" t="str">
        <f t="shared" si="15"/>
        <v>Parme</v>
      </c>
      <c r="B93" t="str">
        <f t="shared" si="16"/>
        <v>Kisha</v>
      </c>
      <c r="C93">
        <v>0</v>
      </c>
      <c r="D93">
        <f t="shared" si="17"/>
        <v>2</v>
      </c>
      <c r="E93">
        <f t="shared" si="18"/>
        <v>0</v>
      </c>
      <c r="F93" t="s">
        <v>7</v>
      </c>
      <c r="G93">
        <f t="shared" si="28"/>
        <v>164</v>
      </c>
      <c r="I93" t="s">
        <v>173</v>
      </c>
      <c r="P93">
        <f t="shared" si="19"/>
        <v>20</v>
      </c>
      <c r="Q93">
        <f t="shared" si="20"/>
        <v>38</v>
      </c>
      <c r="R93">
        <f t="shared" si="21"/>
        <v>30</v>
      </c>
      <c r="S93">
        <f t="shared" si="22"/>
        <v>-1</v>
      </c>
      <c r="T93">
        <f t="shared" si="23"/>
        <v>-1</v>
      </c>
      <c r="U93">
        <f t="shared" si="24"/>
        <v>49</v>
      </c>
      <c r="V93">
        <f t="shared" si="25"/>
        <v>23</v>
      </c>
      <c r="W93">
        <f t="shared" si="26"/>
        <v>28</v>
      </c>
      <c r="X93">
        <f t="shared" si="29"/>
        <v>42</v>
      </c>
      <c r="Y93">
        <f t="shared" si="27"/>
        <v>47</v>
      </c>
    </row>
    <row r="94" spans="1:25" x14ac:dyDescent="0.25">
      <c r="A94" t="str">
        <f t="shared" si="15"/>
        <v>Kie</v>
      </c>
      <c r="B94" t="str">
        <f t="shared" si="16"/>
        <v>Tatsutsuyo</v>
      </c>
      <c r="C94">
        <v>0</v>
      </c>
      <c r="D94">
        <f t="shared" si="17"/>
        <v>2</v>
      </c>
      <c r="E94">
        <f t="shared" si="18"/>
        <v>0</v>
      </c>
      <c r="F94" t="s">
        <v>7</v>
      </c>
      <c r="G94">
        <f t="shared" si="28"/>
        <v>163</v>
      </c>
      <c r="I94" t="s">
        <v>172</v>
      </c>
      <c r="P94">
        <f t="shared" si="19"/>
        <v>20</v>
      </c>
      <c r="Q94">
        <f t="shared" si="20"/>
        <v>50</v>
      </c>
      <c r="R94">
        <f t="shared" si="21"/>
        <v>28</v>
      </c>
      <c r="S94">
        <f t="shared" si="22"/>
        <v>-1</v>
      </c>
      <c r="T94">
        <f t="shared" si="23"/>
        <v>-1</v>
      </c>
      <c r="U94">
        <f t="shared" si="24"/>
        <v>66</v>
      </c>
      <c r="V94">
        <f t="shared" si="25"/>
        <v>23</v>
      </c>
      <c r="W94">
        <f t="shared" si="26"/>
        <v>26</v>
      </c>
      <c r="X94">
        <f t="shared" si="29"/>
        <v>54</v>
      </c>
      <c r="Y94">
        <f t="shared" si="27"/>
        <v>64</v>
      </c>
    </row>
    <row r="95" spans="1:25" x14ac:dyDescent="0.25">
      <c r="A95" t="str">
        <f t="shared" si="15"/>
        <v>Lickey</v>
      </c>
      <c r="B95" t="str">
        <f t="shared" si="16"/>
        <v>komorikiri</v>
      </c>
      <c r="C95">
        <v>0</v>
      </c>
      <c r="D95">
        <f t="shared" si="17"/>
        <v>1</v>
      </c>
      <c r="E95">
        <f t="shared" si="18"/>
        <v>2</v>
      </c>
      <c r="F95" t="s">
        <v>7</v>
      </c>
      <c r="G95">
        <f t="shared" si="28"/>
        <v>162</v>
      </c>
      <c r="I95" t="s">
        <v>171</v>
      </c>
      <c r="P95">
        <f t="shared" si="19"/>
        <v>20</v>
      </c>
      <c r="Q95">
        <f t="shared" si="20"/>
        <v>36</v>
      </c>
      <c r="R95">
        <f t="shared" si="21"/>
        <v>31</v>
      </c>
      <c r="S95">
        <f t="shared" si="22"/>
        <v>-1</v>
      </c>
      <c r="T95">
        <f t="shared" si="23"/>
        <v>-1</v>
      </c>
      <c r="U95">
        <f t="shared" si="24"/>
        <v>52</v>
      </c>
      <c r="V95">
        <f t="shared" si="25"/>
        <v>23</v>
      </c>
      <c r="W95">
        <f t="shared" si="26"/>
        <v>29</v>
      </c>
      <c r="X95">
        <f t="shared" si="29"/>
        <v>40</v>
      </c>
      <c r="Y95">
        <f t="shared" si="27"/>
        <v>50</v>
      </c>
    </row>
    <row r="96" spans="1:25" x14ac:dyDescent="0.25">
      <c r="A96" t="str">
        <f t="shared" si="15"/>
        <v>Zeri</v>
      </c>
      <c r="B96" t="str">
        <f t="shared" si="16"/>
        <v>Hinawo</v>
      </c>
      <c r="C96">
        <v>0</v>
      </c>
      <c r="D96">
        <f t="shared" si="17"/>
        <v>2</v>
      </c>
      <c r="E96">
        <f t="shared" si="18"/>
        <v>1</v>
      </c>
      <c r="F96" t="s">
        <v>7</v>
      </c>
      <c r="G96">
        <f t="shared" si="28"/>
        <v>161</v>
      </c>
      <c r="I96" t="s">
        <v>170</v>
      </c>
      <c r="P96">
        <f t="shared" si="19"/>
        <v>20</v>
      </c>
      <c r="Q96">
        <f t="shared" si="20"/>
        <v>29</v>
      </c>
      <c r="R96">
        <f t="shared" si="21"/>
        <v>29</v>
      </c>
      <c r="S96">
        <f t="shared" si="22"/>
        <v>-1</v>
      </c>
      <c r="T96">
        <f t="shared" si="23"/>
        <v>-1</v>
      </c>
      <c r="U96">
        <f t="shared" si="24"/>
        <v>41</v>
      </c>
      <c r="V96">
        <f t="shared" si="25"/>
        <v>23</v>
      </c>
      <c r="W96">
        <f t="shared" si="26"/>
        <v>27</v>
      </c>
      <c r="X96">
        <f t="shared" si="29"/>
        <v>33</v>
      </c>
      <c r="Y96">
        <f t="shared" si="27"/>
        <v>39</v>
      </c>
    </row>
    <row r="97" spans="1:25" x14ac:dyDescent="0.25">
      <c r="A97" t="str">
        <f t="shared" si="15"/>
        <v>Kome</v>
      </c>
      <c r="B97" t="str">
        <f t="shared" si="16"/>
        <v>Gackt</v>
      </c>
      <c r="C97">
        <v>0</v>
      </c>
      <c r="D97">
        <f t="shared" si="17"/>
        <v>0</v>
      </c>
      <c r="E97">
        <f t="shared" si="18"/>
        <v>2</v>
      </c>
      <c r="F97" t="s">
        <v>7</v>
      </c>
      <c r="G97">
        <f t="shared" si="28"/>
        <v>160</v>
      </c>
      <c r="I97" t="s">
        <v>169</v>
      </c>
      <c r="P97">
        <f t="shared" si="19"/>
        <v>20</v>
      </c>
      <c r="Q97">
        <f t="shared" si="20"/>
        <v>37</v>
      </c>
      <c r="R97">
        <f t="shared" si="21"/>
        <v>29</v>
      </c>
      <c r="S97">
        <f t="shared" si="22"/>
        <v>-1</v>
      </c>
      <c r="T97">
        <f t="shared" si="23"/>
        <v>47</v>
      </c>
      <c r="U97">
        <f t="shared" si="24"/>
        <v>55</v>
      </c>
      <c r="V97">
        <f t="shared" si="25"/>
        <v>23</v>
      </c>
      <c r="W97">
        <f t="shared" si="26"/>
        <v>27</v>
      </c>
      <c r="X97">
        <f t="shared" si="29"/>
        <v>48</v>
      </c>
      <c r="Y97">
        <f t="shared" si="27"/>
        <v>53</v>
      </c>
    </row>
    <row r="98" spans="1:25" x14ac:dyDescent="0.25">
      <c r="A98" t="str">
        <f t="shared" si="15"/>
        <v>Lucia</v>
      </c>
      <c r="B98" t="str">
        <f t="shared" si="16"/>
        <v>Ruri</v>
      </c>
      <c r="C98">
        <v>0</v>
      </c>
      <c r="D98">
        <f t="shared" si="17"/>
        <v>0</v>
      </c>
      <c r="E98">
        <f t="shared" si="18"/>
        <v>2</v>
      </c>
      <c r="F98" t="s">
        <v>7</v>
      </c>
      <c r="G98">
        <f t="shared" si="28"/>
        <v>159</v>
      </c>
      <c r="I98" t="s">
        <v>168</v>
      </c>
      <c r="P98">
        <f t="shared" si="19"/>
        <v>20</v>
      </c>
      <c r="Q98">
        <f t="shared" si="20"/>
        <v>35</v>
      </c>
      <c r="R98">
        <f t="shared" si="21"/>
        <v>30</v>
      </c>
      <c r="S98">
        <f t="shared" si="22"/>
        <v>-1</v>
      </c>
      <c r="T98">
        <f t="shared" si="23"/>
        <v>-1</v>
      </c>
      <c r="U98">
        <f t="shared" si="24"/>
        <v>45</v>
      </c>
      <c r="V98">
        <f t="shared" si="25"/>
        <v>23</v>
      </c>
      <c r="W98">
        <f t="shared" si="26"/>
        <v>28</v>
      </c>
      <c r="X98">
        <f t="shared" si="29"/>
        <v>39</v>
      </c>
      <c r="Y98">
        <f t="shared" si="27"/>
        <v>43</v>
      </c>
    </row>
    <row r="99" spans="1:25" x14ac:dyDescent="0.25">
      <c r="A99" t="str">
        <f t="shared" si="15"/>
        <v>Saboten</v>
      </c>
      <c r="B99" t="str">
        <f t="shared" si="16"/>
        <v>Akagi</v>
      </c>
      <c r="C99">
        <v>0</v>
      </c>
      <c r="D99">
        <f t="shared" si="17"/>
        <v>0</v>
      </c>
      <c r="E99">
        <f t="shared" si="18"/>
        <v>2</v>
      </c>
      <c r="F99" t="s">
        <v>7</v>
      </c>
      <c r="G99">
        <f t="shared" si="28"/>
        <v>158</v>
      </c>
      <c r="I99" t="s">
        <v>167</v>
      </c>
      <c r="P99">
        <f t="shared" si="19"/>
        <v>20</v>
      </c>
      <c r="Q99">
        <f t="shared" si="20"/>
        <v>49</v>
      </c>
      <c r="R99">
        <f t="shared" si="21"/>
        <v>32</v>
      </c>
      <c r="S99">
        <f t="shared" si="22"/>
        <v>-1</v>
      </c>
      <c r="T99">
        <f t="shared" si="23"/>
        <v>-1</v>
      </c>
      <c r="U99">
        <f t="shared" si="24"/>
        <v>60</v>
      </c>
      <c r="V99">
        <f t="shared" si="25"/>
        <v>23</v>
      </c>
      <c r="W99">
        <f t="shared" si="26"/>
        <v>30</v>
      </c>
      <c r="X99">
        <f t="shared" si="29"/>
        <v>53</v>
      </c>
      <c r="Y99">
        <f t="shared" si="27"/>
        <v>58</v>
      </c>
    </row>
    <row r="100" spans="1:25" x14ac:dyDescent="0.25">
      <c r="A100" t="str">
        <f t="shared" si="15"/>
        <v>Naoto</v>
      </c>
      <c r="B100" t="str">
        <f t="shared" si="16"/>
        <v>FurudoLaki</v>
      </c>
      <c r="C100">
        <v>0</v>
      </c>
      <c r="D100">
        <f t="shared" si="17"/>
        <v>0</v>
      </c>
      <c r="E100">
        <f t="shared" si="18"/>
        <v>2</v>
      </c>
      <c r="F100" t="s">
        <v>7</v>
      </c>
      <c r="G100">
        <f t="shared" si="28"/>
        <v>157</v>
      </c>
      <c r="I100" t="s">
        <v>166</v>
      </c>
      <c r="P100">
        <f t="shared" si="19"/>
        <v>20</v>
      </c>
      <c r="Q100">
        <f t="shared" si="20"/>
        <v>38</v>
      </c>
      <c r="R100">
        <f t="shared" si="21"/>
        <v>30</v>
      </c>
      <c r="S100">
        <f t="shared" si="22"/>
        <v>-1</v>
      </c>
      <c r="T100">
        <f t="shared" si="23"/>
        <v>-1</v>
      </c>
      <c r="U100">
        <f t="shared" si="24"/>
        <v>54</v>
      </c>
      <c r="V100">
        <f t="shared" si="25"/>
        <v>23</v>
      </c>
      <c r="W100">
        <f t="shared" si="26"/>
        <v>28</v>
      </c>
      <c r="X100">
        <f t="shared" si="29"/>
        <v>42</v>
      </c>
      <c r="Y100">
        <f t="shared" si="27"/>
        <v>52</v>
      </c>
    </row>
    <row r="101" spans="1:25" x14ac:dyDescent="0.25">
      <c r="A101" t="str">
        <f t="shared" si="15"/>
        <v>Sigma</v>
      </c>
      <c r="B101" t="str">
        <f t="shared" si="16"/>
        <v>Oisiitofu</v>
      </c>
      <c r="C101">
        <v>0</v>
      </c>
      <c r="D101">
        <f t="shared" si="17"/>
        <v>1</v>
      </c>
      <c r="E101">
        <f t="shared" si="18"/>
        <v>2</v>
      </c>
      <c r="F101" t="s">
        <v>7</v>
      </c>
      <c r="G101">
        <f t="shared" si="28"/>
        <v>156</v>
      </c>
      <c r="I101" t="s">
        <v>165</v>
      </c>
      <c r="P101">
        <f t="shared" si="19"/>
        <v>20</v>
      </c>
      <c r="Q101">
        <f t="shared" si="20"/>
        <v>35</v>
      </c>
      <c r="R101">
        <f t="shared" si="21"/>
        <v>30</v>
      </c>
      <c r="S101">
        <f t="shared" si="22"/>
        <v>-1</v>
      </c>
      <c r="T101">
        <f t="shared" si="23"/>
        <v>-1</v>
      </c>
      <c r="U101">
        <f t="shared" si="24"/>
        <v>50</v>
      </c>
      <c r="V101">
        <f t="shared" si="25"/>
        <v>23</v>
      </c>
      <c r="W101">
        <f t="shared" si="26"/>
        <v>28</v>
      </c>
      <c r="X101">
        <f t="shared" si="29"/>
        <v>39</v>
      </c>
      <c r="Y101">
        <f t="shared" si="27"/>
        <v>48</v>
      </c>
    </row>
    <row r="102" spans="1:25" x14ac:dyDescent="0.25">
      <c r="A102" t="str">
        <f t="shared" si="15"/>
        <v>Brave</v>
      </c>
      <c r="B102" t="str">
        <f t="shared" si="16"/>
        <v>Ridley</v>
      </c>
      <c r="C102">
        <v>0</v>
      </c>
      <c r="D102">
        <f t="shared" si="17"/>
        <v>1</v>
      </c>
      <c r="E102">
        <f t="shared" si="18"/>
        <v>2</v>
      </c>
      <c r="F102" t="s">
        <v>7</v>
      </c>
      <c r="G102">
        <f t="shared" si="28"/>
        <v>155</v>
      </c>
      <c r="I102" t="s">
        <v>164</v>
      </c>
      <c r="P102">
        <f t="shared" si="19"/>
        <v>20</v>
      </c>
      <c r="Q102">
        <f t="shared" si="20"/>
        <v>37</v>
      </c>
      <c r="R102">
        <f t="shared" si="21"/>
        <v>30</v>
      </c>
      <c r="S102">
        <f t="shared" si="22"/>
        <v>-1</v>
      </c>
      <c r="T102">
        <f t="shared" si="23"/>
        <v>-1</v>
      </c>
      <c r="U102">
        <f t="shared" si="24"/>
        <v>49</v>
      </c>
      <c r="V102">
        <f t="shared" si="25"/>
        <v>23</v>
      </c>
      <c r="W102">
        <f t="shared" si="26"/>
        <v>28</v>
      </c>
      <c r="X102">
        <f t="shared" si="29"/>
        <v>41</v>
      </c>
      <c r="Y102">
        <f t="shared" si="27"/>
        <v>47</v>
      </c>
    </row>
    <row r="103" spans="1:25" x14ac:dyDescent="0.25">
      <c r="A103" t="str">
        <f t="shared" si="15"/>
        <v>Manzoku</v>
      </c>
      <c r="B103" t="str">
        <f t="shared" si="16"/>
        <v>Compact</v>
      </c>
      <c r="C103">
        <v>0</v>
      </c>
      <c r="D103">
        <f t="shared" si="17"/>
        <v>2</v>
      </c>
      <c r="E103">
        <f t="shared" si="18"/>
        <v>0</v>
      </c>
      <c r="F103" t="s">
        <v>7</v>
      </c>
      <c r="G103">
        <f t="shared" si="28"/>
        <v>154</v>
      </c>
      <c r="I103" t="s">
        <v>163</v>
      </c>
      <c r="P103">
        <f t="shared" si="19"/>
        <v>20</v>
      </c>
      <c r="Q103">
        <f t="shared" si="20"/>
        <v>39</v>
      </c>
      <c r="R103">
        <f t="shared" si="21"/>
        <v>32</v>
      </c>
      <c r="S103">
        <f t="shared" si="22"/>
        <v>-1</v>
      </c>
      <c r="T103">
        <f t="shared" si="23"/>
        <v>-1</v>
      </c>
      <c r="U103">
        <f t="shared" si="24"/>
        <v>52</v>
      </c>
      <c r="V103">
        <f t="shared" si="25"/>
        <v>23</v>
      </c>
      <c r="W103">
        <f t="shared" si="26"/>
        <v>30</v>
      </c>
      <c r="X103">
        <f t="shared" si="29"/>
        <v>43</v>
      </c>
      <c r="Y103">
        <f t="shared" si="27"/>
        <v>50</v>
      </c>
    </row>
    <row r="104" spans="1:25" x14ac:dyDescent="0.25">
      <c r="A104" t="str">
        <f t="shared" si="15"/>
        <v>Tsumusuto</v>
      </c>
      <c r="B104" t="str">
        <f t="shared" si="16"/>
        <v>Zawa</v>
      </c>
      <c r="C104">
        <v>0</v>
      </c>
      <c r="D104">
        <f t="shared" si="17"/>
        <v>2</v>
      </c>
      <c r="E104">
        <f t="shared" si="18"/>
        <v>1</v>
      </c>
      <c r="F104" t="s">
        <v>7</v>
      </c>
      <c r="G104">
        <f t="shared" si="28"/>
        <v>153</v>
      </c>
      <c r="I104" t="s">
        <v>162</v>
      </c>
      <c r="P104">
        <f t="shared" si="19"/>
        <v>20</v>
      </c>
      <c r="Q104">
        <f t="shared" si="20"/>
        <v>40</v>
      </c>
      <c r="R104">
        <f t="shared" si="21"/>
        <v>34</v>
      </c>
      <c r="S104">
        <f t="shared" si="22"/>
        <v>-1</v>
      </c>
      <c r="T104">
        <f t="shared" si="23"/>
        <v>-1</v>
      </c>
      <c r="U104">
        <f t="shared" si="24"/>
        <v>50</v>
      </c>
      <c r="V104">
        <f t="shared" si="25"/>
        <v>23</v>
      </c>
      <c r="W104">
        <f t="shared" si="26"/>
        <v>32</v>
      </c>
      <c r="X104">
        <f t="shared" si="29"/>
        <v>44</v>
      </c>
      <c r="Y104">
        <f t="shared" si="27"/>
        <v>48</v>
      </c>
    </row>
    <row r="105" spans="1:25" x14ac:dyDescent="0.25">
      <c r="A105" t="str">
        <f t="shared" si="15"/>
        <v>DIO</v>
      </c>
      <c r="B105" t="str">
        <f t="shared" si="16"/>
        <v>Lararashi</v>
      </c>
      <c r="C105">
        <v>0</v>
      </c>
      <c r="D105">
        <f t="shared" si="17"/>
        <v>0</v>
      </c>
      <c r="E105">
        <f t="shared" si="18"/>
        <v>2</v>
      </c>
      <c r="F105" t="s">
        <v>7</v>
      </c>
      <c r="G105">
        <f t="shared" si="28"/>
        <v>152</v>
      </c>
      <c r="I105" t="s">
        <v>161</v>
      </c>
      <c r="P105">
        <f t="shared" si="19"/>
        <v>20</v>
      </c>
      <c r="Q105">
        <f t="shared" si="20"/>
        <v>42</v>
      </c>
      <c r="R105">
        <f t="shared" si="21"/>
        <v>28</v>
      </c>
      <c r="S105">
        <f t="shared" si="22"/>
        <v>-1</v>
      </c>
      <c r="T105">
        <f t="shared" si="23"/>
        <v>-1</v>
      </c>
      <c r="U105">
        <f t="shared" si="24"/>
        <v>57</v>
      </c>
      <c r="V105">
        <f t="shared" si="25"/>
        <v>23</v>
      </c>
      <c r="W105">
        <f t="shared" si="26"/>
        <v>26</v>
      </c>
      <c r="X105">
        <f t="shared" si="29"/>
        <v>46</v>
      </c>
      <c r="Y105">
        <f t="shared" si="27"/>
        <v>55</v>
      </c>
    </row>
    <row r="106" spans="1:25" x14ac:dyDescent="0.25">
      <c r="A106" t="str">
        <f t="shared" si="15"/>
        <v>Sekawa</v>
      </c>
      <c r="B106" t="str">
        <f t="shared" si="16"/>
        <v>Airi</v>
      </c>
      <c r="C106">
        <v>0</v>
      </c>
      <c r="D106">
        <f t="shared" si="17"/>
        <v>0</v>
      </c>
      <c r="E106">
        <f t="shared" si="18"/>
        <v>2</v>
      </c>
      <c r="F106" t="s">
        <v>7</v>
      </c>
      <c r="G106">
        <f t="shared" si="28"/>
        <v>151</v>
      </c>
      <c r="I106" t="s">
        <v>160</v>
      </c>
      <c r="P106">
        <f t="shared" si="19"/>
        <v>20</v>
      </c>
      <c r="Q106">
        <f t="shared" si="20"/>
        <v>45</v>
      </c>
      <c r="R106">
        <f t="shared" si="21"/>
        <v>31</v>
      </c>
      <c r="S106">
        <f t="shared" si="22"/>
        <v>-1</v>
      </c>
      <c r="T106">
        <f t="shared" si="23"/>
        <v>-1</v>
      </c>
      <c r="U106">
        <f t="shared" si="24"/>
        <v>55</v>
      </c>
      <c r="V106">
        <f t="shared" si="25"/>
        <v>23</v>
      </c>
      <c r="W106">
        <f t="shared" si="26"/>
        <v>29</v>
      </c>
      <c r="X106">
        <f t="shared" si="29"/>
        <v>49</v>
      </c>
      <c r="Y106">
        <f t="shared" si="27"/>
        <v>53</v>
      </c>
    </row>
    <row r="107" spans="1:25" x14ac:dyDescent="0.25">
      <c r="A107" t="str">
        <f t="shared" si="15"/>
        <v>T</v>
      </c>
      <c r="B107" t="str">
        <f t="shared" si="16"/>
        <v>Kuma</v>
      </c>
      <c r="C107">
        <v>0</v>
      </c>
      <c r="D107">
        <f t="shared" si="17"/>
        <v>2</v>
      </c>
      <c r="E107">
        <f t="shared" si="18"/>
        <v>0</v>
      </c>
      <c r="F107" t="s">
        <v>7</v>
      </c>
      <c r="G107">
        <f t="shared" si="28"/>
        <v>150</v>
      </c>
      <c r="I107" t="s">
        <v>159</v>
      </c>
      <c r="P107">
        <f t="shared" si="19"/>
        <v>20</v>
      </c>
      <c r="Q107">
        <f t="shared" si="20"/>
        <v>40</v>
      </c>
      <c r="R107">
        <f t="shared" si="21"/>
        <v>33</v>
      </c>
      <c r="S107">
        <f t="shared" si="22"/>
        <v>29</v>
      </c>
      <c r="T107">
        <f t="shared" si="23"/>
        <v>-1</v>
      </c>
      <c r="U107">
        <f t="shared" si="24"/>
        <v>50</v>
      </c>
      <c r="V107">
        <f t="shared" si="25"/>
        <v>30</v>
      </c>
      <c r="W107">
        <f t="shared" si="26"/>
        <v>31</v>
      </c>
      <c r="X107">
        <f t="shared" si="29"/>
        <v>44</v>
      </c>
      <c r="Y107">
        <f t="shared" si="27"/>
        <v>48</v>
      </c>
    </row>
    <row r="108" spans="1:25" x14ac:dyDescent="0.25">
      <c r="A108" t="str">
        <f t="shared" si="15"/>
        <v>Tea</v>
      </c>
      <c r="B108" t="str">
        <f t="shared" si="16"/>
        <v>crow</v>
      </c>
      <c r="C108">
        <v>0</v>
      </c>
      <c r="D108">
        <f t="shared" si="17"/>
        <v>0</v>
      </c>
      <c r="E108">
        <f t="shared" si="18"/>
        <v>2</v>
      </c>
      <c r="F108" t="s">
        <v>7</v>
      </c>
      <c r="G108">
        <f t="shared" si="28"/>
        <v>149</v>
      </c>
      <c r="I108" t="s">
        <v>158</v>
      </c>
      <c r="P108">
        <f t="shared" si="19"/>
        <v>20</v>
      </c>
      <c r="Q108">
        <f t="shared" si="20"/>
        <v>34</v>
      </c>
      <c r="R108">
        <f t="shared" si="21"/>
        <v>28</v>
      </c>
      <c r="S108">
        <f t="shared" si="22"/>
        <v>-1</v>
      </c>
      <c r="T108">
        <f t="shared" si="23"/>
        <v>-1</v>
      </c>
      <c r="U108">
        <f t="shared" si="24"/>
        <v>44</v>
      </c>
      <c r="V108">
        <f t="shared" si="25"/>
        <v>23</v>
      </c>
      <c r="W108">
        <f t="shared" si="26"/>
        <v>26</v>
      </c>
      <c r="X108">
        <f t="shared" si="29"/>
        <v>38</v>
      </c>
      <c r="Y108">
        <f t="shared" si="27"/>
        <v>42</v>
      </c>
    </row>
    <row r="109" spans="1:25" x14ac:dyDescent="0.25">
      <c r="A109" t="str">
        <f t="shared" si="15"/>
        <v>ZAKI</v>
      </c>
      <c r="B109" t="str">
        <f t="shared" si="16"/>
        <v>Umeki</v>
      </c>
      <c r="C109">
        <v>0</v>
      </c>
      <c r="D109">
        <f t="shared" si="17"/>
        <v>2</v>
      </c>
      <c r="E109">
        <f t="shared" si="18"/>
        <v>0</v>
      </c>
      <c r="F109" t="s">
        <v>7</v>
      </c>
      <c r="G109">
        <f t="shared" si="28"/>
        <v>148</v>
      </c>
      <c r="I109" t="s">
        <v>157</v>
      </c>
      <c r="P109">
        <f t="shared" si="19"/>
        <v>20</v>
      </c>
      <c r="Q109">
        <f t="shared" si="20"/>
        <v>49</v>
      </c>
      <c r="R109">
        <f t="shared" si="21"/>
        <v>36</v>
      </c>
      <c r="S109">
        <f t="shared" si="22"/>
        <v>29</v>
      </c>
      <c r="T109">
        <f t="shared" si="23"/>
        <v>-1</v>
      </c>
      <c r="U109">
        <f t="shared" si="24"/>
        <v>60</v>
      </c>
      <c r="V109">
        <f t="shared" si="25"/>
        <v>30</v>
      </c>
      <c r="W109">
        <f t="shared" si="26"/>
        <v>34</v>
      </c>
      <c r="X109">
        <f t="shared" si="29"/>
        <v>53</v>
      </c>
      <c r="Y109">
        <f t="shared" si="27"/>
        <v>58</v>
      </c>
    </row>
    <row r="110" spans="1:25" x14ac:dyDescent="0.25">
      <c r="A110" t="str">
        <f t="shared" si="15"/>
        <v>Zackray</v>
      </c>
      <c r="B110" t="str">
        <f t="shared" si="16"/>
        <v>Renya</v>
      </c>
      <c r="C110">
        <v>0</v>
      </c>
      <c r="D110">
        <f t="shared" si="17"/>
        <v>2</v>
      </c>
      <c r="E110">
        <f t="shared" si="18"/>
        <v>1</v>
      </c>
      <c r="F110" t="s">
        <v>7</v>
      </c>
      <c r="G110">
        <f t="shared" si="28"/>
        <v>147</v>
      </c>
      <c r="I110" t="s">
        <v>156</v>
      </c>
      <c r="P110">
        <f t="shared" si="19"/>
        <v>20</v>
      </c>
      <c r="Q110">
        <f t="shared" si="20"/>
        <v>37</v>
      </c>
      <c r="R110">
        <f t="shared" si="21"/>
        <v>37</v>
      </c>
      <c r="S110">
        <f t="shared" si="22"/>
        <v>27</v>
      </c>
      <c r="T110">
        <f t="shared" si="23"/>
        <v>-1</v>
      </c>
      <c r="U110">
        <f t="shared" si="24"/>
        <v>48</v>
      </c>
      <c r="V110">
        <f t="shared" si="25"/>
        <v>28</v>
      </c>
      <c r="W110">
        <f t="shared" si="26"/>
        <v>35</v>
      </c>
      <c r="X110">
        <f t="shared" si="29"/>
        <v>41</v>
      </c>
      <c r="Y110">
        <f t="shared" si="27"/>
        <v>46</v>
      </c>
    </row>
    <row r="111" spans="1:25" x14ac:dyDescent="0.25">
      <c r="A111" t="str">
        <f t="shared" si="15"/>
        <v>akasa</v>
      </c>
      <c r="B111" t="str">
        <f t="shared" si="16"/>
        <v>Momonga</v>
      </c>
      <c r="C111">
        <v>0</v>
      </c>
      <c r="D111">
        <f t="shared" si="17"/>
        <v>2</v>
      </c>
      <c r="E111">
        <f t="shared" si="18"/>
        <v>0</v>
      </c>
      <c r="F111" t="s">
        <v>7</v>
      </c>
      <c r="G111">
        <f t="shared" si="28"/>
        <v>146</v>
      </c>
      <c r="I111" t="s">
        <v>155</v>
      </c>
      <c r="P111">
        <f t="shared" si="19"/>
        <v>20</v>
      </c>
      <c r="Q111">
        <f t="shared" si="20"/>
        <v>43</v>
      </c>
      <c r="R111">
        <f t="shared" si="21"/>
        <v>30</v>
      </c>
      <c r="S111">
        <f t="shared" si="22"/>
        <v>-1</v>
      </c>
      <c r="T111">
        <f t="shared" si="23"/>
        <v>-1</v>
      </c>
      <c r="U111">
        <f t="shared" si="24"/>
        <v>56</v>
      </c>
      <c r="V111">
        <f t="shared" si="25"/>
        <v>23</v>
      </c>
      <c r="W111">
        <f t="shared" si="26"/>
        <v>28</v>
      </c>
      <c r="X111">
        <f t="shared" si="29"/>
        <v>47</v>
      </c>
      <c r="Y111">
        <f t="shared" si="27"/>
        <v>54</v>
      </c>
    </row>
    <row r="112" spans="1:25" x14ac:dyDescent="0.25">
      <c r="A112" t="str">
        <f t="shared" si="15"/>
        <v>taranito</v>
      </c>
      <c r="B112" t="str">
        <f t="shared" si="16"/>
        <v>Tamiflu</v>
      </c>
      <c r="C112">
        <v>0</v>
      </c>
      <c r="D112">
        <f t="shared" si="17"/>
        <v>1</v>
      </c>
      <c r="E112">
        <f t="shared" si="18"/>
        <v>2</v>
      </c>
      <c r="F112" t="s">
        <v>7</v>
      </c>
      <c r="G112">
        <f t="shared" si="28"/>
        <v>145</v>
      </c>
      <c r="I112" t="s">
        <v>154</v>
      </c>
      <c r="P112">
        <f t="shared" si="19"/>
        <v>20</v>
      </c>
      <c r="Q112">
        <f t="shared" si="20"/>
        <v>40</v>
      </c>
      <c r="R112">
        <f t="shared" si="21"/>
        <v>33</v>
      </c>
      <c r="S112">
        <f t="shared" si="22"/>
        <v>-1</v>
      </c>
      <c r="T112">
        <f t="shared" si="23"/>
        <v>-1</v>
      </c>
      <c r="U112">
        <f t="shared" si="24"/>
        <v>53</v>
      </c>
      <c r="V112">
        <f t="shared" si="25"/>
        <v>23</v>
      </c>
      <c r="W112">
        <f t="shared" si="26"/>
        <v>31</v>
      </c>
      <c r="X112">
        <f t="shared" si="29"/>
        <v>44</v>
      </c>
      <c r="Y112">
        <f t="shared" si="27"/>
        <v>51</v>
      </c>
    </row>
    <row r="113" spans="1:25" x14ac:dyDescent="0.25">
      <c r="A113" t="str">
        <f t="shared" si="15"/>
        <v>Lunamado</v>
      </c>
      <c r="B113" t="str">
        <f t="shared" si="16"/>
        <v>Nyaha</v>
      </c>
      <c r="C113">
        <v>0</v>
      </c>
      <c r="D113">
        <f t="shared" si="17"/>
        <v>2</v>
      </c>
      <c r="E113">
        <f t="shared" si="18"/>
        <v>0</v>
      </c>
      <c r="F113" t="s">
        <v>7</v>
      </c>
      <c r="G113">
        <f t="shared" si="28"/>
        <v>144</v>
      </c>
      <c r="I113" t="s">
        <v>153</v>
      </c>
      <c r="P113">
        <f t="shared" si="19"/>
        <v>20</v>
      </c>
      <c r="Q113">
        <f t="shared" si="20"/>
        <v>57</v>
      </c>
      <c r="R113">
        <f t="shared" si="21"/>
        <v>33</v>
      </c>
      <c r="S113">
        <f t="shared" si="22"/>
        <v>-1</v>
      </c>
      <c r="T113">
        <f t="shared" si="23"/>
        <v>-1</v>
      </c>
      <c r="U113">
        <f t="shared" si="24"/>
        <v>68</v>
      </c>
      <c r="V113">
        <f t="shared" si="25"/>
        <v>23</v>
      </c>
      <c r="W113">
        <f t="shared" si="26"/>
        <v>31</v>
      </c>
      <c r="X113">
        <f t="shared" si="29"/>
        <v>61</v>
      </c>
      <c r="Y113">
        <f t="shared" si="27"/>
        <v>66</v>
      </c>
    </row>
    <row r="114" spans="1:25" x14ac:dyDescent="0.25">
      <c r="A114" t="str">
        <f t="shared" si="15"/>
        <v>Meteo</v>
      </c>
      <c r="B114" t="str">
        <f t="shared" si="16"/>
        <v>Izulu</v>
      </c>
      <c r="C114">
        <v>0</v>
      </c>
      <c r="D114">
        <f t="shared" si="17"/>
        <v>0</v>
      </c>
      <c r="E114">
        <f t="shared" si="18"/>
        <v>2</v>
      </c>
      <c r="F114" t="s">
        <v>7</v>
      </c>
      <c r="G114">
        <f t="shared" si="28"/>
        <v>143</v>
      </c>
      <c r="I114" t="s">
        <v>152</v>
      </c>
      <c r="P114">
        <f t="shared" si="19"/>
        <v>20</v>
      </c>
      <c r="Q114">
        <f t="shared" si="20"/>
        <v>36</v>
      </c>
      <c r="R114">
        <f t="shared" si="21"/>
        <v>30</v>
      </c>
      <c r="S114">
        <f t="shared" si="22"/>
        <v>-1</v>
      </c>
      <c r="T114">
        <f t="shared" si="23"/>
        <v>-1</v>
      </c>
      <c r="U114">
        <f t="shared" si="24"/>
        <v>47</v>
      </c>
      <c r="V114">
        <f t="shared" si="25"/>
        <v>23</v>
      </c>
      <c r="W114">
        <f t="shared" si="26"/>
        <v>28</v>
      </c>
      <c r="X114">
        <f t="shared" si="29"/>
        <v>40</v>
      </c>
      <c r="Y114">
        <f t="shared" si="27"/>
        <v>45</v>
      </c>
    </row>
    <row r="115" spans="1:25" x14ac:dyDescent="0.25">
      <c r="A115" t="str">
        <f t="shared" si="15"/>
        <v>LynZle</v>
      </c>
      <c r="B115" t="str">
        <f t="shared" si="16"/>
        <v>Jan</v>
      </c>
      <c r="C115">
        <v>0</v>
      </c>
      <c r="D115">
        <f t="shared" si="17"/>
        <v>2</v>
      </c>
      <c r="E115">
        <f t="shared" si="18"/>
        <v>0</v>
      </c>
      <c r="F115" t="s">
        <v>7</v>
      </c>
      <c r="G115">
        <f t="shared" si="28"/>
        <v>142</v>
      </c>
      <c r="I115" t="s">
        <v>151</v>
      </c>
      <c r="P115">
        <f t="shared" si="19"/>
        <v>20</v>
      </c>
      <c r="Q115">
        <f t="shared" si="20"/>
        <v>45</v>
      </c>
      <c r="R115">
        <f t="shared" si="21"/>
        <v>31</v>
      </c>
      <c r="S115">
        <f t="shared" si="22"/>
        <v>-1</v>
      </c>
      <c r="T115">
        <f t="shared" si="23"/>
        <v>-1</v>
      </c>
      <c r="U115">
        <f t="shared" si="24"/>
        <v>54</v>
      </c>
      <c r="V115">
        <f t="shared" si="25"/>
        <v>23</v>
      </c>
      <c r="W115">
        <f t="shared" si="26"/>
        <v>29</v>
      </c>
      <c r="X115">
        <f t="shared" si="29"/>
        <v>49</v>
      </c>
      <c r="Y115">
        <f t="shared" si="27"/>
        <v>52</v>
      </c>
    </row>
    <row r="116" spans="1:25" x14ac:dyDescent="0.25">
      <c r="A116" t="str">
        <f t="shared" si="15"/>
        <v>Etsuji</v>
      </c>
      <c r="B116" t="str">
        <f t="shared" si="16"/>
        <v>Desumo</v>
      </c>
      <c r="C116">
        <v>0</v>
      </c>
      <c r="D116">
        <f t="shared" si="17"/>
        <v>2</v>
      </c>
      <c r="E116">
        <f t="shared" si="18"/>
        <v>0</v>
      </c>
      <c r="F116" t="s">
        <v>7</v>
      </c>
      <c r="G116">
        <f t="shared" si="28"/>
        <v>141</v>
      </c>
      <c r="I116" t="s">
        <v>150</v>
      </c>
      <c r="P116">
        <f t="shared" si="19"/>
        <v>20</v>
      </c>
      <c r="Q116">
        <f t="shared" si="20"/>
        <v>46</v>
      </c>
      <c r="R116">
        <f t="shared" si="21"/>
        <v>37</v>
      </c>
      <c r="S116">
        <f t="shared" si="22"/>
        <v>28</v>
      </c>
      <c r="T116">
        <f t="shared" si="23"/>
        <v>-1</v>
      </c>
      <c r="U116">
        <f t="shared" si="24"/>
        <v>58</v>
      </c>
      <c r="V116">
        <f t="shared" si="25"/>
        <v>29</v>
      </c>
      <c r="W116">
        <f t="shared" si="26"/>
        <v>35</v>
      </c>
      <c r="X116">
        <f t="shared" si="29"/>
        <v>50</v>
      </c>
      <c r="Y116">
        <f t="shared" si="27"/>
        <v>56</v>
      </c>
    </row>
    <row r="117" spans="1:25" x14ac:dyDescent="0.25">
      <c r="A117" t="str">
        <f t="shared" si="15"/>
        <v>tk3</v>
      </c>
      <c r="B117" t="str">
        <f t="shared" si="16"/>
        <v>Uraomote</v>
      </c>
      <c r="C117">
        <v>0</v>
      </c>
      <c r="D117">
        <f t="shared" si="17"/>
        <v>2</v>
      </c>
      <c r="E117">
        <f t="shared" si="18"/>
        <v>0</v>
      </c>
      <c r="F117" t="s">
        <v>7</v>
      </c>
      <c r="G117">
        <f t="shared" si="28"/>
        <v>140</v>
      </c>
      <c r="I117" t="s">
        <v>149</v>
      </c>
      <c r="P117">
        <f t="shared" si="19"/>
        <v>20</v>
      </c>
      <c r="Q117">
        <f t="shared" si="20"/>
        <v>36</v>
      </c>
      <c r="R117">
        <f t="shared" si="21"/>
        <v>28</v>
      </c>
      <c r="S117">
        <f t="shared" si="22"/>
        <v>-1</v>
      </c>
      <c r="T117">
        <f t="shared" si="23"/>
        <v>-1</v>
      </c>
      <c r="U117">
        <f t="shared" si="24"/>
        <v>50</v>
      </c>
      <c r="V117">
        <f t="shared" si="25"/>
        <v>23</v>
      </c>
      <c r="W117">
        <f t="shared" si="26"/>
        <v>26</v>
      </c>
      <c r="X117">
        <f t="shared" si="29"/>
        <v>40</v>
      </c>
      <c r="Y117">
        <f t="shared" si="27"/>
        <v>48</v>
      </c>
    </row>
    <row r="118" spans="1:25" x14ac:dyDescent="0.25">
      <c r="A118" t="str">
        <f t="shared" si="15"/>
        <v>Masha</v>
      </c>
      <c r="B118" t="str">
        <f t="shared" si="16"/>
        <v>Shachi</v>
      </c>
      <c r="C118">
        <v>0</v>
      </c>
      <c r="D118">
        <f t="shared" si="17"/>
        <v>2</v>
      </c>
      <c r="E118">
        <f t="shared" si="18"/>
        <v>1</v>
      </c>
      <c r="F118" t="s">
        <v>7</v>
      </c>
      <c r="G118">
        <f t="shared" si="28"/>
        <v>139</v>
      </c>
      <c r="I118" t="s">
        <v>148</v>
      </c>
      <c r="P118">
        <f t="shared" si="19"/>
        <v>20</v>
      </c>
      <c r="Q118">
        <f t="shared" si="20"/>
        <v>37</v>
      </c>
      <c r="R118">
        <f t="shared" si="21"/>
        <v>30</v>
      </c>
      <c r="S118">
        <f t="shared" si="22"/>
        <v>-1</v>
      </c>
      <c r="T118">
        <f t="shared" si="23"/>
        <v>-1</v>
      </c>
      <c r="U118">
        <f t="shared" si="24"/>
        <v>49</v>
      </c>
      <c r="V118">
        <f t="shared" si="25"/>
        <v>23</v>
      </c>
      <c r="W118">
        <f t="shared" si="26"/>
        <v>28</v>
      </c>
      <c r="X118">
        <f t="shared" si="29"/>
        <v>41</v>
      </c>
      <c r="Y118">
        <f t="shared" si="27"/>
        <v>47</v>
      </c>
    </row>
    <row r="119" spans="1:25" x14ac:dyDescent="0.25">
      <c r="A119" t="str">
        <f t="shared" si="15"/>
        <v>Chart-Yatsu</v>
      </c>
      <c r="B119" t="str">
        <f t="shared" si="16"/>
        <v>Surasura</v>
      </c>
      <c r="C119">
        <v>0</v>
      </c>
      <c r="D119">
        <f t="shared" si="17"/>
        <v>1</v>
      </c>
      <c r="E119">
        <f t="shared" si="18"/>
        <v>2</v>
      </c>
      <c r="F119" t="s">
        <v>7</v>
      </c>
      <c r="G119">
        <f t="shared" si="28"/>
        <v>138</v>
      </c>
      <c r="I119" t="s">
        <v>147</v>
      </c>
      <c r="P119">
        <f t="shared" si="19"/>
        <v>20</v>
      </c>
      <c r="Q119">
        <f t="shared" si="20"/>
        <v>46</v>
      </c>
      <c r="R119">
        <f t="shared" si="21"/>
        <v>36</v>
      </c>
      <c r="S119">
        <f t="shared" si="22"/>
        <v>-1</v>
      </c>
      <c r="T119">
        <f t="shared" si="23"/>
        <v>-1</v>
      </c>
      <c r="U119">
        <f t="shared" si="24"/>
        <v>60</v>
      </c>
      <c r="V119">
        <f t="shared" si="25"/>
        <v>23</v>
      </c>
      <c r="W119">
        <f t="shared" si="26"/>
        <v>34</v>
      </c>
      <c r="X119">
        <f t="shared" si="29"/>
        <v>50</v>
      </c>
      <c r="Y119">
        <f t="shared" si="27"/>
        <v>58</v>
      </c>
    </row>
    <row r="120" spans="1:25" x14ac:dyDescent="0.25">
      <c r="A120" t="str">
        <f t="shared" si="15"/>
        <v>PNG Atelier</v>
      </c>
      <c r="B120" t="str">
        <f t="shared" si="16"/>
        <v>TsubasaSP</v>
      </c>
      <c r="C120">
        <v>0</v>
      </c>
      <c r="D120">
        <f t="shared" si="17"/>
        <v>0</v>
      </c>
      <c r="E120">
        <f t="shared" si="18"/>
        <v>2</v>
      </c>
      <c r="F120" t="s">
        <v>7</v>
      </c>
      <c r="G120">
        <f t="shared" si="28"/>
        <v>137</v>
      </c>
      <c r="I120" t="s">
        <v>146</v>
      </c>
      <c r="P120">
        <f t="shared" si="19"/>
        <v>20</v>
      </c>
      <c r="Q120">
        <f t="shared" si="20"/>
        <v>43</v>
      </c>
      <c r="R120">
        <f t="shared" si="21"/>
        <v>36</v>
      </c>
      <c r="S120">
        <f t="shared" si="22"/>
        <v>-1</v>
      </c>
      <c r="T120">
        <f t="shared" si="23"/>
        <v>-1</v>
      </c>
      <c r="U120">
        <f t="shared" si="24"/>
        <v>58</v>
      </c>
      <c r="V120">
        <f t="shared" si="25"/>
        <v>23</v>
      </c>
      <c r="W120">
        <f t="shared" si="26"/>
        <v>34</v>
      </c>
      <c r="X120">
        <f t="shared" si="29"/>
        <v>47</v>
      </c>
      <c r="Y120">
        <f t="shared" si="27"/>
        <v>56</v>
      </c>
    </row>
    <row r="121" spans="1:25" x14ac:dyDescent="0.25">
      <c r="A121" t="str">
        <f t="shared" si="15"/>
        <v>Masashi</v>
      </c>
      <c r="B121" t="str">
        <f t="shared" si="16"/>
        <v>Takashi</v>
      </c>
      <c r="C121">
        <v>0</v>
      </c>
      <c r="D121">
        <f t="shared" si="17"/>
        <v>2</v>
      </c>
      <c r="E121">
        <f t="shared" si="18"/>
        <v>1</v>
      </c>
      <c r="F121" t="s">
        <v>7</v>
      </c>
      <c r="G121">
        <f t="shared" si="28"/>
        <v>136</v>
      </c>
      <c r="I121" t="s">
        <v>145</v>
      </c>
      <c r="P121">
        <f t="shared" si="19"/>
        <v>20</v>
      </c>
      <c r="Q121">
        <f t="shared" si="20"/>
        <v>40</v>
      </c>
      <c r="R121">
        <f t="shared" si="21"/>
        <v>32</v>
      </c>
      <c r="S121">
        <f t="shared" si="22"/>
        <v>-1</v>
      </c>
      <c r="T121">
        <f t="shared" si="23"/>
        <v>-1</v>
      </c>
      <c r="U121">
        <f t="shared" si="24"/>
        <v>53</v>
      </c>
      <c r="V121">
        <f t="shared" si="25"/>
        <v>23</v>
      </c>
      <c r="W121">
        <f t="shared" si="26"/>
        <v>30</v>
      </c>
      <c r="X121">
        <f t="shared" si="29"/>
        <v>44</v>
      </c>
      <c r="Y121">
        <f t="shared" si="27"/>
        <v>51</v>
      </c>
    </row>
    <row r="122" spans="1:25" x14ac:dyDescent="0.25">
      <c r="A122" t="str">
        <f t="shared" si="15"/>
        <v>Phisakura</v>
      </c>
      <c r="B122" t="str">
        <f t="shared" si="16"/>
        <v>Hoshizora</v>
      </c>
      <c r="C122">
        <v>0</v>
      </c>
      <c r="D122">
        <f t="shared" si="17"/>
        <v>2</v>
      </c>
      <c r="E122">
        <f t="shared" si="18"/>
        <v>1</v>
      </c>
      <c r="F122" t="s">
        <v>7</v>
      </c>
      <c r="G122">
        <f t="shared" si="28"/>
        <v>135</v>
      </c>
      <c r="I122" t="s">
        <v>144</v>
      </c>
      <c r="P122">
        <f t="shared" si="19"/>
        <v>20</v>
      </c>
      <c r="Q122">
        <f t="shared" si="20"/>
        <v>40</v>
      </c>
      <c r="R122">
        <f t="shared" si="21"/>
        <v>34</v>
      </c>
      <c r="S122">
        <f t="shared" si="22"/>
        <v>-1</v>
      </c>
      <c r="T122">
        <f t="shared" si="23"/>
        <v>-1</v>
      </c>
      <c r="U122">
        <f t="shared" si="24"/>
        <v>55</v>
      </c>
      <c r="V122">
        <f t="shared" si="25"/>
        <v>23</v>
      </c>
      <c r="W122">
        <f t="shared" si="26"/>
        <v>32</v>
      </c>
      <c r="X122">
        <f t="shared" si="29"/>
        <v>44</v>
      </c>
      <c r="Y122">
        <f t="shared" si="27"/>
        <v>53</v>
      </c>
    </row>
    <row r="123" spans="1:25" x14ac:dyDescent="0.25">
      <c r="A123" t="str">
        <f t="shared" si="15"/>
        <v>Lv.1</v>
      </c>
      <c r="B123" t="str">
        <f t="shared" si="16"/>
        <v>kept</v>
      </c>
      <c r="C123">
        <v>0</v>
      </c>
      <c r="D123">
        <f t="shared" si="17"/>
        <v>0</v>
      </c>
      <c r="E123">
        <f t="shared" si="18"/>
        <v>2</v>
      </c>
      <c r="F123" t="s">
        <v>7</v>
      </c>
      <c r="G123">
        <f t="shared" si="28"/>
        <v>134</v>
      </c>
      <c r="I123" t="s">
        <v>143</v>
      </c>
      <c r="P123">
        <f t="shared" si="19"/>
        <v>20</v>
      </c>
      <c r="Q123">
        <f t="shared" si="20"/>
        <v>43</v>
      </c>
      <c r="R123">
        <f t="shared" si="21"/>
        <v>29</v>
      </c>
      <c r="S123">
        <f t="shared" si="22"/>
        <v>-1</v>
      </c>
      <c r="T123">
        <f t="shared" si="23"/>
        <v>-1</v>
      </c>
      <c r="U123">
        <f t="shared" si="24"/>
        <v>53</v>
      </c>
      <c r="V123">
        <f t="shared" si="25"/>
        <v>23</v>
      </c>
      <c r="W123">
        <f t="shared" si="26"/>
        <v>27</v>
      </c>
      <c r="X123">
        <f t="shared" si="29"/>
        <v>47</v>
      </c>
      <c r="Y123">
        <f t="shared" si="27"/>
        <v>51</v>
      </c>
    </row>
    <row r="124" spans="1:25" x14ac:dyDescent="0.25">
      <c r="A124" t="str">
        <f t="shared" si="15"/>
        <v>Nanchan</v>
      </c>
      <c r="B124" t="str">
        <f t="shared" si="16"/>
        <v>Notty</v>
      </c>
      <c r="C124">
        <v>0</v>
      </c>
      <c r="D124">
        <f t="shared" si="17"/>
        <v>2</v>
      </c>
      <c r="E124">
        <f t="shared" si="18"/>
        <v>0</v>
      </c>
      <c r="F124" t="s">
        <v>7</v>
      </c>
      <c r="G124">
        <f t="shared" si="28"/>
        <v>133</v>
      </c>
      <c r="I124" t="s">
        <v>142</v>
      </c>
      <c r="P124">
        <f t="shared" si="19"/>
        <v>20</v>
      </c>
      <c r="Q124">
        <f t="shared" si="20"/>
        <v>38</v>
      </c>
      <c r="R124">
        <f t="shared" si="21"/>
        <v>32</v>
      </c>
      <c r="S124">
        <f t="shared" si="22"/>
        <v>-1</v>
      </c>
      <c r="T124">
        <f t="shared" si="23"/>
        <v>-1</v>
      </c>
      <c r="U124">
        <f t="shared" si="24"/>
        <v>49</v>
      </c>
      <c r="V124">
        <f t="shared" si="25"/>
        <v>23</v>
      </c>
      <c r="W124">
        <f t="shared" si="26"/>
        <v>30</v>
      </c>
      <c r="X124">
        <f t="shared" si="29"/>
        <v>42</v>
      </c>
      <c r="Y124">
        <f t="shared" si="27"/>
        <v>47</v>
      </c>
    </row>
    <row r="125" spans="1:25" x14ac:dyDescent="0.25">
      <c r="A125" t="str">
        <f t="shared" si="15"/>
        <v>Ako</v>
      </c>
      <c r="B125" t="str">
        <f t="shared" si="16"/>
        <v>Maruttidabe</v>
      </c>
      <c r="C125">
        <v>0</v>
      </c>
      <c r="D125">
        <f t="shared" si="17"/>
        <v>0</v>
      </c>
      <c r="E125">
        <f t="shared" si="18"/>
        <v>2</v>
      </c>
      <c r="F125" t="s">
        <v>7</v>
      </c>
      <c r="G125">
        <f t="shared" si="28"/>
        <v>132</v>
      </c>
      <c r="I125" t="s">
        <v>141</v>
      </c>
      <c r="P125">
        <f t="shared" si="19"/>
        <v>20</v>
      </c>
      <c r="Q125">
        <f t="shared" si="20"/>
        <v>47</v>
      </c>
      <c r="R125">
        <f t="shared" si="21"/>
        <v>28</v>
      </c>
      <c r="S125">
        <f t="shared" si="22"/>
        <v>-1</v>
      </c>
      <c r="T125">
        <f t="shared" si="23"/>
        <v>-1</v>
      </c>
      <c r="U125">
        <f t="shared" si="24"/>
        <v>64</v>
      </c>
      <c r="V125">
        <f t="shared" si="25"/>
        <v>23</v>
      </c>
      <c r="W125">
        <f t="shared" si="26"/>
        <v>26</v>
      </c>
      <c r="X125">
        <f t="shared" si="29"/>
        <v>51</v>
      </c>
      <c r="Y125">
        <f t="shared" si="27"/>
        <v>62</v>
      </c>
    </row>
    <row r="126" spans="1:25" x14ac:dyDescent="0.25">
      <c r="A126" t="str">
        <f t="shared" si="15"/>
        <v>Mossan</v>
      </c>
      <c r="B126" t="str">
        <f t="shared" si="16"/>
        <v>George</v>
      </c>
      <c r="C126">
        <v>0</v>
      </c>
      <c r="D126">
        <f t="shared" si="17"/>
        <v>2</v>
      </c>
      <c r="E126">
        <f t="shared" si="18"/>
        <v>1</v>
      </c>
      <c r="F126" t="s">
        <v>7</v>
      </c>
      <c r="G126">
        <f t="shared" si="28"/>
        <v>131</v>
      </c>
      <c r="I126" t="s">
        <v>140</v>
      </c>
      <c r="P126">
        <f t="shared" si="19"/>
        <v>20</v>
      </c>
      <c r="Q126">
        <f t="shared" si="20"/>
        <v>39</v>
      </c>
      <c r="R126">
        <f t="shared" si="21"/>
        <v>31</v>
      </c>
      <c r="S126">
        <f t="shared" si="22"/>
        <v>-1</v>
      </c>
      <c r="T126">
        <f t="shared" si="23"/>
        <v>-1</v>
      </c>
      <c r="U126">
        <f t="shared" si="24"/>
        <v>51</v>
      </c>
      <c r="V126">
        <f t="shared" si="25"/>
        <v>23</v>
      </c>
      <c r="W126">
        <f t="shared" si="26"/>
        <v>29</v>
      </c>
      <c r="X126">
        <f t="shared" si="29"/>
        <v>43</v>
      </c>
      <c r="Y126">
        <f t="shared" si="27"/>
        <v>49</v>
      </c>
    </row>
    <row r="127" spans="1:25" x14ac:dyDescent="0.25">
      <c r="A127" t="str">
        <f t="shared" si="15"/>
        <v>Asui</v>
      </c>
      <c r="B127" t="str">
        <f t="shared" si="16"/>
        <v>Rinkururu</v>
      </c>
      <c r="C127">
        <v>0</v>
      </c>
      <c r="D127">
        <f t="shared" si="17"/>
        <v>2</v>
      </c>
      <c r="E127">
        <f t="shared" si="18"/>
        <v>1</v>
      </c>
      <c r="F127" t="s">
        <v>7</v>
      </c>
      <c r="G127">
        <f t="shared" si="28"/>
        <v>130</v>
      </c>
      <c r="I127" t="s">
        <v>139</v>
      </c>
      <c r="P127">
        <f t="shared" si="19"/>
        <v>20</v>
      </c>
      <c r="Q127">
        <f t="shared" si="20"/>
        <v>36</v>
      </c>
      <c r="R127">
        <f t="shared" si="21"/>
        <v>29</v>
      </c>
      <c r="S127">
        <f t="shared" si="22"/>
        <v>-1</v>
      </c>
      <c r="T127">
        <f t="shared" si="23"/>
        <v>-1</v>
      </c>
      <c r="U127">
        <f t="shared" si="24"/>
        <v>51</v>
      </c>
      <c r="V127">
        <f t="shared" si="25"/>
        <v>23</v>
      </c>
      <c r="W127">
        <f t="shared" si="26"/>
        <v>27</v>
      </c>
      <c r="X127">
        <f t="shared" si="29"/>
        <v>40</v>
      </c>
      <c r="Y127">
        <f t="shared" si="27"/>
        <v>49</v>
      </c>
    </row>
    <row r="128" spans="1:25" x14ac:dyDescent="0.25">
      <c r="A128" t="str">
        <f t="shared" si="15"/>
        <v>Munekin</v>
      </c>
      <c r="B128" t="str">
        <f t="shared" si="16"/>
        <v>Nanashi</v>
      </c>
      <c r="C128">
        <v>0</v>
      </c>
      <c r="D128">
        <f t="shared" si="17"/>
        <v>0</v>
      </c>
      <c r="E128">
        <f t="shared" si="18"/>
        <v>2</v>
      </c>
      <c r="F128" t="s">
        <v>7</v>
      </c>
      <c r="G128">
        <f t="shared" si="28"/>
        <v>129</v>
      </c>
      <c r="I128" t="s">
        <v>138</v>
      </c>
      <c r="P128">
        <f t="shared" si="19"/>
        <v>20</v>
      </c>
      <c r="Q128">
        <f t="shared" si="20"/>
        <v>38</v>
      </c>
      <c r="R128">
        <f t="shared" si="21"/>
        <v>32</v>
      </c>
      <c r="S128">
        <f t="shared" si="22"/>
        <v>-1</v>
      </c>
      <c r="T128">
        <f t="shared" si="23"/>
        <v>-1</v>
      </c>
      <c r="U128">
        <f t="shared" si="24"/>
        <v>51</v>
      </c>
      <c r="V128">
        <f t="shared" si="25"/>
        <v>23</v>
      </c>
      <c r="W128">
        <f t="shared" si="26"/>
        <v>30</v>
      </c>
      <c r="X128">
        <f t="shared" si="29"/>
        <v>42</v>
      </c>
      <c r="Y128">
        <f t="shared" si="27"/>
        <v>49</v>
      </c>
    </row>
    <row r="129" spans="1:25" x14ac:dyDescent="0.25">
      <c r="A129" t="str">
        <f t="shared" si="15"/>
        <v>HIKARU</v>
      </c>
      <c r="B129" t="str">
        <f t="shared" si="16"/>
        <v>OCEAN</v>
      </c>
      <c r="C129">
        <v>0</v>
      </c>
      <c r="D129">
        <f t="shared" si="17"/>
        <v>2</v>
      </c>
      <c r="E129">
        <f t="shared" si="18"/>
        <v>1</v>
      </c>
      <c r="F129" t="s">
        <v>7</v>
      </c>
      <c r="G129">
        <f t="shared" si="28"/>
        <v>128</v>
      </c>
      <c r="I129" t="s">
        <v>137</v>
      </c>
      <c r="P129">
        <f t="shared" si="19"/>
        <v>20</v>
      </c>
      <c r="Q129">
        <f t="shared" si="20"/>
        <v>43</v>
      </c>
      <c r="R129">
        <f t="shared" si="21"/>
        <v>38</v>
      </c>
      <c r="S129">
        <f t="shared" si="22"/>
        <v>29</v>
      </c>
      <c r="T129">
        <f t="shared" si="23"/>
        <v>-1</v>
      </c>
      <c r="U129">
        <f t="shared" si="24"/>
        <v>54</v>
      </c>
      <c r="V129">
        <f t="shared" si="25"/>
        <v>30</v>
      </c>
      <c r="W129">
        <f t="shared" si="26"/>
        <v>36</v>
      </c>
      <c r="X129">
        <f t="shared" si="29"/>
        <v>47</v>
      </c>
      <c r="Y129">
        <f t="shared" si="27"/>
        <v>52</v>
      </c>
    </row>
    <row r="130" spans="1:25" x14ac:dyDescent="0.25">
      <c r="A130" t="str">
        <f t="shared" si="15"/>
        <v>crow</v>
      </c>
      <c r="B130" t="str">
        <f t="shared" si="16"/>
        <v>kaito</v>
      </c>
      <c r="C130">
        <v>0</v>
      </c>
      <c r="D130">
        <f t="shared" si="17"/>
        <v>2</v>
      </c>
      <c r="E130">
        <f t="shared" si="18"/>
        <v>0</v>
      </c>
      <c r="F130" t="s">
        <v>7</v>
      </c>
      <c r="G130">
        <f t="shared" si="28"/>
        <v>127</v>
      </c>
      <c r="I130" t="s">
        <v>136</v>
      </c>
      <c r="P130">
        <f t="shared" si="19"/>
        <v>20</v>
      </c>
      <c r="Q130">
        <f t="shared" si="20"/>
        <v>35</v>
      </c>
      <c r="R130">
        <f t="shared" si="21"/>
        <v>29</v>
      </c>
      <c r="S130">
        <f t="shared" si="22"/>
        <v>-1</v>
      </c>
      <c r="T130">
        <f t="shared" si="23"/>
        <v>-1</v>
      </c>
      <c r="U130">
        <f t="shared" si="24"/>
        <v>46</v>
      </c>
      <c r="V130">
        <f t="shared" si="25"/>
        <v>23</v>
      </c>
      <c r="W130">
        <f t="shared" si="26"/>
        <v>27</v>
      </c>
      <c r="X130">
        <f t="shared" si="29"/>
        <v>39</v>
      </c>
      <c r="Y130">
        <f t="shared" si="27"/>
        <v>44</v>
      </c>
    </row>
    <row r="131" spans="1:25" x14ac:dyDescent="0.25">
      <c r="A131" t="str">
        <f t="shared" ref="A131:A194" si="30">MID(I131,V131+1,W131-V131)</f>
        <v>Kirbis</v>
      </c>
      <c r="B131" t="str">
        <f t="shared" ref="B131:B194" si="31">MID(I131,X131+1,Y131-X131)</f>
        <v>Airi</v>
      </c>
      <c r="C131">
        <v>0</v>
      </c>
      <c r="D131">
        <f t="shared" ref="D131:D194" si="32">VALUE(MID(I131,FIND("-",I131)-1,1))</f>
        <v>1</v>
      </c>
      <c r="E131">
        <f t="shared" ref="E131:E194" si="33">VALUE(MID(I131,FIND("-",I131)+1,1))</f>
        <v>2</v>
      </c>
      <c r="F131" t="s">
        <v>7</v>
      </c>
      <c r="G131">
        <f t="shared" si="28"/>
        <v>126</v>
      </c>
      <c r="I131" t="s">
        <v>135</v>
      </c>
      <c r="P131">
        <f t="shared" ref="P131:P194" si="34">FIND("for",I131)</f>
        <v>20</v>
      </c>
      <c r="Q131">
        <f t="shared" ref="Q131:Q194" si="35">FIND("over",I131)</f>
        <v>38</v>
      </c>
      <c r="R131">
        <f t="shared" ref="R131:R194" si="36">IF(FIND("(",I131)&gt;Q131,Q131,FIND("(",I131))</f>
        <v>31</v>
      </c>
      <c r="S131">
        <f t="shared" ref="S131:S194" si="37">IF(IFERROR(FIND("|",I131),1000)&gt;R131,-1,FIND("|",I131))</f>
        <v>-1</v>
      </c>
      <c r="T131">
        <f t="shared" ref="T131:T194" si="38">IF(S131=-1,IFERROR(FIND("|",I131),-1),IFERROR(FIND("|",I131,S131+1),-1))</f>
        <v>-1</v>
      </c>
      <c r="U131">
        <f t="shared" ref="U131:U194" si="39">IFERROR(FIND("(",I131,R131+1),LEN(I131)+2)</f>
        <v>48</v>
      </c>
      <c r="V131">
        <f t="shared" ref="V131:V194" si="40">IF(S131=-1,P131+3,S131+1)</f>
        <v>23</v>
      </c>
      <c r="W131">
        <f t="shared" ref="W131:W194" si="41">R131-2</f>
        <v>29</v>
      </c>
      <c r="X131">
        <f t="shared" si="29"/>
        <v>42</v>
      </c>
      <c r="Y131">
        <f t="shared" ref="Y131:Y194" si="42">U131-2</f>
        <v>46</v>
      </c>
    </row>
    <row r="132" spans="1:25" x14ac:dyDescent="0.25">
      <c r="A132" t="str">
        <f t="shared" si="30"/>
        <v>Tamiflu</v>
      </c>
      <c r="B132" t="str">
        <f t="shared" si="31"/>
        <v>Arabo~</v>
      </c>
      <c r="C132">
        <v>0</v>
      </c>
      <c r="D132">
        <f t="shared" si="32"/>
        <v>2</v>
      </c>
      <c r="E132">
        <f t="shared" si="33"/>
        <v>0</v>
      </c>
      <c r="F132" t="s">
        <v>7</v>
      </c>
      <c r="G132">
        <f t="shared" ref="G132:G195" si="43">G131-1</f>
        <v>125</v>
      </c>
      <c r="I132" t="s">
        <v>134</v>
      </c>
      <c r="P132">
        <f t="shared" si="34"/>
        <v>20</v>
      </c>
      <c r="Q132">
        <f t="shared" si="35"/>
        <v>38</v>
      </c>
      <c r="R132">
        <f t="shared" si="36"/>
        <v>32</v>
      </c>
      <c r="S132">
        <f t="shared" si="37"/>
        <v>-1</v>
      </c>
      <c r="T132">
        <f t="shared" si="38"/>
        <v>-1</v>
      </c>
      <c r="U132">
        <f t="shared" si="39"/>
        <v>50</v>
      </c>
      <c r="V132">
        <f t="shared" si="40"/>
        <v>23</v>
      </c>
      <c r="W132">
        <f t="shared" si="41"/>
        <v>30</v>
      </c>
      <c r="X132">
        <f t="shared" ref="X132:X195" si="44">IF(T132=-1,Q132+4,T132+1)</f>
        <v>42</v>
      </c>
      <c r="Y132">
        <f t="shared" si="42"/>
        <v>48</v>
      </c>
    </row>
    <row r="133" spans="1:25" x14ac:dyDescent="0.25">
      <c r="A133" t="str">
        <f t="shared" si="30"/>
        <v>Gackt</v>
      </c>
      <c r="B133" t="str">
        <f t="shared" si="31"/>
        <v>Zeri</v>
      </c>
      <c r="C133">
        <v>0</v>
      </c>
      <c r="D133">
        <f t="shared" si="32"/>
        <v>2</v>
      </c>
      <c r="E133">
        <f t="shared" si="33"/>
        <v>0</v>
      </c>
      <c r="F133" t="s">
        <v>7</v>
      </c>
      <c r="G133">
        <f t="shared" si="43"/>
        <v>124</v>
      </c>
      <c r="I133" t="s">
        <v>133</v>
      </c>
      <c r="P133">
        <f t="shared" si="34"/>
        <v>20</v>
      </c>
      <c r="Q133">
        <f t="shared" si="35"/>
        <v>44</v>
      </c>
      <c r="R133">
        <f t="shared" si="36"/>
        <v>37</v>
      </c>
      <c r="S133">
        <f t="shared" si="37"/>
        <v>29</v>
      </c>
      <c r="T133">
        <f t="shared" si="38"/>
        <v>-1</v>
      </c>
      <c r="U133">
        <f t="shared" si="39"/>
        <v>54</v>
      </c>
      <c r="V133">
        <f t="shared" si="40"/>
        <v>30</v>
      </c>
      <c r="W133">
        <f t="shared" si="41"/>
        <v>35</v>
      </c>
      <c r="X133">
        <f t="shared" si="44"/>
        <v>48</v>
      </c>
      <c r="Y133">
        <f t="shared" si="42"/>
        <v>52</v>
      </c>
    </row>
    <row r="134" spans="1:25" x14ac:dyDescent="0.25">
      <c r="A134" t="str">
        <f t="shared" si="30"/>
        <v>Tatsutsuyo</v>
      </c>
      <c r="B134" t="str">
        <f t="shared" si="31"/>
        <v>MARU</v>
      </c>
      <c r="C134">
        <v>0</v>
      </c>
      <c r="D134">
        <f t="shared" si="32"/>
        <v>2</v>
      </c>
      <c r="E134">
        <f t="shared" si="33"/>
        <v>0</v>
      </c>
      <c r="F134" t="s">
        <v>7</v>
      </c>
      <c r="G134">
        <f t="shared" si="43"/>
        <v>123</v>
      </c>
      <c r="I134" t="s">
        <v>132</v>
      </c>
      <c r="P134">
        <f t="shared" si="34"/>
        <v>20</v>
      </c>
      <c r="Q134">
        <f t="shared" si="35"/>
        <v>43</v>
      </c>
      <c r="R134">
        <f t="shared" si="36"/>
        <v>35</v>
      </c>
      <c r="S134">
        <f t="shared" si="37"/>
        <v>-1</v>
      </c>
      <c r="T134">
        <f t="shared" si="38"/>
        <v>-1</v>
      </c>
      <c r="U134">
        <f t="shared" si="39"/>
        <v>53</v>
      </c>
      <c r="V134">
        <f t="shared" si="40"/>
        <v>23</v>
      </c>
      <c r="W134">
        <f t="shared" si="41"/>
        <v>33</v>
      </c>
      <c r="X134">
        <f t="shared" si="44"/>
        <v>47</v>
      </c>
      <c r="Y134">
        <f t="shared" si="42"/>
        <v>51</v>
      </c>
    </row>
    <row r="135" spans="1:25" x14ac:dyDescent="0.25">
      <c r="A135" t="str">
        <f t="shared" si="30"/>
        <v>Ri-ma</v>
      </c>
      <c r="B135" t="str">
        <f t="shared" si="31"/>
        <v>Brave</v>
      </c>
      <c r="C135">
        <v>0</v>
      </c>
      <c r="D135">
        <f t="shared" si="32"/>
        <v>2</v>
      </c>
      <c r="E135">
        <f t="shared" si="33"/>
        <v>1</v>
      </c>
      <c r="F135" t="s">
        <v>7</v>
      </c>
      <c r="G135">
        <f t="shared" si="43"/>
        <v>122</v>
      </c>
      <c r="I135" t="s">
        <v>131</v>
      </c>
      <c r="P135">
        <f t="shared" si="34"/>
        <v>20</v>
      </c>
      <c r="Q135">
        <f t="shared" si="35"/>
        <v>35</v>
      </c>
      <c r="R135">
        <f t="shared" si="36"/>
        <v>30</v>
      </c>
      <c r="S135">
        <f t="shared" si="37"/>
        <v>-1</v>
      </c>
      <c r="T135">
        <f t="shared" si="38"/>
        <v>-1</v>
      </c>
      <c r="U135">
        <f t="shared" si="39"/>
        <v>46</v>
      </c>
      <c r="V135">
        <f t="shared" si="40"/>
        <v>23</v>
      </c>
      <c r="W135">
        <f t="shared" si="41"/>
        <v>28</v>
      </c>
      <c r="X135">
        <f t="shared" si="44"/>
        <v>39</v>
      </c>
      <c r="Y135">
        <f t="shared" si="42"/>
        <v>44</v>
      </c>
    </row>
    <row r="136" spans="1:25" x14ac:dyDescent="0.25">
      <c r="A136" t="str">
        <f t="shared" si="30"/>
        <v>Ramu</v>
      </c>
      <c r="B136" t="str">
        <f t="shared" si="31"/>
        <v>Zawa</v>
      </c>
      <c r="C136">
        <v>0</v>
      </c>
      <c r="D136">
        <f t="shared" si="32"/>
        <v>0</v>
      </c>
      <c r="E136">
        <f t="shared" si="33"/>
        <v>2</v>
      </c>
      <c r="F136" t="s">
        <v>7</v>
      </c>
      <c r="G136">
        <f t="shared" si="43"/>
        <v>121</v>
      </c>
      <c r="I136" t="s">
        <v>130</v>
      </c>
      <c r="P136">
        <f t="shared" si="34"/>
        <v>20</v>
      </c>
      <c r="Q136">
        <f t="shared" si="35"/>
        <v>29</v>
      </c>
      <c r="R136">
        <f t="shared" si="36"/>
        <v>29</v>
      </c>
      <c r="S136">
        <f t="shared" si="37"/>
        <v>-1</v>
      </c>
      <c r="T136">
        <f t="shared" si="38"/>
        <v>-1</v>
      </c>
      <c r="U136">
        <f t="shared" si="39"/>
        <v>39</v>
      </c>
      <c r="V136">
        <f t="shared" si="40"/>
        <v>23</v>
      </c>
      <c r="W136">
        <f t="shared" si="41"/>
        <v>27</v>
      </c>
      <c r="X136">
        <f t="shared" si="44"/>
        <v>33</v>
      </c>
      <c r="Y136">
        <f t="shared" si="42"/>
        <v>37</v>
      </c>
    </row>
    <row r="137" spans="1:25" x14ac:dyDescent="0.25">
      <c r="A137" t="str">
        <f t="shared" si="30"/>
        <v>Mukyu</v>
      </c>
      <c r="B137" t="str">
        <f t="shared" si="31"/>
        <v>Saboten</v>
      </c>
      <c r="C137">
        <v>0</v>
      </c>
      <c r="D137">
        <f t="shared" si="32"/>
        <v>2</v>
      </c>
      <c r="E137">
        <f t="shared" si="33"/>
        <v>0</v>
      </c>
      <c r="F137" t="s">
        <v>7</v>
      </c>
      <c r="G137">
        <f t="shared" si="43"/>
        <v>120</v>
      </c>
      <c r="I137" t="s">
        <v>129</v>
      </c>
      <c r="P137">
        <f t="shared" si="34"/>
        <v>20</v>
      </c>
      <c r="Q137">
        <f t="shared" si="35"/>
        <v>46</v>
      </c>
      <c r="R137">
        <f t="shared" si="36"/>
        <v>30</v>
      </c>
      <c r="S137">
        <f t="shared" si="37"/>
        <v>-1</v>
      </c>
      <c r="T137">
        <f t="shared" si="38"/>
        <v>-1</v>
      </c>
      <c r="U137">
        <f t="shared" si="39"/>
        <v>59</v>
      </c>
      <c r="V137">
        <f t="shared" si="40"/>
        <v>23</v>
      </c>
      <c r="W137">
        <f t="shared" si="41"/>
        <v>28</v>
      </c>
      <c r="X137">
        <f t="shared" si="44"/>
        <v>50</v>
      </c>
      <c r="Y137">
        <f t="shared" si="42"/>
        <v>57</v>
      </c>
    </row>
    <row r="138" spans="1:25" x14ac:dyDescent="0.25">
      <c r="A138" t="str">
        <f t="shared" si="30"/>
        <v>Lararashi</v>
      </c>
      <c r="B138" t="str">
        <f t="shared" si="31"/>
        <v>Martan</v>
      </c>
      <c r="C138">
        <v>0</v>
      </c>
      <c r="D138">
        <f t="shared" si="32"/>
        <v>2</v>
      </c>
      <c r="E138">
        <f t="shared" si="33"/>
        <v>0</v>
      </c>
      <c r="F138" t="s">
        <v>7</v>
      </c>
      <c r="G138">
        <f t="shared" si="43"/>
        <v>119</v>
      </c>
      <c r="I138" t="s">
        <v>128</v>
      </c>
      <c r="P138">
        <f t="shared" si="34"/>
        <v>20</v>
      </c>
      <c r="Q138">
        <f t="shared" si="35"/>
        <v>45</v>
      </c>
      <c r="R138">
        <f t="shared" si="36"/>
        <v>34</v>
      </c>
      <c r="S138">
        <f t="shared" si="37"/>
        <v>-1</v>
      </c>
      <c r="T138">
        <f t="shared" si="38"/>
        <v>-1</v>
      </c>
      <c r="U138">
        <f t="shared" si="39"/>
        <v>57</v>
      </c>
      <c r="V138">
        <f t="shared" si="40"/>
        <v>23</v>
      </c>
      <c r="W138">
        <f t="shared" si="41"/>
        <v>32</v>
      </c>
      <c r="X138">
        <f t="shared" si="44"/>
        <v>49</v>
      </c>
      <c r="Y138">
        <f t="shared" si="42"/>
        <v>55</v>
      </c>
    </row>
    <row r="139" spans="1:25" x14ac:dyDescent="0.25">
      <c r="A139" t="str">
        <f t="shared" si="30"/>
        <v>T</v>
      </c>
      <c r="B139" t="str">
        <f t="shared" si="31"/>
        <v>LynZle</v>
      </c>
      <c r="C139">
        <v>0</v>
      </c>
      <c r="D139">
        <f t="shared" si="32"/>
        <v>2</v>
      </c>
      <c r="E139">
        <f t="shared" si="33"/>
        <v>0</v>
      </c>
      <c r="F139" t="s">
        <v>7</v>
      </c>
      <c r="G139">
        <f t="shared" si="43"/>
        <v>118</v>
      </c>
      <c r="I139" t="s">
        <v>127</v>
      </c>
      <c r="P139">
        <f t="shared" si="34"/>
        <v>20</v>
      </c>
      <c r="Q139">
        <f t="shared" si="35"/>
        <v>40</v>
      </c>
      <c r="R139">
        <f t="shared" si="36"/>
        <v>33</v>
      </c>
      <c r="S139">
        <f t="shared" si="37"/>
        <v>29</v>
      </c>
      <c r="T139">
        <f t="shared" si="38"/>
        <v>-1</v>
      </c>
      <c r="U139">
        <f t="shared" si="39"/>
        <v>52</v>
      </c>
      <c r="V139">
        <f t="shared" si="40"/>
        <v>30</v>
      </c>
      <c r="W139">
        <f t="shared" si="41"/>
        <v>31</v>
      </c>
      <c r="X139">
        <f t="shared" si="44"/>
        <v>44</v>
      </c>
      <c r="Y139">
        <f t="shared" si="42"/>
        <v>50</v>
      </c>
    </row>
    <row r="140" spans="1:25" x14ac:dyDescent="0.25">
      <c r="A140" t="str">
        <f t="shared" si="30"/>
        <v>kept</v>
      </c>
      <c r="B140" t="str">
        <f t="shared" si="31"/>
        <v>Kusari Katabira</v>
      </c>
      <c r="C140">
        <v>0</v>
      </c>
      <c r="D140">
        <f t="shared" si="32"/>
        <v>2</v>
      </c>
      <c r="E140">
        <f t="shared" si="33"/>
        <v>0</v>
      </c>
      <c r="F140" t="s">
        <v>7</v>
      </c>
      <c r="G140">
        <f t="shared" si="43"/>
        <v>117</v>
      </c>
      <c r="I140" t="s">
        <v>126</v>
      </c>
      <c r="P140">
        <f t="shared" si="34"/>
        <v>20</v>
      </c>
      <c r="Q140">
        <f t="shared" si="35"/>
        <v>49</v>
      </c>
      <c r="R140">
        <f t="shared" si="36"/>
        <v>29</v>
      </c>
      <c r="S140">
        <f t="shared" si="37"/>
        <v>-1</v>
      </c>
      <c r="T140">
        <f t="shared" si="38"/>
        <v>-1</v>
      </c>
      <c r="U140">
        <f t="shared" si="39"/>
        <v>70</v>
      </c>
      <c r="V140">
        <f t="shared" si="40"/>
        <v>23</v>
      </c>
      <c r="W140">
        <f t="shared" si="41"/>
        <v>27</v>
      </c>
      <c r="X140">
        <f t="shared" si="44"/>
        <v>53</v>
      </c>
      <c r="Y140">
        <f t="shared" si="42"/>
        <v>68</v>
      </c>
    </row>
    <row r="141" spans="1:25" x14ac:dyDescent="0.25">
      <c r="A141" t="str">
        <f t="shared" si="30"/>
        <v>Parme</v>
      </c>
      <c r="B141" t="str">
        <f t="shared" si="31"/>
        <v>Oisiitofu</v>
      </c>
      <c r="C141">
        <v>0</v>
      </c>
      <c r="D141">
        <f t="shared" si="32"/>
        <v>1</v>
      </c>
      <c r="E141">
        <f t="shared" si="33"/>
        <v>2</v>
      </c>
      <c r="F141" t="s">
        <v>7</v>
      </c>
      <c r="G141">
        <f t="shared" si="43"/>
        <v>116</v>
      </c>
      <c r="I141" t="s">
        <v>125</v>
      </c>
      <c r="P141">
        <f t="shared" si="34"/>
        <v>20</v>
      </c>
      <c r="Q141">
        <f t="shared" si="35"/>
        <v>38</v>
      </c>
      <c r="R141">
        <f t="shared" si="36"/>
        <v>30</v>
      </c>
      <c r="S141">
        <f t="shared" si="37"/>
        <v>-1</v>
      </c>
      <c r="T141">
        <f t="shared" si="38"/>
        <v>-1</v>
      </c>
      <c r="U141">
        <f t="shared" si="39"/>
        <v>53</v>
      </c>
      <c r="V141">
        <f t="shared" si="40"/>
        <v>23</v>
      </c>
      <c r="W141">
        <f t="shared" si="41"/>
        <v>28</v>
      </c>
      <c r="X141">
        <f t="shared" si="44"/>
        <v>42</v>
      </c>
      <c r="Y141">
        <f t="shared" si="42"/>
        <v>51</v>
      </c>
    </row>
    <row r="142" spans="1:25" x14ac:dyDescent="0.25">
      <c r="A142" t="str">
        <f t="shared" si="30"/>
        <v>Egapon</v>
      </c>
      <c r="B142" t="str">
        <f t="shared" si="31"/>
        <v>Momonga</v>
      </c>
      <c r="C142">
        <v>0</v>
      </c>
      <c r="D142">
        <f t="shared" si="32"/>
        <v>0</v>
      </c>
      <c r="E142">
        <f t="shared" si="33"/>
        <v>2</v>
      </c>
      <c r="F142" t="s">
        <v>7</v>
      </c>
      <c r="G142">
        <f t="shared" si="43"/>
        <v>115</v>
      </c>
      <c r="I142" t="s">
        <v>124</v>
      </c>
      <c r="P142">
        <f t="shared" si="34"/>
        <v>20</v>
      </c>
      <c r="Q142">
        <f t="shared" si="35"/>
        <v>37</v>
      </c>
      <c r="R142">
        <f t="shared" si="36"/>
        <v>31</v>
      </c>
      <c r="S142">
        <f t="shared" si="37"/>
        <v>-1</v>
      </c>
      <c r="T142">
        <f t="shared" si="38"/>
        <v>-1</v>
      </c>
      <c r="U142">
        <f t="shared" si="39"/>
        <v>50</v>
      </c>
      <c r="V142">
        <f t="shared" si="40"/>
        <v>23</v>
      </c>
      <c r="W142">
        <f t="shared" si="41"/>
        <v>29</v>
      </c>
      <c r="X142">
        <f t="shared" si="44"/>
        <v>41</v>
      </c>
      <c r="Y142">
        <f t="shared" si="42"/>
        <v>48</v>
      </c>
    </row>
    <row r="143" spans="1:25" x14ac:dyDescent="0.25">
      <c r="A143" t="str">
        <f t="shared" si="30"/>
        <v>Kuma</v>
      </c>
      <c r="B143" t="str">
        <f t="shared" si="31"/>
        <v>Makua</v>
      </c>
      <c r="C143">
        <v>0</v>
      </c>
      <c r="D143">
        <f t="shared" si="32"/>
        <v>2</v>
      </c>
      <c r="E143">
        <f t="shared" si="33"/>
        <v>1</v>
      </c>
      <c r="F143" t="s">
        <v>7</v>
      </c>
      <c r="G143">
        <f t="shared" si="43"/>
        <v>114</v>
      </c>
      <c r="I143" t="s">
        <v>123</v>
      </c>
      <c r="P143">
        <f t="shared" si="34"/>
        <v>20</v>
      </c>
      <c r="Q143">
        <f t="shared" si="35"/>
        <v>37</v>
      </c>
      <c r="R143">
        <f t="shared" si="36"/>
        <v>29</v>
      </c>
      <c r="S143">
        <f t="shared" si="37"/>
        <v>-1</v>
      </c>
      <c r="T143">
        <f t="shared" si="38"/>
        <v>-1</v>
      </c>
      <c r="U143">
        <f t="shared" si="39"/>
        <v>48</v>
      </c>
      <c r="V143">
        <f t="shared" si="40"/>
        <v>23</v>
      </c>
      <c r="W143">
        <f t="shared" si="41"/>
        <v>27</v>
      </c>
      <c r="X143">
        <f t="shared" si="44"/>
        <v>41</v>
      </c>
      <c r="Y143">
        <f t="shared" si="42"/>
        <v>46</v>
      </c>
    </row>
    <row r="144" spans="1:25" x14ac:dyDescent="0.25">
      <c r="A144" t="str">
        <f t="shared" si="30"/>
        <v>Navy</v>
      </c>
      <c r="B144" t="str">
        <f t="shared" si="31"/>
        <v>Desumo</v>
      </c>
      <c r="C144">
        <v>0</v>
      </c>
      <c r="D144">
        <f t="shared" si="32"/>
        <v>0</v>
      </c>
      <c r="E144">
        <f t="shared" si="33"/>
        <v>2</v>
      </c>
      <c r="F144" t="s">
        <v>7</v>
      </c>
      <c r="G144">
        <f t="shared" si="43"/>
        <v>113</v>
      </c>
      <c r="I144" t="s">
        <v>122</v>
      </c>
      <c r="P144">
        <f t="shared" si="34"/>
        <v>20</v>
      </c>
      <c r="Q144">
        <f t="shared" si="35"/>
        <v>37</v>
      </c>
      <c r="R144">
        <f t="shared" si="36"/>
        <v>29</v>
      </c>
      <c r="S144">
        <f t="shared" si="37"/>
        <v>-1</v>
      </c>
      <c r="T144">
        <f t="shared" si="38"/>
        <v>-1</v>
      </c>
      <c r="U144">
        <f t="shared" si="39"/>
        <v>49</v>
      </c>
      <c r="V144">
        <f t="shared" si="40"/>
        <v>23</v>
      </c>
      <c r="W144">
        <f t="shared" si="41"/>
        <v>27</v>
      </c>
      <c r="X144">
        <f t="shared" si="44"/>
        <v>41</v>
      </c>
      <c r="Y144">
        <f t="shared" si="42"/>
        <v>47</v>
      </c>
    </row>
    <row r="145" spans="1:25" x14ac:dyDescent="0.25">
      <c r="A145" t="str">
        <f t="shared" si="30"/>
        <v>Zackray</v>
      </c>
      <c r="B145" t="str">
        <f t="shared" si="31"/>
        <v>ZAKI</v>
      </c>
      <c r="C145">
        <v>0</v>
      </c>
      <c r="D145">
        <f t="shared" si="32"/>
        <v>1</v>
      </c>
      <c r="E145">
        <f t="shared" si="33"/>
        <v>2</v>
      </c>
      <c r="F145" t="s">
        <v>7</v>
      </c>
      <c r="G145">
        <f t="shared" si="43"/>
        <v>112</v>
      </c>
      <c r="I145" t="s">
        <v>121</v>
      </c>
      <c r="P145">
        <f t="shared" si="34"/>
        <v>20</v>
      </c>
      <c r="Q145">
        <f t="shared" si="35"/>
        <v>37</v>
      </c>
      <c r="R145">
        <f t="shared" si="36"/>
        <v>37</v>
      </c>
      <c r="S145">
        <f t="shared" si="37"/>
        <v>27</v>
      </c>
      <c r="T145">
        <f t="shared" si="38"/>
        <v>47</v>
      </c>
      <c r="U145">
        <f t="shared" si="39"/>
        <v>54</v>
      </c>
      <c r="V145">
        <f t="shared" si="40"/>
        <v>28</v>
      </c>
      <c r="W145">
        <f t="shared" si="41"/>
        <v>35</v>
      </c>
      <c r="X145">
        <f t="shared" si="44"/>
        <v>48</v>
      </c>
      <c r="Y145">
        <f t="shared" si="42"/>
        <v>52</v>
      </c>
    </row>
    <row r="146" spans="1:25" x14ac:dyDescent="0.25">
      <c r="A146" t="str">
        <f t="shared" si="30"/>
        <v>Seven</v>
      </c>
      <c r="B146" t="str">
        <f t="shared" si="31"/>
        <v>Izulu</v>
      </c>
      <c r="C146">
        <v>0</v>
      </c>
      <c r="D146">
        <f t="shared" si="32"/>
        <v>0</v>
      </c>
      <c r="E146">
        <f t="shared" si="33"/>
        <v>2</v>
      </c>
      <c r="F146" t="s">
        <v>7</v>
      </c>
      <c r="G146">
        <f t="shared" si="43"/>
        <v>111</v>
      </c>
      <c r="I146" t="s">
        <v>120</v>
      </c>
      <c r="P146">
        <f t="shared" si="34"/>
        <v>20</v>
      </c>
      <c r="Q146">
        <f t="shared" si="35"/>
        <v>38</v>
      </c>
      <c r="R146">
        <f t="shared" si="36"/>
        <v>30</v>
      </c>
      <c r="S146">
        <f t="shared" si="37"/>
        <v>-1</v>
      </c>
      <c r="T146">
        <f t="shared" si="38"/>
        <v>-1</v>
      </c>
      <c r="U146">
        <f t="shared" si="39"/>
        <v>49</v>
      </c>
      <c r="V146">
        <f t="shared" si="40"/>
        <v>23</v>
      </c>
      <c r="W146">
        <f t="shared" si="41"/>
        <v>28</v>
      </c>
      <c r="X146">
        <f t="shared" si="44"/>
        <v>42</v>
      </c>
      <c r="Y146">
        <f t="shared" si="42"/>
        <v>47</v>
      </c>
    </row>
    <row r="147" spans="1:25" x14ac:dyDescent="0.25">
      <c r="A147" t="str">
        <f t="shared" si="30"/>
        <v>Alice</v>
      </c>
      <c r="B147" t="str">
        <f t="shared" si="31"/>
        <v>Compact</v>
      </c>
      <c r="C147">
        <v>0</v>
      </c>
      <c r="D147">
        <f t="shared" si="32"/>
        <v>1</v>
      </c>
      <c r="E147">
        <f t="shared" si="33"/>
        <v>2</v>
      </c>
      <c r="F147" t="s">
        <v>7</v>
      </c>
      <c r="G147">
        <f t="shared" si="43"/>
        <v>110</v>
      </c>
      <c r="I147" t="s">
        <v>119</v>
      </c>
      <c r="P147">
        <f t="shared" si="34"/>
        <v>20</v>
      </c>
      <c r="Q147">
        <f t="shared" si="35"/>
        <v>42</v>
      </c>
      <c r="R147">
        <f t="shared" si="36"/>
        <v>30</v>
      </c>
      <c r="S147">
        <f t="shared" si="37"/>
        <v>-1</v>
      </c>
      <c r="T147">
        <f t="shared" si="38"/>
        <v>-1</v>
      </c>
      <c r="U147">
        <f t="shared" si="39"/>
        <v>55</v>
      </c>
      <c r="V147">
        <f t="shared" si="40"/>
        <v>23</v>
      </c>
      <c r="W147">
        <f t="shared" si="41"/>
        <v>28</v>
      </c>
      <c r="X147">
        <f t="shared" si="44"/>
        <v>46</v>
      </c>
      <c r="Y147">
        <f t="shared" si="42"/>
        <v>53</v>
      </c>
    </row>
    <row r="148" spans="1:25" x14ac:dyDescent="0.25">
      <c r="A148" t="str">
        <f t="shared" si="30"/>
        <v>Suinoko</v>
      </c>
      <c r="B148" t="str">
        <f t="shared" si="31"/>
        <v>Renya</v>
      </c>
      <c r="C148">
        <v>0</v>
      </c>
      <c r="D148">
        <f t="shared" si="32"/>
        <v>1</v>
      </c>
      <c r="E148">
        <f t="shared" si="33"/>
        <v>2</v>
      </c>
      <c r="F148" t="s">
        <v>7</v>
      </c>
      <c r="G148">
        <f t="shared" si="43"/>
        <v>109</v>
      </c>
      <c r="I148" t="s">
        <v>118</v>
      </c>
      <c r="P148">
        <f t="shared" si="34"/>
        <v>20</v>
      </c>
      <c r="Q148">
        <f t="shared" si="35"/>
        <v>42</v>
      </c>
      <c r="R148">
        <f t="shared" si="36"/>
        <v>37</v>
      </c>
      <c r="S148">
        <f t="shared" si="37"/>
        <v>27</v>
      </c>
      <c r="T148">
        <f t="shared" si="38"/>
        <v>-1</v>
      </c>
      <c r="U148">
        <f t="shared" si="39"/>
        <v>53</v>
      </c>
      <c r="V148">
        <f t="shared" si="40"/>
        <v>28</v>
      </c>
      <c r="W148">
        <f t="shared" si="41"/>
        <v>35</v>
      </c>
      <c r="X148">
        <f t="shared" si="44"/>
        <v>46</v>
      </c>
      <c r="Y148">
        <f t="shared" si="42"/>
        <v>51</v>
      </c>
    </row>
    <row r="149" spans="1:25" x14ac:dyDescent="0.25">
      <c r="A149" t="str">
        <f t="shared" si="30"/>
        <v>Umeki</v>
      </c>
      <c r="B149" t="str">
        <f t="shared" si="31"/>
        <v>YOC</v>
      </c>
      <c r="C149">
        <v>0</v>
      </c>
      <c r="D149">
        <f t="shared" si="32"/>
        <v>2</v>
      </c>
      <c r="E149">
        <f t="shared" si="33"/>
        <v>1</v>
      </c>
      <c r="F149" t="s">
        <v>7</v>
      </c>
      <c r="G149">
        <f t="shared" si="43"/>
        <v>108</v>
      </c>
      <c r="I149" t="s">
        <v>117</v>
      </c>
      <c r="P149">
        <f t="shared" si="34"/>
        <v>20</v>
      </c>
      <c r="Q149">
        <f t="shared" si="35"/>
        <v>38</v>
      </c>
      <c r="R149">
        <f t="shared" si="36"/>
        <v>30</v>
      </c>
      <c r="S149">
        <f t="shared" si="37"/>
        <v>-1</v>
      </c>
      <c r="T149">
        <f t="shared" si="38"/>
        <v>48</v>
      </c>
      <c r="U149">
        <f t="shared" si="39"/>
        <v>54</v>
      </c>
      <c r="V149">
        <f t="shared" si="40"/>
        <v>23</v>
      </c>
      <c r="W149">
        <f t="shared" si="41"/>
        <v>28</v>
      </c>
      <c r="X149">
        <f t="shared" si="44"/>
        <v>49</v>
      </c>
      <c r="Y149">
        <f t="shared" si="42"/>
        <v>52</v>
      </c>
    </row>
    <row r="150" spans="1:25" x14ac:dyDescent="0.25">
      <c r="A150" t="str">
        <f t="shared" si="30"/>
        <v>Shumai</v>
      </c>
      <c r="B150" t="str">
        <f t="shared" si="31"/>
        <v>Jan</v>
      </c>
      <c r="C150">
        <v>0</v>
      </c>
      <c r="D150">
        <f t="shared" si="32"/>
        <v>1</v>
      </c>
      <c r="E150">
        <f t="shared" si="33"/>
        <v>2</v>
      </c>
      <c r="F150" t="s">
        <v>7</v>
      </c>
      <c r="G150">
        <f t="shared" si="43"/>
        <v>107</v>
      </c>
      <c r="I150" t="s">
        <v>116</v>
      </c>
      <c r="P150">
        <f t="shared" si="34"/>
        <v>20</v>
      </c>
      <c r="Q150">
        <f t="shared" si="35"/>
        <v>39</v>
      </c>
      <c r="R150">
        <f t="shared" si="36"/>
        <v>31</v>
      </c>
      <c r="S150">
        <f t="shared" si="37"/>
        <v>-1</v>
      </c>
      <c r="T150">
        <f t="shared" si="38"/>
        <v>-1</v>
      </c>
      <c r="U150">
        <f t="shared" si="39"/>
        <v>48</v>
      </c>
      <c r="V150">
        <f t="shared" si="40"/>
        <v>23</v>
      </c>
      <c r="W150">
        <f t="shared" si="41"/>
        <v>29</v>
      </c>
      <c r="X150">
        <f t="shared" si="44"/>
        <v>43</v>
      </c>
      <c r="Y150">
        <f t="shared" si="42"/>
        <v>46</v>
      </c>
    </row>
    <row r="151" spans="1:25" x14ac:dyDescent="0.25">
      <c r="A151" t="str">
        <f t="shared" si="30"/>
        <v>Takashi</v>
      </c>
      <c r="B151" t="str">
        <f t="shared" si="31"/>
        <v>Hou</v>
      </c>
      <c r="C151">
        <v>0</v>
      </c>
      <c r="D151">
        <f t="shared" si="32"/>
        <v>2</v>
      </c>
      <c r="E151">
        <f t="shared" si="33"/>
        <v>0</v>
      </c>
      <c r="F151" t="s">
        <v>7</v>
      </c>
      <c r="G151">
        <f t="shared" si="43"/>
        <v>106</v>
      </c>
      <c r="I151" t="s">
        <v>115</v>
      </c>
      <c r="P151">
        <f t="shared" si="34"/>
        <v>20</v>
      </c>
      <c r="Q151">
        <f t="shared" si="35"/>
        <v>40</v>
      </c>
      <c r="R151">
        <f t="shared" si="36"/>
        <v>32</v>
      </c>
      <c r="S151">
        <f t="shared" si="37"/>
        <v>-1</v>
      </c>
      <c r="T151">
        <f t="shared" si="38"/>
        <v>-1</v>
      </c>
      <c r="U151">
        <f t="shared" si="39"/>
        <v>49</v>
      </c>
      <c r="V151">
        <f t="shared" si="40"/>
        <v>23</v>
      </c>
      <c r="W151">
        <f t="shared" si="41"/>
        <v>30</v>
      </c>
      <c r="X151">
        <f t="shared" si="44"/>
        <v>44</v>
      </c>
      <c r="Y151">
        <f t="shared" si="42"/>
        <v>47</v>
      </c>
    </row>
    <row r="152" spans="1:25" x14ac:dyDescent="0.25">
      <c r="A152" t="str">
        <f t="shared" si="30"/>
        <v>Tsuna</v>
      </c>
      <c r="B152" t="str">
        <f t="shared" si="31"/>
        <v>Shachi</v>
      </c>
      <c r="C152">
        <v>0</v>
      </c>
      <c r="D152">
        <f t="shared" si="32"/>
        <v>1</v>
      </c>
      <c r="E152">
        <f t="shared" si="33"/>
        <v>2</v>
      </c>
      <c r="F152" t="s">
        <v>7</v>
      </c>
      <c r="G152">
        <f t="shared" si="43"/>
        <v>105</v>
      </c>
      <c r="I152" t="s">
        <v>114</v>
      </c>
      <c r="P152">
        <f t="shared" si="34"/>
        <v>20</v>
      </c>
      <c r="Q152">
        <f t="shared" si="35"/>
        <v>36</v>
      </c>
      <c r="R152">
        <f t="shared" si="36"/>
        <v>30</v>
      </c>
      <c r="S152">
        <f t="shared" si="37"/>
        <v>-1</v>
      </c>
      <c r="T152">
        <f t="shared" si="38"/>
        <v>-1</v>
      </c>
      <c r="U152">
        <f t="shared" si="39"/>
        <v>48</v>
      </c>
      <c r="V152">
        <f t="shared" si="40"/>
        <v>23</v>
      </c>
      <c r="W152">
        <f t="shared" si="41"/>
        <v>28</v>
      </c>
      <c r="X152">
        <f t="shared" si="44"/>
        <v>40</v>
      </c>
      <c r="Y152">
        <f t="shared" si="42"/>
        <v>46</v>
      </c>
    </row>
    <row r="153" spans="1:25" x14ac:dyDescent="0.25">
      <c r="A153" t="str">
        <f t="shared" si="30"/>
        <v>Phisakura</v>
      </c>
      <c r="B153" t="str">
        <f t="shared" si="31"/>
        <v>Sekawa</v>
      </c>
      <c r="C153">
        <v>0</v>
      </c>
      <c r="D153">
        <f t="shared" si="32"/>
        <v>2</v>
      </c>
      <c r="E153">
        <f t="shared" si="33"/>
        <v>0</v>
      </c>
      <c r="F153" t="s">
        <v>7</v>
      </c>
      <c r="G153">
        <f t="shared" si="43"/>
        <v>104</v>
      </c>
      <c r="I153" t="s">
        <v>113</v>
      </c>
      <c r="P153">
        <f t="shared" si="34"/>
        <v>20</v>
      </c>
      <c r="Q153">
        <f t="shared" si="35"/>
        <v>40</v>
      </c>
      <c r="R153">
        <f t="shared" si="36"/>
        <v>34</v>
      </c>
      <c r="S153">
        <f t="shared" si="37"/>
        <v>-1</v>
      </c>
      <c r="T153">
        <f t="shared" si="38"/>
        <v>-1</v>
      </c>
      <c r="U153">
        <f t="shared" si="39"/>
        <v>52</v>
      </c>
      <c r="V153">
        <f t="shared" si="40"/>
        <v>23</v>
      </c>
      <c r="W153">
        <f t="shared" si="41"/>
        <v>32</v>
      </c>
      <c r="X153">
        <f t="shared" si="44"/>
        <v>44</v>
      </c>
      <c r="Y153">
        <f t="shared" si="42"/>
        <v>50</v>
      </c>
    </row>
    <row r="154" spans="1:25" x14ac:dyDescent="0.25">
      <c r="A154" t="str">
        <f t="shared" si="30"/>
        <v>Alicia</v>
      </c>
      <c r="B154" t="str">
        <f t="shared" si="31"/>
        <v>TsubasaSP</v>
      </c>
      <c r="C154">
        <v>0</v>
      </c>
      <c r="D154">
        <f t="shared" si="32"/>
        <v>1</v>
      </c>
      <c r="E154">
        <f t="shared" si="33"/>
        <v>2</v>
      </c>
      <c r="F154" t="s">
        <v>7</v>
      </c>
      <c r="G154">
        <f t="shared" si="43"/>
        <v>103</v>
      </c>
      <c r="I154" t="s">
        <v>112</v>
      </c>
      <c r="P154">
        <f t="shared" si="34"/>
        <v>20</v>
      </c>
      <c r="Q154">
        <f t="shared" si="35"/>
        <v>43</v>
      </c>
      <c r="R154">
        <f t="shared" si="36"/>
        <v>31</v>
      </c>
      <c r="S154">
        <f t="shared" si="37"/>
        <v>-1</v>
      </c>
      <c r="T154">
        <f t="shared" si="38"/>
        <v>-1</v>
      </c>
      <c r="U154">
        <f t="shared" si="39"/>
        <v>58</v>
      </c>
      <c r="V154">
        <f t="shared" si="40"/>
        <v>23</v>
      </c>
      <c r="W154">
        <f t="shared" si="41"/>
        <v>29</v>
      </c>
      <c r="X154">
        <f t="shared" si="44"/>
        <v>47</v>
      </c>
      <c r="Y154">
        <f t="shared" si="42"/>
        <v>56</v>
      </c>
    </row>
    <row r="155" spans="1:25" x14ac:dyDescent="0.25">
      <c r="A155" t="str">
        <f t="shared" si="30"/>
        <v>Oisiiprotein</v>
      </c>
      <c r="B155" t="str">
        <f t="shared" si="31"/>
        <v>Hoshizora</v>
      </c>
      <c r="C155">
        <v>0</v>
      </c>
      <c r="D155">
        <f t="shared" si="32"/>
        <v>1</v>
      </c>
      <c r="E155">
        <f t="shared" si="33"/>
        <v>2</v>
      </c>
      <c r="F155" t="s">
        <v>7</v>
      </c>
      <c r="G155">
        <f t="shared" si="43"/>
        <v>102</v>
      </c>
      <c r="I155" t="s">
        <v>111</v>
      </c>
      <c r="P155">
        <f t="shared" si="34"/>
        <v>20</v>
      </c>
      <c r="Q155">
        <f t="shared" si="35"/>
        <v>49</v>
      </c>
      <c r="R155">
        <f t="shared" si="36"/>
        <v>37</v>
      </c>
      <c r="S155">
        <f t="shared" si="37"/>
        <v>-1</v>
      </c>
      <c r="T155">
        <f t="shared" si="38"/>
        <v>-1</v>
      </c>
      <c r="U155">
        <f t="shared" si="39"/>
        <v>64</v>
      </c>
      <c r="V155">
        <f t="shared" si="40"/>
        <v>23</v>
      </c>
      <c r="W155">
        <f t="shared" si="41"/>
        <v>35</v>
      </c>
      <c r="X155">
        <f t="shared" si="44"/>
        <v>53</v>
      </c>
      <c r="Y155">
        <f t="shared" si="42"/>
        <v>62</v>
      </c>
    </row>
    <row r="156" spans="1:25" x14ac:dyDescent="0.25">
      <c r="A156" t="str">
        <f t="shared" si="30"/>
        <v>Rinkururu</v>
      </c>
      <c r="B156" t="str">
        <f t="shared" si="31"/>
        <v>Narinari</v>
      </c>
      <c r="C156">
        <v>0</v>
      </c>
      <c r="D156">
        <f t="shared" si="32"/>
        <v>2</v>
      </c>
      <c r="E156">
        <f t="shared" si="33"/>
        <v>0</v>
      </c>
      <c r="F156" t="s">
        <v>7</v>
      </c>
      <c r="G156">
        <f t="shared" si="43"/>
        <v>101</v>
      </c>
      <c r="I156" t="s">
        <v>110</v>
      </c>
      <c r="P156">
        <f t="shared" si="34"/>
        <v>20</v>
      </c>
      <c r="Q156">
        <f t="shared" si="35"/>
        <v>42</v>
      </c>
      <c r="R156">
        <f t="shared" si="36"/>
        <v>34</v>
      </c>
      <c r="S156">
        <f t="shared" si="37"/>
        <v>-1</v>
      </c>
      <c r="T156">
        <f t="shared" si="38"/>
        <v>-1</v>
      </c>
      <c r="U156">
        <f t="shared" si="39"/>
        <v>56</v>
      </c>
      <c r="V156">
        <f t="shared" si="40"/>
        <v>23</v>
      </c>
      <c r="W156">
        <f t="shared" si="41"/>
        <v>32</v>
      </c>
      <c r="X156">
        <f t="shared" si="44"/>
        <v>46</v>
      </c>
      <c r="Y156">
        <f t="shared" si="42"/>
        <v>54</v>
      </c>
    </row>
    <row r="157" spans="1:25" x14ac:dyDescent="0.25">
      <c r="A157" t="str">
        <f t="shared" si="30"/>
        <v>LYC</v>
      </c>
      <c r="B157" t="str">
        <f t="shared" si="31"/>
        <v>George</v>
      </c>
      <c r="C157">
        <v>0</v>
      </c>
      <c r="D157">
        <f t="shared" si="32"/>
        <v>1</v>
      </c>
      <c r="E157">
        <f t="shared" si="33"/>
        <v>2</v>
      </c>
      <c r="F157" t="s">
        <v>7</v>
      </c>
      <c r="G157">
        <f t="shared" si="43"/>
        <v>100</v>
      </c>
      <c r="I157" t="s">
        <v>109</v>
      </c>
      <c r="P157">
        <f t="shared" si="34"/>
        <v>20</v>
      </c>
      <c r="Q157">
        <f t="shared" si="35"/>
        <v>33</v>
      </c>
      <c r="R157">
        <f t="shared" si="36"/>
        <v>28</v>
      </c>
      <c r="S157">
        <f t="shared" si="37"/>
        <v>-1</v>
      </c>
      <c r="T157">
        <f t="shared" si="38"/>
        <v>-1</v>
      </c>
      <c r="U157">
        <f t="shared" si="39"/>
        <v>45</v>
      </c>
      <c r="V157">
        <f t="shared" si="40"/>
        <v>23</v>
      </c>
      <c r="W157">
        <f t="shared" si="41"/>
        <v>26</v>
      </c>
      <c r="X157">
        <f t="shared" si="44"/>
        <v>37</v>
      </c>
      <c r="Y157">
        <f t="shared" si="42"/>
        <v>43</v>
      </c>
    </row>
    <row r="158" spans="1:25" x14ac:dyDescent="0.25">
      <c r="A158" t="str">
        <f t="shared" si="30"/>
        <v>Lunamado</v>
      </c>
      <c r="B158" t="str">
        <f t="shared" si="31"/>
        <v>Masashi</v>
      </c>
      <c r="C158">
        <v>0</v>
      </c>
      <c r="D158">
        <f t="shared" si="32"/>
        <v>0</v>
      </c>
      <c r="E158">
        <f t="shared" si="33"/>
        <v>2</v>
      </c>
      <c r="F158" t="s">
        <v>7</v>
      </c>
      <c r="G158">
        <f t="shared" si="43"/>
        <v>99</v>
      </c>
      <c r="I158" t="s">
        <v>108</v>
      </c>
      <c r="P158">
        <f t="shared" si="34"/>
        <v>20</v>
      </c>
      <c r="Q158">
        <f t="shared" si="35"/>
        <v>57</v>
      </c>
      <c r="R158">
        <f t="shared" si="36"/>
        <v>33</v>
      </c>
      <c r="S158">
        <f t="shared" si="37"/>
        <v>-1</v>
      </c>
      <c r="T158">
        <f t="shared" si="38"/>
        <v>-1</v>
      </c>
      <c r="U158">
        <f t="shared" si="39"/>
        <v>70</v>
      </c>
      <c r="V158">
        <f t="shared" si="40"/>
        <v>23</v>
      </c>
      <c r="W158">
        <f t="shared" si="41"/>
        <v>31</v>
      </c>
      <c r="X158">
        <f t="shared" si="44"/>
        <v>61</v>
      </c>
      <c r="Y158">
        <f t="shared" si="42"/>
        <v>68</v>
      </c>
    </row>
    <row r="159" spans="1:25" x14ac:dyDescent="0.25">
      <c r="A159" t="str">
        <f t="shared" si="30"/>
        <v>OCEAN</v>
      </c>
      <c r="B159" t="str">
        <f t="shared" si="31"/>
        <v>Peshio</v>
      </c>
      <c r="C159">
        <v>0</v>
      </c>
      <c r="D159">
        <f t="shared" si="32"/>
        <v>2</v>
      </c>
      <c r="E159">
        <f t="shared" si="33"/>
        <v>1</v>
      </c>
      <c r="F159" t="s">
        <v>7</v>
      </c>
      <c r="G159">
        <f t="shared" si="43"/>
        <v>98</v>
      </c>
      <c r="I159" t="s">
        <v>107</v>
      </c>
      <c r="P159">
        <f t="shared" si="34"/>
        <v>20</v>
      </c>
      <c r="Q159">
        <f t="shared" si="35"/>
        <v>36</v>
      </c>
      <c r="R159">
        <f t="shared" si="36"/>
        <v>30</v>
      </c>
      <c r="S159">
        <f t="shared" si="37"/>
        <v>-1</v>
      </c>
      <c r="T159">
        <f t="shared" si="38"/>
        <v>-1</v>
      </c>
      <c r="U159">
        <f t="shared" si="39"/>
        <v>48</v>
      </c>
      <c r="V159">
        <f t="shared" si="40"/>
        <v>23</v>
      </c>
      <c r="W159">
        <f t="shared" si="41"/>
        <v>28</v>
      </c>
      <c r="X159">
        <f t="shared" si="44"/>
        <v>40</v>
      </c>
      <c r="Y159">
        <f t="shared" si="42"/>
        <v>46</v>
      </c>
    </row>
    <row r="160" spans="1:25" x14ac:dyDescent="0.25">
      <c r="A160" t="str">
        <f t="shared" si="30"/>
        <v>Maruttidabe</v>
      </c>
      <c r="B160" t="str">
        <f t="shared" si="31"/>
        <v>Gomamugitya</v>
      </c>
      <c r="C160">
        <v>0</v>
      </c>
      <c r="D160">
        <f t="shared" si="32"/>
        <v>2</v>
      </c>
      <c r="E160">
        <f t="shared" si="33"/>
        <v>1</v>
      </c>
      <c r="F160" t="s">
        <v>7</v>
      </c>
      <c r="G160">
        <f t="shared" si="43"/>
        <v>97</v>
      </c>
      <c r="I160" t="s">
        <v>106</v>
      </c>
      <c r="P160">
        <f t="shared" si="34"/>
        <v>20</v>
      </c>
      <c r="Q160">
        <f t="shared" si="35"/>
        <v>41</v>
      </c>
      <c r="R160">
        <f t="shared" si="36"/>
        <v>36</v>
      </c>
      <c r="S160">
        <f t="shared" si="37"/>
        <v>-1</v>
      </c>
      <c r="T160">
        <f t="shared" si="38"/>
        <v>-1</v>
      </c>
      <c r="U160">
        <f t="shared" si="39"/>
        <v>58</v>
      </c>
      <c r="V160">
        <f t="shared" si="40"/>
        <v>23</v>
      </c>
      <c r="W160">
        <f t="shared" si="41"/>
        <v>34</v>
      </c>
      <c r="X160">
        <f t="shared" si="44"/>
        <v>45</v>
      </c>
      <c r="Y160">
        <f t="shared" si="42"/>
        <v>56</v>
      </c>
    </row>
    <row r="161" spans="1:25" x14ac:dyDescent="0.25">
      <c r="A161" t="str">
        <f t="shared" si="30"/>
        <v>Lickey</v>
      </c>
      <c r="B161" t="str">
        <f t="shared" si="31"/>
        <v>Notty</v>
      </c>
      <c r="C161">
        <v>0</v>
      </c>
      <c r="D161">
        <f t="shared" si="32"/>
        <v>1</v>
      </c>
      <c r="E161">
        <f t="shared" si="33"/>
        <v>2</v>
      </c>
      <c r="F161" t="s">
        <v>7</v>
      </c>
      <c r="G161">
        <f t="shared" si="43"/>
        <v>96</v>
      </c>
      <c r="I161" t="s">
        <v>105</v>
      </c>
      <c r="P161">
        <f t="shared" si="34"/>
        <v>20</v>
      </c>
      <c r="Q161">
        <f t="shared" si="35"/>
        <v>36</v>
      </c>
      <c r="R161">
        <f t="shared" si="36"/>
        <v>31</v>
      </c>
      <c r="S161">
        <f t="shared" si="37"/>
        <v>-1</v>
      </c>
      <c r="T161">
        <f t="shared" si="38"/>
        <v>-1</v>
      </c>
      <c r="U161">
        <f t="shared" si="39"/>
        <v>47</v>
      </c>
      <c r="V161">
        <f t="shared" si="40"/>
        <v>23</v>
      </c>
      <c r="W161">
        <f t="shared" si="41"/>
        <v>29</v>
      </c>
      <c r="X161">
        <f t="shared" si="44"/>
        <v>40</v>
      </c>
      <c r="Y161">
        <f t="shared" si="42"/>
        <v>45</v>
      </c>
    </row>
    <row r="162" spans="1:25" x14ac:dyDescent="0.25">
      <c r="A162" t="str">
        <f t="shared" si="30"/>
        <v>Eda</v>
      </c>
      <c r="B162" t="str">
        <f t="shared" si="31"/>
        <v>Uraomote</v>
      </c>
      <c r="C162">
        <v>0</v>
      </c>
      <c r="D162">
        <f t="shared" si="32"/>
        <v>0</v>
      </c>
      <c r="E162">
        <f t="shared" si="33"/>
        <v>2</v>
      </c>
      <c r="F162" t="s">
        <v>7</v>
      </c>
      <c r="G162">
        <f t="shared" si="43"/>
        <v>95</v>
      </c>
      <c r="I162" t="s">
        <v>104</v>
      </c>
      <c r="P162">
        <f t="shared" si="34"/>
        <v>20</v>
      </c>
      <c r="Q162">
        <f t="shared" si="35"/>
        <v>37</v>
      </c>
      <c r="R162">
        <f t="shared" si="36"/>
        <v>28</v>
      </c>
      <c r="S162">
        <f t="shared" si="37"/>
        <v>-1</v>
      </c>
      <c r="T162">
        <f t="shared" si="38"/>
        <v>-1</v>
      </c>
      <c r="U162">
        <f t="shared" si="39"/>
        <v>51</v>
      </c>
      <c r="V162">
        <f t="shared" si="40"/>
        <v>23</v>
      </c>
      <c r="W162">
        <f t="shared" si="41"/>
        <v>26</v>
      </c>
      <c r="X162">
        <f t="shared" si="44"/>
        <v>41</v>
      </c>
      <c r="Y162">
        <f t="shared" si="42"/>
        <v>49</v>
      </c>
    </row>
    <row r="163" spans="1:25" x14ac:dyDescent="0.25">
      <c r="A163" t="str">
        <f t="shared" si="30"/>
        <v>Nyaha</v>
      </c>
      <c r="B163" t="str">
        <f t="shared" si="31"/>
        <v>Sylph</v>
      </c>
      <c r="C163">
        <v>0</v>
      </c>
      <c r="D163">
        <f t="shared" si="32"/>
        <v>2</v>
      </c>
      <c r="E163">
        <f t="shared" si="33"/>
        <v>1</v>
      </c>
      <c r="F163" t="s">
        <v>7</v>
      </c>
      <c r="G163">
        <f t="shared" si="43"/>
        <v>94</v>
      </c>
      <c r="I163" t="s">
        <v>103</v>
      </c>
      <c r="P163">
        <f t="shared" si="34"/>
        <v>20</v>
      </c>
      <c r="Q163">
        <f t="shared" si="35"/>
        <v>41</v>
      </c>
      <c r="R163">
        <f t="shared" si="36"/>
        <v>30</v>
      </c>
      <c r="S163">
        <f t="shared" si="37"/>
        <v>-1</v>
      </c>
      <c r="T163">
        <f t="shared" si="38"/>
        <v>-1</v>
      </c>
      <c r="U163">
        <f t="shared" si="39"/>
        <v>52</v>
      </c>
      <c r="V163">
        <f t="shared" si="40"/>
        <v>23</v>
      </c>
      <c r="W163">
        <f t="shared" si="41"/>
        <v>28</v>
      </c>
      <c r="X163">
        <f t="shared" si="44"/>
        <v>45</v>
      </c>
      <c r="Y163">
        <f t="shared" si="42"/>
        <v>50</v>
      </c>
    </row>
    <row r="164" spans="1:25" x14ac:dyDescent="0.25">
      <c r="A164" t="str">
        <f t="shared" si="30"/>
        <v>taranito</v>
      </c>
      <c r="B164" t="str">
        <f t="shared" si="31"/>
        <v>Munekin</v>
      </c>
      <c r="C164">
        <v>0</v>
      </c>
      <c r="D164">
        <f t="shared" si="32"/>
        <v>2</v>
      </c>
      <c r="E164">
        <f t="shared" si="33"/>
        <v>0</v>
      </c>
      <c r="F164" t="s">
        <v>7</v>
      </c>
      <c r="G164">
        <f t="shared" si="43"/>
        <v>93</v>
      </c>
      <c r="I164" t="s">
        <v>102</v>
      </c>
      <c r="P164">
        <f t="shared" si="34"/>
        <v>20</v>
      </c>
      <c r="Q164">
        <f t="shared" si="35"/>
        <v>40</v>
      </c>
      <c r="R164">
        <f t="shared" si="36"/>
        <v>33</v>
      </c>
      <c r="S164">
        <f t="shared" si="37"/>
        <v>-1</v>
      </c>
      <c r="T164">
        <f t="shared" si="38"/>
        <v>-1</v>
      </c>
      <c r="U164">
        <f t="shared" si="39"/>
        <v>53</v>
      </c>
      <c r="V164">
        <f t="shared" si="40"/>
        <v>23</v>
      </c>
      <c r="W164">
        <f t="shared" si="41"/>
        <v>31</v>
      </c>
      <c r="X164">
        <f t="shared" si="44"/>
        <v>44</v>
      </c>
      <c r="Y164">
        <f t="shared" si="42"/>
        <v>51</v>
      </c>
    </row>
    <row r="165" spans="1:25" x14ac:dyDescent="0.25">
      <c r="A165" t="str">
        <f t="shared" si="30"/>
        <v>Shogun</v>
      </c>
      <c r="B165" t="str">
        <f t="shared" si="31"/>
        <v>Tsumusuto</v>
      </c>
      <c r="C165">
        <v>0</v>
      </c>
      <c r="D165">
        <f t="shared" si="32"/>
        <v>2</v>
      </c>
      <c r="E165">
        <f t="shared" si="33"/>
        <v>1</v>
      </c>
      <c r="F165" t="s">
        <v>7</v>
      </c>
      <c r="G165">
        <f t="shared" si="43"/>
        <v>92</v>
      </c>
      <c r="I165" t="s">
        <v>101</v>
      </c>
      <c r="P165">
        <f t="shared" si="34"/>
        <v>20</v>
      </c>
      <c r="Q165">
        <f t="shared" si="35"/>
        <v>44</v>
      </c>
      <c r="R165">
        <f t="shared" si="36"/>
        <v>36</v>
      </c>
      <c r="S165">
        <f t="shared" si="37"/>
        <v>27</v>
      </c>
      <c r="T165">
        <f t="shared" si="38"/>
        <v>-1</v>
      </c>
      <c r="U165">
        <f t="shared" si="39"/>
        <v>59</v>
      </c>
      <c r="V165">
        <f t="shared" si="40"/>
        <v>28</v>
      </c>
      <c r="W165">
        <f t="shared" si="41"/>
        <v>34</v>
      </c>
      <c r="X165">
        <f t="shared" si="44"/>
        <v>48</v>
      </c>
      <c r="Y165">
        <f t="shared" si="42"/>
        <v>57</v>
      </c>
    </row>
    <row r="166" spans="1:25" x14ac:dyDescent="0.25">
      <c r="A166" t="str">
        <f t="shared" si="30"/>
        <v>Kome</v>
      </c>
      <c r="B166" t="str">
        <f t="shared" si="31"/>
        <v>Kie</v>
      </c>
      <c r="C166">
        <v>0</v>
      </c>
      <c r="D166">
        <f t="shared" si="32"/>
        <v>0</v>
      </c>
      <c r="E166">
        <f t="shared" si="33"/>
        <v>2</v>
      </c>
      <c r="F166" t="s">
        <v>7</v>
      </c>
      <c r="G166">
        <f t="shared" si="43"/>
        <v>91</v>
      </c>
      <c r="I166" t="s">
        <v>100</v>
      </c>
      <c r="P166">
        <f t="shared" si="34"/>
        <v>20</v>
      </c>
      <c r="Q166">
        <f t="shared" si="35"/>
        <v>37</v>
      </c>
      <c r="R166">
        <f t="shared" si="36"/>
        <v>29</v>
      </c>
      <c r="S166">
        <f t="shared" si="37"/>
        <v>-1</v>
      </c>
      <c r="T166">
        <f t="shared" si="38"/>
        <v>-1</v>
      </c>
      <c r="U166">
        <f t="shared" si="39"/>
        <v>46</v>
      </c>
      <c r="V166">
        <f t="shared" si="40"/>
        <v>23</v>
      </c>
      <c r="W166">
        <f t="shared" si="41"/>
        <v>27</v>
      </c>
      <c r="X166">
        <f t="shared" si="44"/>
        <v>41</v>
      </c>
      <c r="Y166">
        <f t="shared" si="42"/>
        <v>44</v>
      </c>
    </row>
    <row r="167" spans="1:25" x14ac:dyDescent="0.25">
      <c r="A167" t="str">
        <f t="shared" si="30"/>
        <v>DIO</v>
      </c>
      <c r="B167" t="str">
        <f t="shared" si="31"/>
        <v>akasa</v>
      </c>
      <c r="C167">
        <v>0</v>
      </c>
      <c r="D167">
        <f t="shared" si="32"/>
        <v>1</v>
      </c>
      <c r="E167">
        <f t="shared" si="33"/>
        <v>2</v>
      </c>
      <c r="F167" t="s">
        <v>7</v>
      </c>
      <c r="G167">
        <f t="shared" si="43"/>
        <v>90</v>
      </c>
      <c r="I167" t="s">
        <v>99</v>
      </c>
      <c r="P167">
        <f t="shared" si="34"/>
        <v>20</v>
      </c>
      <c r="Q167">
        <f t="shared" si="35"/>
        <v>42</v>
      </c>
      <c r="R167">
        <f t="shared" si="36"/>
        <v>28</v>
      </c>
      <c r="S167">
        <f t="shared" si="37"/>
        <v>-1</v>
      </c>
      <c r="T167">
        <f t="shared" si="38"/>
        <v>-1</v>
      </c>
      <c r="U167">
        <f t="shared" si="39"/>
        <v>53</v>
      </c>
      <c r="V167">
        <f t="shared" si="40"/>
        <v>23</v>
      </c>
      <c r="W167">
        <f t="shared" si="41"/>
        <v>26</v>
      </c>
      <c r="X167">
        <f t="shared" si="44"/>
        <v>46</v>
      </c>
      <c r="Y167">
        <f t="shared" si="42"/>
        <v>51</v>
      </c>
    </row>
    <row r="168" spans="1:25" x14ac:dyDescent="0.25">
      <c r="A168" t="str">
        <f t="shared" si="30"/>
        <v>Ruri</v>
      </c>
      <c r="B168" t="str">
        <f t="shared" si="31"/>
        <v>Chart-Yatsu</v>
      </c>
      <c r="C168">
        <v>0</v>
      </c>
      <c r="D168">
        <f t="shared" si="32"/>
        <v>2</v>
      </c>
      <c r="E168">
        <f t="shared" si="33"/>
        <v>1</v>
      </c>
      <c r="F168" t="s">
        <v>7</v>
      </c>
      <c r="G168">
        <f t="shared" si="43"/>
        <v>89</v>
      </c>
      <c r="I168" t="s">
        <v>98</v>
      </c>
      <c r="P168">
        <f t="shared" si="34"/>
        <v>20</v>
      </c>
      <c r="Q168">
        <f t="shared" si="35"/>
        <v>44</v>
      </c>
      <c r="R168">
        <f t="shared" si="36"/>
        <v>29</v>
      </c>
      <c r="S168">
        <f t="shared" si="37"/>
        <v>-1</v>
      </c>
      <c r="T168">
        <f t="shared" si="38"/>
        <v>-1</v>
      </c>
      <c r="U168">
        <f t="shared" si="39"/>
        <v>61</v>
      </c>
      <c r="V168">
        <f t="shared" si="40"/>
        <v>23</v>
      </c>
      <c r="W168">
        <f t="shared" si="41"/>
        <v>27</v>
      </c>
      <c r="X168">
        <f t="shared" si="44"/>
        <v>48</v>
      </c>
      <c r="Y168">
        <f t="shared" si="42"/>
        <v>59</v>
      </c>
    </row>
    <row r="169" spans="1:25" x14ac:dyDescent="0.25">
      <c r="A169" t="str">
        <f t="shared" si="30"/>
        <v>Ri-ma</v>
      </c>
      <c r="B169" t="str">
        <f t="shared" si="31"/>
        <v>Ramu</v>
      </c>
      <c r="C169">
        <v>0</v>
      </c>
      <c r="D169">
        <f t="shared" si="32"/>
        <v>0</v>
      </c>
      <c r="E169">
        <f t="shared" si="33"/>
        <v>2</v>
      </c>
      <c r="F169" t="s">
        <v>7</v>
      </c>
      <c r="G169">
        <f t="shared" si="43"/>
        <v>88</v>
      </c>
      <c r="I169" t="s">
        <v>97</v>
      </c>
      <c r="P169">
        <f t="shared" si="34"/>
        <v>20</v>
      </c>
      <c r="Q169">
        <f t="shared" si="35"/>
        <v>35</v>
      </c>
      <c r="R169">
        <f t="shared" si="36"/>
        <v>30</v>
      </c>
      <c r="S169">
        <f t="shared" si="37"/>
        <v>-1</v>
      </c>
      <c r="T169">
        <f t="shared" si="38"/>
        <v>-1</v>
      </c>
      <c r="U169">
        <f t="shared" si="39"/>
        <v>45</v>
      </c>
      <c r="V169">
        <f t="shared" si="40"/>
        <v>23</v>
      </c>
      <c r="W169">
        <f t="shared" si="41"/>
        <v>28</v>
      </c>
      <c r="X169">
        <f t="shared" si="44"/>
        <v>39</v>
      </c>
      <c r="Y169">
        <f t="shared" si="42"/>
        <v>43</v>
      </c>
    </row>
    <row r="170" spans="1:25" x14ac:dyDescent="0.25">
      <c r="A170" t="str">
        <f t="shared" si="30"/>
        <v>SST_Shuton</v>
      </c>
      <c r="B170" t="str">
        <f t="shared" si="31"/>
        <v>Lucia</v>
      </c>
      <c r="C170">
        <v>0</v>
      </c>
      <c r="D170">
        <f t="shared" si="32"/>
        <v>2</v>
      </c>
      <c r="E170">
        <f t="shared" si="33"/>
        <v>0</v>
      </c>
      <c r="F170" t="s">
        <v>7</v>
      </c>
      <c r="G170">
        <f t="shared" si="43"/>
        <v>87</v>
      </c>
      <c r="I170" t="s">
        <v>96</v>
      </c>
      <c r="P170">
        <f t="shared" si="34"/>
        <v>20</v>
      </c>
      <c r="Q170">
        <f t="shared" si="35"/>
        <v>44</v>
      </c>
      <c r="R170">
        <f t="shared" si="36"/>
        <v>35</v>
      </c>
      <c r="S170">
        <f t="shared" si="37"/>
        <v>-1</v>
      </c>
      <c r="T170">
        <f t="shared" si="38"/>
        <v>-1</v>
      </c>
      <c r="U170">
        <f t="shared" si="39"/>
        <v>55</v>
      </c>
      <c r="V170">
        <f t="shared" si="40"/>
        <v>23</v>
      </c>
      <c r="W170">
        <f t="shared" si="41"/>
        <v>33</v>
      </c>
      <c r="X170">
        <f t="shared" si="44"/>
        <v>48</v>
      </c>
      <c r="Y170">
        <f t="shared" si="42"/>
        <v>53</v>
      </c>
    </row>
    <row r="171" spans="1:25" x14ac:dyDescent="0.25">
      <c r="A171" t="str">
        <f t="shared" si="30"/>
        <v>Gackt</v>
      </c>
      <c r="B171" t="str">
        <f t="shared" si="31"/>
        <v>Tatsutsuyo</v>
      </c>
      <c r="C171">
        <v>0</v>
      </c>
      <c r="D171">
        <f t="shared" si="32"/>
        <v>2</v>
      </c>
      <c r="E171">
        <f t="shared" si="33"/>
        <v>1</v>
      </c>
      <c r="F171" t="s">
        <v>7</v>
      </c>
      <c r="G171">
        <f t="shared" si="43"/>
        <v>86</v>
      </c>
      <c r="I171" t="s">
        <v>95</v>
      </c>
      <c r="P171">
        <f t="shared" si="34"/>
        <v>20</v>
      </c>
      <c r="Q171">
        <f t="shared" si="35"/>
        <v>44</v>
      </c>
      <c r="R171">
        <f t="shared" si="36"/>
        <v>37</v>
      </c>
      <c r="S171">
        <f t="shared" si="37"/>
        <v>29</v>
      </c>
      <c r="T171">
        <f t="shared" si="38"/>
        <v>-1</v>
      </c>
      <c r="U171">
        <f t="shared" si="39"/>
        <v>60</v>
      </c>
      <c r="V171">
        <f t="shared" si="40"/>
        <v>30</v>
      </c>
      <c r="W171">
        <f t="shared" si="41"/>
        <v>35</v>
      </c>
      <c r="X171">
        <f t="shared" si="44"/>
        <v>48</v>
      </c>
      <c r="Y171">
        <f t="shared" si="42"/>
        <v>58</v>
      </c>
    </row>
    <row r="172" spans="1:25" x14ac:dyDescent="0.25">
      <c r="A172" t="str">
        <f t="shared" si="30"/>
        <v>HIKARU</v>
      </c>
      <c r="B172" t="str">
        <f t="shared" si="31"/>
        <v>Mossan</v>
      </c>
      <c r="C172">
        <v>0</v>
      </c>
      <c r="D172">
        <f t="shared" si="32"/>
        <v>1</v>
      </c>
      <c r="E172">
        <f t="shared" si="33"/>
        <v>2</v>
      </c>
      <c r="F172" t="s">
        <v>7</v>
      </c>
      <c r="G172">
        <f t="shared" si="43"/>
        <v>85</v>
      </c>
      <c r="I172" t="s">
        <v>94</v>
      </c>
      <c r="P172">
        <f t="shared" si="34"/>
        <v>20</v>
      </c>
      <c r="Q172">
        <f t="shared" si="35"/>
        <v>43</v>
      </c>
      <c r="R172">
        <f t="shared" si="36"/>
        <v>38</v>
      </c>
      <c r="S172">
        <f t="shared" si="37"/>
        <v>29</v>
      </c>
      <c r="T172">
        <f t="shared" si="38"/>
        <v>-1</v>
      </c>
      <c r="U172">
        <f t="shared" si="39"/>
        <v>55</v>
      </c>
      <c r="V172">
        <f t="shared" si="40"/>
        <v>30</v>
      </c>
      <c r="W172">
        <f t="shared" si="41"/>
        <v>36</v>
      </c>
      <c r="X172">
        <f t="shared" si="44"/>
        <v>47</v>
      </c>
      <c r="Y172">
        <f t="shared" si="42"/>
        <v>53</v>
      </c>
    </row>
    <row r="173" spans="1:25" x14ac:dyDescent="0.25">
      <c r="A173" t="str">
        <f t="shared" si="30"/>
        <v>Parme</v>
      </c>
      <c r="B173" t="str">
        <f t="shared" si="31"/>
        <v>kept</v>
      </c>
      <c r="C173">
        <v>0</v>
      </c>
      <c r="D173">
        <f t="shared" si="32"/>
        <v>2</v>
      </c>
      <c r="E173">
        <f t="shared" si="33"/>
        <v>1</v>
      </c>
      <c r="F173" t="s">
        <v>7</v>
      </c>
      <c r="G173">
        <f t="shared" si="43"/>
        <v>84</v>
      </c>
      <c r="I173" t="s">
        <v>93</v>
      </c>
      <c r="P173">
        <f t="shared" si="34"/>
        <v>20</v>
      </c>
      <c r="Q173">
        <f t="shared" si="35"/>
        <v>38</v>
      </c>
      <c r="R173">
        <f t="shared" si="36"/>
        <v>30</v>
      </c>
      <c r="S173">
        <f t="shared" si="37"/>
        <v>-1</v>
      </c>
      <c r="T173">
        <f t="shared" si="38"/>
        <v>-1</v>
      </c>
      <c r="U173">
        <f t="shared" si="39"/>
        <v>48</v>
      </c>
      <c r="V173">
        <f t="shared" si="40"/>
        <v>23</v>
      </c>
      <c r="W173">
        <f t="shared" si="41"/>
        <v>28</v>
      </c>
      <c r="X173">
        <f t="shared" si="44"/>
        <v>42</v>
      </c>
      <c r="Y173">
        <f t="shared" si="42"/>
        <v>46</v>
      </c>
    </row>
    <row r="174" spans="1:25" x14ac:dyDescent="0.25">
      <c r="A174" t="str">
        <f t="shared" si="30"/>
        <v>Navy</v>
      </c>
      <c r="B174" t="str">
        <f t="shared" si="31"/>
        <v>Eda</v>
      </c>
      <c r="C174">
        <v>0</v>
      </c>
      <c r="D174">
        <f t="shared" si="32"/>
        <v>2</v>
      </c>
      <c r="E174">
        <f t="shared" si="33"/>
        <v>0</v>
      </c>
      <c r="F174" t="s">
        <v>7</v>
      </c>
      <c r="G174">
        <f t="shared" si="43"/>
        <v>83</v>
      </c>
      <c r="I174" t="s">
        <v>92</v>
      </c>
      <c r="P174">
        <f t="shared" si="34"/>
        <v>20</v>
      </c>
      <c r="Q174">
        <f t="shared" si="35"/>
        <v>37</v>
      </c>
      <c r="R174">
        <f t="shared" si="36"/>
        <v>29</v>
      </c>
      <c r="S174">
        <f t="shared" si="37"/>
        <v>-1</v>
      </c>
      <c r="T174">
        <f t="shared" si="38"/>
        <v>-1</v>
      </c>
      <c r="U174">
        <f t="shared" si="39"/>
        <v>46</v>
      </c>
      <c r="V174">
        <f t="shared" si="40"/>
        <v>23</v>
      </c>
      <c r="W174">
        <f t="shared" si="41"/>
        <v>27</v>
      </c>
      <c r="X174">
        <f t="shared" si="44"/>
        <v>41</v>
      </c>
      <c r="Y174">
        <f t="shared" si="42"/>
        <v>44</v>
      </c>
    </row>
    <row r="175" spans="1:25" x14ac:dyDescent="0.25">
      <c r="A175" t="str">
        <f t="shared" si="30"/>
        <v>Etsuji</v>
      </c>
      <c r="B175" t="str">
        <f t="shared" si="31"/>
        <v>tk3</v>
      </c>
      <c r="C175">
        <v>0</v>
      </c>
      <c r="D175">
        <f t="shared" si="32"/>
        <v>1</v>
      </c>
      <c r="E175">
        <f t="shared" si="33"/>
        <v>2</v>
      </c>
      <c r="F175" t="s">
        <v>7</v>
      </c>
      <c r="G175">
        <f t="shared" si="43"/>
        <v>82</v>
      </c>
      <c r="I175" t="s">
        <v>91</v>
      </c>
      <c r="P175">
        <f t="shared" si="34"/>
        <v>20</v>
      </c>
      <c r="Q175">
        <f t="shared" si="35"/>
        <v>46</v>
      </c>
      <c r="R175">
        <f t="shared" si="36"/>
        <v>37</v>
      </c>
      <c r="S175">
        <f t="shared" si="37"/>
        <v>28</v>
      </c>
      <c r="T175">
        <f t="shared" si="38"/>
        <v>-1</v>
      </c>
      <c r="U175">
        <f t="shared" si="39"/>
        <v>55</v>
      </c>
      <c r="V175">
        <f t="shared" si="40"/>
        <v>29</v>
      </c>
      <c r="W175">
        <f t="shared" si="41"/>
        <v>35</v>
      </c>
      <c r="X175">
        <f t="shared" si="44"/>
        <v>50</v>
      </c>
      <c r="Y175">
        <f t="shared" si="42"/>
        <v>53</v>
      </c>
    </row>
    <row r="176" spans="1:25" x14ac:dyDescent="0.25">
      <c r="A176" t="str">
        <f t="shared" si="30"/>
        <v>Lv.1</v>
      </c>
      <c r="B176" t="str">
        <f t="shared" si="31"/>
        <v>Sigma</v>
      </c>
      <c r="C176">
        <v>0</v>
      </c>
      <c r="D176">
        <f t="shared" si="32"/>
        <v>2</v>
      </c>
      <c r="E176">
        <f t="shared" si="33"/>
        <v>0</v>
      </c>
      <c r="F176" t="s">
        <v>7</v>
      </c>
      <c r="G176">
        <f t="shared" si="43"/>
        <v>81</v>
      </c>
      <c r="I176" t="s">
        <v>90</v>
      </c>
      <c r="P176">
        <f t="shared" si="34"/>
        <v>20</v>
      </c>
      <c r="Q176">
        <f t="shared" si="35"/>
        <v>43</v>
      </c>
      <c r="R176">
        <f t="shared" si="36"/>
        <v>29</v>
      </c>
      <c r="S176">
        <f t="shared" si="37"/>
        <v>-1</v>
      </c>
      <c r="T176">
        <f t="shared" si="38"/>
        <v>-1</v>
      </c>
      <c r="U176">
        <f t="shared" si="39"/>
        <v>54</v>
      </c>
      <c r="V176">
        <f t="shared" si="40"/>
        <v>23</v>
      </c>
      <c r="W176">
        <f t="shared" si="41"/>
        <v>27</v>
      </c>
      <c r="X176">
        <f t="shared" si="44"/>
        <v>47</v>
      </c>
      <c r="Y176">
        <f t="shared" si="42"/>
        <v>52</v>
      </c>
    </row>
    <row r="177" spans="1:25" x14ac:dyDescent="0.25">
      <c r="A177" t="str">
        <f t="shared" si="30"/>
        <v>Kuma</v>
      </c>
      <c r="B177" t="str">
        <f t="shared" si="31"/>
        <v>Shumai</v>
      </c>
      <c r="C177">
        <v>0</v>
      </c>
      <c r="D177">
        <f t="shared" si="32"/>
        <v>0</v>
      </c>
      <c r="E177">
        <f t="shared" si="33"/>
        <v>2</v>
      </c>
      <c r="F177" t="s">
        <v>7</v>
      </c>
      <c r="G177">
        <f t="shared" si="43"/>
        <v>80</v>
      </c>
      <c r="I177" t="s">
        <v>89</v>
      </c>
      <c r="P177">
        <f t="shared" si="34"/>
        <v>20</v>
      </c>
      <c r="Q177">
        <f t="shared" si="35"/>
        <v>37</v>
      </c>
      <c r="R177">
        <f t="shared" si="36"/>
        <v>29</v>
      </c>
      <c r="S177">
        <f t="shared" si="37"/>
        <v>-1</v>
      </c>
      <c r="T177">
        <f t="shared" si="38"/>
        <v>-1</v>
      </c>
      <c r="U177">
        <f t="shared" si="39"/>
        <v>49</v>
      </c>
      <c r="V177">
        <f t="shared" si="40"/>
        <v>23</v>
      </c>
      <c r="W177">
        <f t="shared" si="41"/>
        <v>27</v>
      </c>
      <c r="X177">
        <f t="shared" si="44"/>
        <v>41</v>
      </c>
      <c r="Y177">
        <f t="shared" si="42"/>
        <v>47</v>
      </c>
    </row>
    <row r="178" spans="1:25" x14ac:dyDescent="0.25">
      <c r="A178" t="str">
        <f t="shared" si="30"/>
        <v>Naoto</v>
      </c>
      <c r="B178" t="str">
        <f t="shared" si="31"/>
        <v>Nanashi</v>
      </c>
      <c r="C178">
        <v>0</v>
      </c>
      <c r="D178">
        <f t="shared" si="32"/>
        <v>1</v>
      </c>
      <c r="E178">
        <f t="shared" si="33"/>
        <v>2</v>
      </c>
      <c r="F178" t="s">
        <v>7</v>
      </c>
      <c r="G178">
        <f t="shared" si="43"/>
        <v>79</v>
      </c>
      <c r="I178" t="s">
        <v>88</v>
      </c>
      <c r="P178">
        <f t="shared" si="34"/>
        <v>20</v>
      </c>
      <c r="Q178">
        <f t="shared" si="35"/>
        <v>38</v>
      </c>
      <c r="R178">
        <f t="shared" si="36"/>
        <v>30</v>
      </c>
      <c r="S178">
        <f t="shared" si="37"/>
        <v>-1</v>
      </c>
      <c r="T178">
        <f t="shared" si="38"/>
        <v>-1</v>
      </c>
      <c r="U178">
        <f t="shared" si="39"/>
        <v>51</v>
      </c>
      <c r="V178">
        <f t="shared" si="40"/>
        <v>23</v>
      </c>
      <c r="W178">
        <f t="shared" si="41"/>
        <v>28</v>
      </c>
      <c r="X178">
        <f t="shared" si="44"/>
        <v>42</v>
      </c>
      <c r="Y178">
        <f t="shared" si="42"/>
        <v>49</v>
      </c>
    </row>
    <row r="179" spans="1:25" x14ac:dyDescent="0.25">
      <c r="A179" t="str">
        <f t="shared" si="30"/>
        <v>Maruttidabe</v>
      </c>
      <c r="B179" t="str">
        <f t="shared" si="31"/>
        <v>Seven</v>
      </c>
      <c r="C179">
        <v>0</v>
      </c>
      <c r="D179">
        <f t="shared" si="32"/>
        <v>0</v>
      </c>
      <c r="E179">
        <f t="shared" si="33"/>
        <v>2</v>
      </c>
      <c r="F179" t="s">
        <v>7</v>
      </c>
      <c r="G179">
        <f t="shared" si="43"/>
        <v>78</v>
      </c>
      <c r="I179" t="s">
        <v>87</v>
      </c>
      <c r="P179">
        <f t="shared" si="34"/>
        <v>20</v>
      </c>
      <c r="Q179">
        <f t="shared" si="35"/>
        <v>41</v>
      </c>
      <c r="R179">
        <f t="shared" si="36"/>
        <v>36</v>
      </c>
      <c r="S179">
        <f t="shared" si="37"/>
        <v>-1</v>
      </c>
      <c r="T179">
        <f t="shared" si="38"/>
        <v>-1</v>
      </c>
      <c r="U179">
        <f t="shared" si="39"/>
        <v>52</v>
      </c>
      <c r="V179">
        <f t="shared" si="40"/>
        <v>23</v>
      </c>
      <c r="W179">
        <f t="shared" si="41"/>
        <v>34</v>
      </c>
      <c r="X179">
        <f t="shared" si="44"/>
        <v>45</v>
      </c>
      <c r="Y179">
        <f t="shared" si="42"/>
        <v>50</v>
      </c>
    </row>
    <row r="180" spans="1:25" x14ac:dyDescent="0.25">
      <c r="A180" t="str">
        <f t="shared" si="30"/>
        <v>Meteo</v>
      </c>
      <c r="B180" t="str">
        <f t="shared" si="31"/>
        <v>Ako</v>
      </c>
      <c r="C180">
        <v>0</v>
      </c>
      <c r="D180">
        <f t="shared" si="32"/>
        <v>1</v>
      </c>
      <c r="E180">
        <f t="shared" si="33"/>
        <v>2</v>
      </c>
      <c r="F180" t="s">
        <v>7</v>
      </c>
      <c r="G180">
        <f t="shared" si="43"/>
        <v>77</v>
      </c>
      <c r="I180" t="s">
        <v>86</v>
      </c>
      <c r="P180">
        <f t="shared" si="34"/>
        <v>20</v>
      </c>
      <c r="Q180">
        <f t="shared" si="35"/>
        <v>36</v>
      </c>
      <c r="R180">
        <f t="shared" si="36"/>
        <v>30</v>
      </c>
      <c r="S180">
        <f t="shared" si="37"/>
        <v>-1</v>
      </c>
      <c r="T180">
        <f t="shared" si="38"/>
        <v>-1</v>
      </c>
      <c r="U180">
        <f t="shared" si="39"/>
        <v>45</v>
      </c>
      <c r="V180">
        <f t="shared" si="40"/>
        <v>23</v>
      </c>
      <c r="W180">
        <f t="shared" si="41"/>
        <v>28</v>
      </c>
      <c r="X180">
        <f t="shared" si="44"/>
        <v>40</v>
      </c>
      <c r="Y180">
        <f t="shared" si="42"/>
        <v>43</v>
      </c>
    </row>
    <row r="181" spans="1:25" x14ac:dyDescent="0.25">
      <c r="A181" t="str">
        <f t="shared" si="30"/>
        <v>Manzoku</v>
      </c>
      <c r="B181" t="str">
        <f t="shared" si="31"/>
        <v>Nanchan</v>
      </c>
      <c r="C181">
        <v>0</v>
      </c>
      <c r="D181">
        <f t="shared" si="32"/>
        <v>1</v>
      </c>
      <c r="E181">
        <f t="shared" si="33"/>
        <v>2</v>
      </c>
      <c r="F181" t="s">
        <v>7</v>
      </c>
      <c r="G181">
        <f t="shared" si="43"/>
        <v>76</v>
      </c>
      <c r="I181" t="s">
        <v>85</v>
      </c>
      <c r="P181">
        <f t="shared" si="34"/>
        <v>20</v>
      </c>
      <c r="Q181">
        <f t="shared" si="35"/>
        <v>39</v>
      </c>
      <c r="R181">
        <f t="shared" si="36"/>
        <v>32</v>
      </c>
      <c r="S181">
        <f t="shared" si="37"/>
        <v>-1</v>
      </c>
      <c r="T181">
        <f t="shared" si="38"/>
        <v>-1</v>
      </c>
      <c r="U181">
        <f t="shared" si="39"/>
        <v>52</v>
      </c>
      <c r="V181">
        <f t="shared" si="40"/>
        <v>23</v>
      </c>
      <c r="W181">
        <f t="shared" si="41"/>
        <v>30</v>
      </c>
      <c r="X181">
        <f t="shared" si="44"/>
        <v>43</v>
      </c>
      <c r="Y181">
        <f t="shared" si="42"/>
        <v>50</v>
      </c>
    </row>
    <row r="182" spans="1:25" x14ac:dyDescent="0.25">
      <c r="A182" t="str">
        <f t="shared" si="30"/>
        <v>Lickey</v>
      </c>
      <c r="B182" t="str">
        <f t="shared" si="31"/>
        <v>Alice</v>
      </c>
      <c r="C182">
        <v>0</v>
      </c>
      <c r="D182">
        <f t="shared" si="32"/>
        <v>0</v>
      </c>
      <c r="E182">
        <f t="shared" si="33"/>
        <v>2</v>
      </c>
      <c r="F182" t="s">
        <v>7</v>
      </c>
      <c r="G182">
        <f t="shared" si="43"/>
        <v>75</v>
      </c>
      <c r="I182" t="s">
        <v>84</v>
      </c>
      <c r="P182">
        <f t="shared" si="34"/>
        <v>20</v>
      </c>
      <c r="Q182">
        <f t="shared" si="35"/>
        <v>36</v>
      </c>
      <c r="R182">
        <f t="shared" si="36"/>
        <v>31</v>
      </c>
      <c r="S182">
        <f t="shared" si="37"/>
        <v>-1</v>
      </c>
      <c r="T182">
        <f t="shared" si="38"/>
        <v>-1</v>
      </c>
      <c r="U182">
        <f t="shared" si="39"/>
        <v>47</v>
      </c>
      <c r="V182">
        <f t="shared" si="40"/>
        <v>23</v>
      </c>
      <c r="W182">
        <f t="shared" si="41"/>
        <v>29</v>
      </c>
      <c r="X182">
        <f t="shared" si="44"/>
        <v>40</v>
      </c>
      <c r="Y182">
        <f t="shared" si="42"/>
        <v>45</v>
      </c>
    </row>
    <row r="183" spans="1:25" x14ac:dyDescent="0.25">
      <c r="A183" t="str">
        <f t="shared" si="30"/>
        <v>crow</v>
      </c>
      <c r="B183" t="str">
        <f t="shared" si="31"/>
        <v>Alicia</v>
      </c>
      <c r="C183">
        <v>0</v>
      </c>
      <c r="D183">
        <f t="shared" si="32"/>
        <v>2</v>
      </c>
      <c r="E183">
        <f t="shared" si="33"/>
        <v>1</v>
      </c>
      <c r="F183" t="s">
        <v>7</v>
      </c>
      <c r="G183">
        <f t="shared" si="43"/>
        <v>74</v>
      </c>
      <c r="I183" t="s">
        <v>83</v>
      </c>
      <c r="P183">
        <f t="shared" si="34"/>
        <v>20</v>
      </c>
      <c r="Q183">
        <f t="shared" si="35"/>
        <v>35</v>
      </c>
      <c r="R183">
        <f t="shared" si="36"/>
        <v>29</v>
      </c>
      <c r="S183">
        <f t="shared" si="37"/>
        <v>-1</v>
      </c>
      <c r="T183">
        <f t="shared" si="38"/>
        <v>-1</v>
      </c>
      <c r="U183">
        <f t="shared" si="39"/>
        <v>47</v>
      </c>
      <c r="V183">
        <f t="shared" si="40"/>
        <v>23</v>
      </c>
      <c r="W183">
        <f t="shared" si="41"/>
        <v>27</v>
      </c>
      <c r="X183">
        <f t="shared" si="44"/>
        <v>39</v>
      </c>
      <c r="Y183">
        <f t="shared" si="42"/>
        <v>45</v>
      </c>
    </row>
    <row r="184" spans="1:25" x14ac:dyDescent="0.25">
      <c r="A184" t="str">
        <f t="shared" si="30"/>
        <v>Kirbis</v>
      </c>
      <c r="B184" t="str">
        <f t="shared" si="31"/>
        <v>Oisiiprotein</v>
      </c>
      <c r="C184">
        <v>0</v>
      </c>
      <c r="D184">
        <f t="shared" si="32"/>
        <v>2</v>
      </c>
      <c r="E184">
        <f t="shared" si="33"/>
        <v>0</v>
      </c>
      <c r="F184" t="s">
        <v>7</v>
      </c>
      <c r="G184">
        <f t="shared" si="43"/>
        <v>73</v>
      </c>
      <c r="I184" t="s">
        <v>82</v>
      </c>
      <c r="P184">
        <f t="shared" si="34"/>
        <v>20</v>
      </c>
      <c r="Q184">
        <f t="shared" si="35"/>
        <v>38</v>
      </c>
      <c r="R184">
        <f t="shared" si="36"/>
        <v>31</v>
      </c>
      <c r="S184">
        <f t="shared" si="37"/>
        <v>-1</v>
      </c>
      <c r="T184">
        <f t="shared" si="38"/>
        <v>-1</v>
      </c>
      <c r="U184">
        <f t="shared" si="39"/>
        <v>56</v>
      </c>
      <c r="V184">
        <f t="shared" si="40"/>
        <v>23</v>
      </c>
      <c r="W184">
        <f t="shared" si="41"/>
        <v>29</v>
      </c>
      <c r="X184">
        <f t="shared" si="44"/>
        <v>42</v>
      </c>
      <c r="Y184">
        <f t="shared" si="42"/>
        <v>54</v>
      </c>
    </row>
    <row r="185" spans="1:25" x14ac:dyDescent="0.25">
      <c r="A185" t="str">
        <f t="shared" si="30"/>
        <v>Egapon</v>
      </c>
      <c r="B185" t="str">
        <f t="shared" si="31"/>
        <v>Lararashi</v>
      </c>
      <c r="C185">
        <v>0</v>
      </c>
      <c r="D185">
        <f t="shared" si="32"/>
        <v>1</v>
      </c>
      <c r="E185">
        <f t="shared" si="33"/>
        <v>2</v>
      </c>
      <c r="F185" t="s">
        <v>7</v>
      </c>
      <c r="G185">
        <f t="shared" si="43"/>
        <v>72</v>
      </c>
      <c r="I185" t="s">
        <v>81</v>
      </c>
      <c r="P185">
        <f t="shared" si="34"/>
        <v>20</v>
      </c>
      <c r="Q185">
        <f t="shared" si="35"/>
        <v>37</v>
      </c>
      <c r="R185">
        <f t="shared" si="36"/>
        <v>31</v>
      </c>
      <c r="S185">
        <f t="shared" si="37"/>
        <v>-1</v>
      </c>
      <c r="T185">
        <f t="shared" si="38"/>
        <v>-1</v>
      </c>
      <c r="U185">
        <f t="shared" si="39"/>
        <v>52</v>
      </c>
      <c r="V185">
        <f t="shared" si="40"/>
        <v>23</v>
      </c>
      <c r="W185">
        <f t="shared" si="41"/>
        <v>29</v>
      </c>
      <c r="X185">
        <f t="shared" si="44"/>
        <v>41</v>
      </c>
      <c r="Y185">
        <f t="shared" si="42"/>
        <v>50</v>
      </c>
    </row>
    <row r="186" spans="1:25" x14ac:dyDescent="0.25">
      <c r="A186" t="str">
        <f t="shared" si="30"/>
        <v>Rinkururu</v>
      </c>
      <c r="B186" t="str">
        <f t="shared" si="31"/>
        <v>Tsuna</v>
      </c>
      <c r="C186">
        <v>0</v>
      </c>
      <c r="D186">
        <f t="shared" si="32"/>
        <v>0</v>
      </c>
      <c r="E186">
        <f t="shared" si="33"/>
        <v>2</v>
      </c>
      <c r="F186" t="s">
        <v>7</v>
      </c>
      <c r="G186">
        <f t="shared" si="43"/>
        <v>71</v>
      </c>
      <c r="I186" t="s">
        <v>80</v>
      </c>
      <c r="P186">
        <f t="shared" si="34"/>
        <v>20</v>
      </c>
      <c r="Q186">
        <f t="shared" si="35"/>
        <v>42</v>
      </c>
      <c r="R186">
        <f t="shared" si="36"/>
        <v>34</v>
      </c>
      <c r="S186">
        <f t="shared" si="37"/>
        <v>-1</v>
      </c>
      <c r="T186">
        <f t="shared" si="38"/>
        <v>-1</v>
      </c>
      <c r="U186">
        <f t="shared" si="39"/>
        <v>53</v>
      </c>
      <c r="V186">
        <f t="shared" si="40"/>
        <v>23</v>
      </c>
      <c r="W186">
        <f t="shared" si="41"/>
        <v>32</v>
      </c>
      <c r="X186">
        <f t="shared" si="44"/>
        <v>46</v>
      </c>
      <c r="Y186">
        <f t="shared" si="42"/>
        <v>51</v>
      </c>
    </row>
    <row r="187" spans="1:25" x14ac:dyDescent="0.25">
      <c r="A187" t="str">
        <f t="shared" si="30"/>
        <v>Tea</v>
      </c>
      <c r="B187" t="str">
        <f t="shared" si="31"/>
        <v>PNG Atelier</v>
      </c>
      <c r="C187">
        <v>0</v>
      </c>
      <c r="D187">
        <f t="shared" si="32"/>
        <v>1</v>
      </c>
      <c r="E187">
        <f t="shared" si="33"/>
        <v>2</v>
      </c>
      <c r="F187" t="s">
        <v>7</v>
      </c>
      <c r="G187">
        <f t="shared" si="43"/>
        <v>70</v>
      </c>
      <c r="I187" t="s">
        <v>79</v>
      </c>
      <c r="P187">
        <f t="shared" si="34"/>
        <v>20</v>
      </c>
      <c r="Q187">
        <f t="shared" si="35"/>
        <v>34</v>
      </c>
      <c r="R187">
        <f t="shared" si="36"/>
        <v>28</v>
      </c>
      <c r="S187">
        <f t="shared" si="37"/>
        <v>-1</v>
      </c>
      <c r="T187">
        <f t="shared" si="38"/>
        <v>-1</v>
      </c>
      <c r="U187">
        <f t="shared" si="39"/>
        <v>51</v>
      </c>
      <c r="V187">
        <f t="shared" si="40"/>
        <v>23</v>
      </c>
      <c r="W187">
        <f t="shared" si="41"/>
        <v>26</v>
      </c>
      <c r="X187">
        <f t="shared" si="44"/>
        <v>38</v>
      </c>
      <c r="Y187">
        <f t="shared" si="42"/>
        <v>49</v>
      </c>
    </row>
    <row r="188" spans="1:25" x14ac:dyDescent="0.25">
      <c r="A188" t="str">
        <f t="shared" si="30"/>
        <v>Umeki</v>
      </c>
      <c r="B188" t="str">
        <f t="shared" si="31"/>
        <v>Suinoko</v>
      </c>
      <c r="C188">
        <v>0</v>
      </c>
      <c r="D188">
        <f t="shared" si="32"/>
        <v>1</v>
      </c>
      <c r="E188">
        <f t="shared" si="33"/>
        <v>2</v>
      </c>
      <c r="F188" t="s">
        <v>7</v>
      </c>
      <c r="G188">
        <f t="shared" si="43"/>
        <v>69</v>
      </c>
      <c r="I188" t="s">
        <v>78</v>
      </c>
      <c r="P188">
        <f t="shared" si="34"/>
        <v>20</v>
      </c>
      <c r="Q188">
        <f t="shared" si="35"/>
        <v>38</v>
      </c>
      <c r="R188">
        <f t="shared" si="36"/>
        <v>30</v>
      </c>
      <c r="S188">
        <f t="shared" si="37"/>
        <v>-1</v>
      </c>
      <c r="T188">
        <f t="shared" si="38"/>
        <v>46</v>
      </c>
      <c r="U188">
        <f t="shared" si="39"/>
        <v>56</v>
      </c>
      <c r="V188">
        <f t="shared" si="40"/>
        <v>23</v>
      </c>
      <c r="W188">
        <f t="shared" si="41"/>
        <v>28</v>
      </c>
      <c r="X188">
        <f t="shared" si="44"/>
        <v>47</v>
      </c>
      <c r="Y188">
        <f t="shared" si="42"/>
        <v>54</v>
      </c>
    </row>
    <row r="189" spans="1:25" x14ac:dyDescent="0.25">
      <c r="A189" t="str">
        <f t="shared" si="30"/>
        <v>Masha</v>
      </c>
      <c r="B189" t="str">
        <f t="shared" si="31"/>
        <v>Asui</v>
      </c>
      <c r="C189">
        <v>0</v>
      </c>
      <c r="D189">
        <f t="shared" si="32"/>
        <v>1</v>
      </c>
      <c r="E189">
        <f t="shared" si="33"/>
        <v>2</v>
      </c>
      <c r="F189" t="s">
        <v>7</v>
      </c>
      <c r="G189">
        <f t="shared" si="43"/>
        <v>68</v>
      </c>
      <c r="I189" t="s">
        <v>77</v>
      </c>
      <c r="P189">
        <f t="shared" si="34"/>
        <v>20</v>
      </c>
      <c r="Q189">
        <f t="shared" si="35"/>
        <v>37</v>
      </c>
      <c r="R189">
        <f t="shared" si="36"/>
        <v>30</v>
      </c>
      <c r="S189">
        <f t="shared" si="37"/>
        <v>-1</v>
      </c>
      <c r="T189">
        <f t="shared" si="38"/>
        <v>-1</v>
      </c>
      <c r="U189">
        <f t="shared" si="39"/>
        <v>47</v>
      </c>
      <c r="V189">
        <f t="shared" si="40"/>
        <v>23</v>
      </c>
      <c r="W189">
        <f t="shared" si="41"/>
        <v>28</v>
      </c>
      <c r="X189">
        <f t="shared" si="44"/>
        <v>41</v>
      </c>
      <c r="Y189">
        <f t="shared" si="42"/>
        <v>45</v>
      </c>
    </row>
    <row r="190" spans="1:25" x14ac:dyDescent="0.25">
      <c r="A190" t="str">
        <f t="shared" si="30"/>
        <v>Navy</v>
      </c>
      <c r="B190" t="str">
        <f t="shared" si="31"/>
        <v>Munekin</v>
      </c>
      <c r="C190">
        <v>0</v>
      </c>
      <c r="D190">
        <f t="shared" si="32"/>
        <v>0</v>
      </c>
      <c r="E190">
        <f t="shared" si="33"/>
        <v>2</v>
      </c>
      <c r="F190" t="s">
        <v>7</v>
      </c>
      <c r="G190">
        <f t="shared" si="43"/>
        <v>67</v>
      </c>
      <c r="I190" t="s">
        <v>76</v>
      </c>
      <c r="P190">
        <f t="shared" si="34"/>
        <v>20</v>
      </c>
      <c r="Q190">
        <f t="shared" si="35"/>
        <v>37</v>
      </c>
      <c r="R190">
        <f t="shared" si="36"/>
        <v>29</v>
      </c>
      <c r="S190">
        <f t="shared" si="37"/>
        <v>-1</v>
      </c>
      <c r="T190">
        <f t="shared" si="38"/>
        <v>-1</v>
      </c>
      <c r="U190">
        <f t="shared" si="39"/>
        <v>50</v>
      </c>
      <c r="V190">
        <f t="shared" si="40"/>
        <v>23</v>
      </c>
      <c r="W190">
        <f t="shared" si="41"/>
        <v>27</v>
      </c>
      <c r="X190">
        <f t="shared" si="44"/>
        <v>41</v>
      </c>
      <c r="Y190">
        <f t="shared" si="42"/>
        <v>48</v>
      </c>
    </row>
    <row r="191" spans="1:25" x14ac:dyDescent="0.25">
      <c r="A191" t="str">
        <f t="shared" si="30"/>
        <v>Lunamado</v>
      </c>
      <c r="B191" t="str">
        <f t="shared" si="31"/>
        <v>Phisakura</v>
      </c>
      <c r="C191">
        <v>0</v>
      </c>
      <c r="D191">
        <f t="shared" si="32"/>
        <v>0</v>
      </c>
      <c r="E191">
        <f t="shared" si="33"/>
        <v>2</v>
      </c>
      <c r="F191" t="s">
        <v>7</v>
      </c>
      <c r="G191">
        <f t="shared" si="43"/>
        <v>66</v>
      </c>
      <c r="I191" t="s">
        <v>75</v>
      </c>
      <c r="P191">
        <f t="shared" si="34"/>
        <v>20</v>
      </c>
      <c r="Q191">
        <f t="shared" si="35"/>
        <v>57</v>
      </c>
      <c r="R191">
        <f t="shared" si="36"/>
        <v>33</v>
      </c>
      <c r="S191">
        <f t="shared" si="37"/>
        <v>-1</v>
      </c>
      <c r="T191">
        <f t="shared" si="38"/>
        <v>-1</v>
      </c>
      <c r="U191">
        <f t="shared" si="39"/>
        <v>72</v>
      </c>
      <c r="V191">
        <f t="shared" si="40"/>
        <v>23</v>
      </c>
      <c r="W191">
        <f t="shared" si="41"/>
        <v>31</v>
      </c>
      <c r="X191">
        <f t="shared" si="44"/>
        <v>61</v>
      </c>
      <c r="Y191">
        <f t="shared" si="42"/>
        <v>70</v>
      </c>
    </row>
    <row r="192" spans="1:25" x14ac:dyDescent="0.25">
      <c r="A192" t="str">
        <f t="shared" si="30"/>
        <v>Ri-ma</v>
      </c>
      <c r="B192" t="str">
        <f t="shared" si="31"/>
        <v>LynZle</v>
      </c>
      <c r="C192">
        <v>0</v>
      </c>
      <c r="D192">
        <f t="shared" si="32"/>
        <v>0</v>
      </c>
      <c r="E192">
        <f t="shared" si="33"/>
        <v>2</v>
      </c>
      <c r="F192" t="s">
        <v>7</v>
      </c>
      <c r="G192">
        <f t="shared" si="43"/>
        <v>65</v>
      </c>
      <c r="I192" t="s">
        <v>74</v>
      </c>
      <c r="P192">
        <f t="shared" si="34"/>
        <v>20</v>
      </c>
      <c r="Q192">
        <f t="shared" si="35"/>
        <v>35</v>
      </c>
      <c r="R192">
        <f t="shared" si="36"/>
        <v>30</v>
      </c>
      <c r="S192">
        <f t="shared" si="37"/>
        <v>-1</v>
      </c>
      <c r="T192">
        <f t="shared" si="38"/>
        <v>-1</v>
      </c>
      <c r="U192">
        <f t="shared" si="39"/>
        <v>47</v>
      </c>
      <c r="V192">
        <f t="shared" si="40"/>
        <v>23</v>
      </c>
      <c r="W192">
        <f t="shared" si="41"/>
        <v>28</v>
      </c>
      <c r="X192">
        <f t="shared" si="44"/>
        <v>39</v>
      </c>
      <c r="Y192">
        <f t="shared" si="42"/>
        <v>45</v>
      </c>
    </row>
    <row r="193" spans="1:25" x14ac:dyDescent="0.25">
      <c r="A193" t="str">
        <f t="shared" si="30"/>
        <v>Nyaha</v>
      </c>
      <c r="B193" t="str">
        <f t="shared" si="31"/>
        <v>Takashi</v>
      </c>
      <c r="C193">
        <v>0</v>
      </c>
      <c r="D193">
        <f t="shared" si="32"/>
        <v>2</v>
      </c>
      <c r="E193">
        <f t="shared" si="33"/>
        <v>1</v>
      </c>
      <c r="F193" t="s">
        <v>7</v>
      </c>
      <c r="G193">
        <f t="shared" si="43"/>
        <v>64</v>
      </c>
      <c r="I193" t="s">
        <v>73</v>
      </c>
      <c r="P193">
        <f t="shared" si="34"/>
        <v>20</v>
      </c>
      <c r="Q193">
        <f t="shared" si="35"/>
        <v>41</v>
      </c>
      <c r="R193">
        <f t="shared" si="36"/>
        <v>30</v>
      </c>
      <c r="S193">
        <f t="shared" si="37"/>
        <v>-1</v>
      </c>
      <c r="T193">
        <f t="shared" si="38"/>
        <v>-1</v>
      </c>
      <c r="U193">
        <f t="shared" si="39"/>
        <v>54</v>
      </c>
      <c r="V193">
        <f t="shared" si="40"/>
        <v>23</v>
      </c>
      <c r="W193">
        <f t="shared" si="41"/>
        <v>28</v>
      </c>
      <c r="X193">
        <f t="shared" si="44"/>
        <v>45</v>
      </c>
      <c r="Y193">
        <f t="shared" si="42"/>
        <v>52</v>
      </c>
    </row>
    <row r="194" spans="1:25" x14ac:dyDescent="0.25">
      <c r="A194" t="str">
        <f t="shared" si="30"/>
        <v>Parme</v>
      </c>
      <c r="B194" t="str">
        <f t="shared" si="31"/>
        <v>Kie</v>
      </c>
      <c r="C194">
        <v>0</v>
      </c>
      <c r="D194">
        <f t="shared" si="32"/>
        <v>0</v>
      </c>
      <c r="E194">
        <f t="shared" si="33"/>
        <v>2</v>
      </c>
      <c r="F194" t="s">
        <v>7</v>
      </c>
      <c r="G194">
        <f t="shared" si="43"/>
        <v>63</v>
      </c>
      <c r="I194" t="s">
        <v>72</v>
      </c>
      <c r="P194">
        <f t="shared" si="34"/>
        <v>20</v>
      </c>
      <c r="Q194">
        <f t="shared" si="35"/>
        <v>38</v>
      </c>
      <c r="R194">
        <f t="shared" si="36"/>
        <v>30</v>
      </c>
      <c r="S194">
        <f t="shared" si="37"/>
        <v>-1</v>
      </c>
      <c r="T194">
        <f t="shared" si="38"/>
        <v>-1</v>
      </c>
      <c r="U194">
        <f t="shared" si="39"/>
        <v>47</v>
      </c>
      <c r="V194">
        <f t="shared" si="40"/>
        <v>23</v>
      </c>
      <c r="W194">
        <f t="shared" si="41"/>
        <v>28</v>
      </c>
      <c r="X194">
        <f t="shared" si="44"/>
        <v>42</v>
      </c>
      <c r="Y194">
        <f t="shared" si="42"/>
        <v>45</v>
      </c>
    </row>
    <row r="195" spans="1:25" x14ac:dyDescent="0.25">
      <c r="A195" t="str">
        <f t="shared" ref="A195:A256" si="45">MID(I195,V195+1,W195-V195)</f>
        <v>OCEAN</v>
      </c>
      <c r="B195" t="str">
        <f t="shared" ref="B195:B256" si="46">MID(I195,X195+1,Y195-X195)</f>
        <v>LYC</v>
      </c>
      <c r="C195">
        <v>0</v>
      </c>
      <c r="D195">
        <f t="shared" ref="D195:D256" si="47">VALUE(MID(I195,FIND("-",I195)-1,1))</f>
        <v>2</v>
      </c>
      <c r="E195">
        <f t="shared" ref="E195:E256" si="48">VALUE(MID(I195,FIND("-",I195)+1,1))</f>
        <v>0</v>
      </c>
      <c r="F195" t="s">
        <v>7</v>
      </c>
      <c r="G195">
        <f t="shared" si="43"/>
        <v>62</v>
      </c>
      <c r="I195" t="s">
        <v>71</v>
      </c>
      <c r="P195">
        <f t="shared" ref="P195:P256" si="49">FIND("for",I195)</f>
        <v>20</v>
      </c>
      <c r="Q195">
        <f t="shared" ref="Q195:Q256" si="50">FIND("over",I195)</f>
        <v>36</v>
      </c>
      <c r="R195">
        <f t="shared" ref="R195:R256" si="51">IF(FIND("(",I195)&gt;Q195,Q195,FIND("(",I195))</f>
        <v>30</v>
      </c>
      <c r="S195">
        <f t="shared" ref="S195:S256" si="52">IF(IFERROR(FIND("|",I195),1000)&gt;R195,-1,FIND("|",I195))</f>
        <v>-1</v>
      </c>
      <c r="T195">
        <f t="shared" ref="T195:T256" si="53">IF(S195=-1,IFERROR(FIND("|",I195),-1),IFERROR(FIND("|",I195,S195+1),-1))</f>
        <v>-1</v>
      </c>
      <c r="U195">
        <f t="shared" ref="U195:U256" si="54">IFERROR(FIND("(",I195,R195+1),LEN(I195)+2)</f>
        <v>45</v>
      </c>
      <c r="V195">
        <f t="shared" ref="V195:V256" si="55">IF(S195=-1,P195+3,S195+1)</f>
        <v>23</v>
      </c>
      <c r="W195">
        <f t="shared" ref="W195:W256" si="56">R195-2</f>
        <v>28</v>
      </c>
      <c r="X195">
        <f t="shared" si="44"/>
        <v>40</v>
      </c>
      <c r="Y195">
        <f t="shared" ref="Y195:Y256" si="57">U195-2</f>
        <v>43</v>
      </c>
    </row>
    <row r="196" spans="1:25" x14ac:dyDescent="0.25">
      <c r="A196" t="str">
        <f t="shared" si="45"/>
        <v>Ako</v>
      </c>
      <c r="B196" t="str">
        <f t="shared" si="46"/>
        <v>Kirbis</v>
      </c>
      <c r="C196">
        <v>0</v>
      </c>
      <c r="D196">
        <f t="shared" si="47"/>
        <v>2</v>
      </c>
      <c r="E196">
        <f t="shared" si="48"/>
        <v>0</v>
      </c>
      <c r="F196" t="s">
        <v>7</v>
      </c>
      <c r="G196">
        <f t="shared" ref="G196:G256" si="58">G195-1</f>
        <v>61</v>
      </c>
      <c r="I196" t="s">
        <v>70</v>
      </c>
      <c r="P196">
        <f t="shared" si="49"/>
        <v>20</v>
      </c>
      <c r="Q196">
        <f t="shared" si="50"/>
        <v>47</v>
      </c>
      <c r="R196">
        <f t="shared" si="51"/>
        <v>28</v>
      </c>
      <c r="S196">
        <f t="shared" si="52"/>
        <v>-1</v>
      </c>
      <c r="T196">
        <f t="shared" si="53"/>
        <v>-1</v>
      </c>
      <c r="U196">
        <f t="shared" si="54"/>
        <v>59</v>
      </c>
      <c r="V196">
        <f t="shared" si="55"/>
        <v>23</v>
      </c>
      <c r="W196">
        <f t="shared" si="56"/>
        <v>26</v>
      </c>
      <c r="X196">
        <f t="shared" ref="X196:X256" si="59">IF(T196=-1,Q196+4,T196+1)</f>
        <v>51</v>
      </c>
      <c r="Y196">
        <f t="shared" si="57"/>
        <v>57</v>
      </c>
    </row>
    <row r="197" spans="1:25" x14ac:dyDescent="0.25">
      <c r="A197" t="str">
        <f t="shared" si="45"/>
        <v>Maruttidabe</v>
      </c>
      <c r="B197" t="str">
        <f t="shared" si="46"/>
        <v>Sekawa</v>
      </c>
      <c r="C197">
        <v>0</v>
      </c>
      <c r="D197">
        <f t="shared" si="47"/>
        <v>0</v>
      </c>
      <c r="E197">
        <f t="shared" si="48"/>
        <v>2</v>
      </c>
      <c r="F197" t="s">
        <v>7</v>
      </c>
      <c r="G197">
        <f t="shared" si="58"/>
        <v>60</v>
      </c>
      <c r="I197" t="s">
        <v>69</v>
      </c>
      <c r="P197">
        <f t="shared" si="49"/>
        <v>20</v>
      </c>
      <c r="Q197">
        <f t="shared" si="50"/>
        <v>41</v>
      </c>
      <c r="R197">
        <f t="shared" si="51"/>
        <v>36</v>
      </c>
      <c r="S197">
        <f t="shared" si="52"/>
        <v>-1</v>
      </c>
      <c r="T197">
        <f t="shared" si="53"/>
        <v>-1</v>
      </c>
      <c r="U197">
        <f t="shared" si="54"/>
        <v>53</v>
      </c>
      <c r="V197">
        <f t="shared" si="55"/>
        <v>23</v>
      </c>
      <c r="W197">
        <f t="shared" si="56"/>
        <v>34</v>
      </c>
      <c r="X197">
        <f t="shared" si="59"/>
        <v>45</v>
      </c>
      <c r="Y197">
        <f t="shared" si="57"/>
        <v>51</v>
      </c>
    </row>
    <row r="198" spans="1:25" x14ac:dyDescent="0.25">
      <c r="A198" t="str">
        <f t="shared" si="45"/>
        <v>ZAKI</v>
      </c>
      <c r="B198" t="str">
        <f t="shared" si="46"/>
        <v>Lickey</v>
      </c>
      <c r="C198">
        <v>0</v>
      </c>
      <c r="D198">
        <f t="shared" si="47"/>
        <v>2</v>
      </c>
      <c r="E198">
        <f t="shared" si="48"/>
        <v>0</v>
      </c>
      <c r="F198" t="s">
        <v>7</v>
      </c>
      <c r="G198">
        <f t="shared" si="58"/>
        <v>59</v>
      </c>
      <c r="I198" t="s">
        <v>68</v>
      </c>
      <c r="P198">
        <f t="shared" si="49"/>
        <v>20</v>
      </c>
      <c r="Q198">
        <f t="shared" si="50"/>
        <v>49</v>
      </c>
      <c r="R198">
        <f t="shared" si="51"/>
        <v>36</v>
      </c>
      <c r="S198">
        <f t="shared" si="52"/>
        <v>29</v>
      </c>
      <c r="T198">
        <f t="shared" si="53"/>
        <v>-1</v>
      </c>
      <c r="U198">
        <f t="shared" si="54"/>
        <v>61</v>
      </c>
      <c r="V198">
        <f t="shared" si="55"/>
        <v>30</v>
      </c>
      <c r="W198">
        <f t="shared" si="56"/>
        <v>34</v>
      </c>
      <c r="X198">
        <f t="shared" si="59"/>
        <v>53</v>
      </c>
      <c r="Y198">
        <f t="shared" si="57"/>
        <v>59</v>
      </c>
    </row>
    <row r="199" spans="1:25" x14ac:dyDescent="0.25">
      <c r="A199" t="str">
        <f t="shared" si="45"/>
        <v>Zackray</v>
      </c>
      <c r="B199" t="str">
        <f t="shared" si="46"/>
        <v>DIO</v>
      </c>
      <c r="C199">
        <v>0</v>
      </c>
      <c r="D199">
        <f t="shared" si="47"/>
        <v>1</v>
      </c>
      <c r="E199">
        <f t="shared" si="48"/>
        <v>2</v>
      </c>
      <c r="F199" t="s">
        <v>7</v>
      </c>
      <c r="G199">
        <f t="shared" si="58"/>
        <v>58</v>
      </c>
      <c r="I199" t="s">
        <v>67</v>
      </c>
      <c r="P199">
        <f t="shared" si="49"/>
        <v>20</v>
      </c>
      <c r="Q199">
        <f t="shared" si="50"/>
        <v>37</v>
      </c>
      <c r="R199">
        <f t="shared" si="51"/>
        <v>37</v>
      </c>
      <c r="S199">
        <f t="shared" si="52"/>
        <v>27</v>
      </c>
      <c r="T199">
        <f t="shared" si="53"/>
        <v>-1</v>
      </c>
      <c r="U199">
        <f t="shared" si="54"/>
        <v>46</v>
      </c>
      <c r="V199">
        <f t="shared" si="55"/>
        <v>28</v>
      </c>
      <c r="W199">
        <f t="shared" si="56"/>
        <v>35</v>
      </c>
      <c r="X199">
        <f t="shared" si="59"/>
        <v>41</v>
      </c>
      <c r="Y199">
        <f t="shared" si="57"/>
        <v>44</v>
      </c>
    </row>
    <row r="200" spans="1:25" x14ac:dyDescent="0.25">
      <c r="A200" t="str">
        <f t="shared" si="45"/>
        <v>Tsumusuto</v>
      </c>
      <c r="B200" t="str">
        <f t="shared" si="46"/>
        <v>Kuma</v>
      </c>
      <c r="C200">
        <v>0</v>
      </c>
      <c r="D200">
        <f t="shared" si="47"/>
        <v>2</v>
      </c>
      <c r="E200">
        <f t="shared" si="48"/>
        <v>1</v>
      </c>
      <c r="F200" t="s">
        <v>7</v>
      </c>
      <c r="G200">
        <f t="shared" si="58"/>
        <v>57</v>
      </c>
      <c r="I200" t="s">
        <v>66</v>
      </c>
      <c r="P200">
        <f t="shared" si="49"/>
        <v>20</v>
      </c>
      <c r="Q200">
        <f t="shared" si="50"/>
        <v>40</v>
      </c>
      <c r="R200">
        <f t="shared" si="51"/>
        <v>34</v>
      </c>
      <c r="S200">
        <f t="shared" si="52"/>
        <v>-1</v>
      </c>
      <c r="T200">
        <f t="shared" si="53"/>
        <v>-1</v>
      </c>
      <c r="U200">
        <f t="shared" si="54"/>
        <v>50</v>
      </c>
      <c r="V200">
        <f t="shared" si="55"/>
        <v>23</v>
      </c>
      <c r="W200">
        <f t="shared" si="56"/>
        <v>32</v>
      </c>
      <c r="X200">
        <f t="shared" si="59"/>
        <v>44</v>
      </c>
      <c r="Y200">
        <f t="shared" si="57"/>
        <v>48</v>
      </c>
    </row>
    <row r="201" spans="1:25" x14ac:dyDescent="0.25">
      <c r="A201" t="str">
        <f t="shared" si="45"/>
        <v>Kome</v>
      </c>
      <c r="B201" t="str">
        <f t="shared" si="46"/>
        <v>taranito</v>
      </c>
      <c r="C201">
        <v>0</v>
      </c>
      <c r="D201">
        <f t="shared" si="47"/>
        <v>2</v>
      </c>
      <c r="E201">
        <f t="shared" si="48"/>
        <v>0</v>
      </c>
      <c r="F201" t="s">
        <v>7</v>
      </c>
      <c r="G201">
        <f t="shared" si="58"/>
        <v>56</v>
      </c>
      <c r="I201" t="s">
        <v>65</v>
      </c>
      <c r="P201">
        <f t="shared" si="49"/>
        <v>20</v>
      </c>
      <c r="Q201">
        <f t="shared" si="50"/>
        <v>37</v>
      </c>
      <c r="R201">
        <f t="shared" si="51"/>
        <v>29</v>
      </c>
      <c r="S201">
        <f t="shared" si="52"/>
        <v>-1</v>
      </c>
      <c r="T201">
        <f t="shared" si="53"/>
        <v>-1</v>
      </c>
      <c r="U201">
        <f t="shared" si="54"/>
        <v>51</v>
      </c>
      <c r="V201">
        <f t="shared" si="55"/>
        <v>23</v>
      </c>
      <c r="W201">
        <f t="shared" si="56"/>
        <v>27</v>
      </c>
      <c r="X201">
        <f t="shared" si="59"/>
        <v>41</v>
      </c>
      <c r="Y201">
        <f t="shared" si="57"/>
        <v>49</v>
      </c>
    </row>
    <row r="202" spans="1:25" x14ac:dyDescent="0.25">
      <c r="A202" t="str">
        <f t="shared" si="45"/>
        <v>Sigma</v>
      </c>
      <c r="B202" t="str">
        <f t="shared" si="46"/>
        <v>Gackt</v>
      </c>
      <c r="C202">
        <v>0</v>
      </c>
      <c r="D202">
        <f t="shared" si="47"/>
        <v>2</v>
      </c>
      <c r="E202">
        <f t="shared" si="48"/>
        <v>1</v>
      </c>
      <c r="F202" t="s">
        <v>7</v>
      </c>
      <c r="G202">
        <f t="shared" si="58"/>
        <v>55</v>
      </c>
      <c r="I202" t="s">
        <v>64</v>
      </c>
      <c r="P202">
        <f t="shared" si="49"/>
        <v>20</v>
      </c>
      <c r="Q202">
        <f t="shared" si="50"/>
        <v>35</v>
      </c>
      <c r="R202">
        <f t="shared" si="51"/>
        <v>30</v>
      </c>
      <c r="S202">
        <f t="shared" si="52"/>
        <v>-1</v>
      </c>
      <c r="T202">
        <f t="shared" si="53"/>
        <v>45</v>
      </c>
      <c r="U202">
        <f t="shared" si="54"/>
        <v>53</v>
      </c>
      <c r="V202">
        <f t="shared" si="55"/>
        <v>23</v>
      </c>
      <c r="W202">
        <f t="shared" si="56"/>
        <v>28</v>
      </c>
      <c r="X202">
        <f t="shared" si="59"/>
        <v>46</v>
      </c>
      <c r="Y202">
        <f t="shared" si="57"/>
        <v>51</v>
      </c>
    </row>
    <row r="203" spans="1:25" x14ac:dyDescent="0.25">
      <c r="A203" t="str">
        <f t="shared" si="45"/>
        <v>Egapon</v>
      </c>
      <c r="B203" t="str">
        <f t="shared" si="46"/>
        <v>Asui</v>
      </c>
      <c r="C203">
        <v>0</v>
      </c>
      <c r="D203">
        <f t="shared" si="47"/>
        <v>0</v>
      </c>
      <c r="E203">
        <f t="shared" si="48"/>
        <v>2</v>
      </c>
      <c r="F203" t="s">
        <v>7</v>
      </c>
      <c r="G203">
        <f t="shared" si="58"/>
        <v>54</v>
      </c>
      <c r="I203" t="s">
        <v>63</v>
      </c>
      <c r="P203">
        <f t="shared" si="49"/>
        <v>20</v>
      </c>
      <c r="Q203">
        <f t="shared" si="50"/>
        <v>37</v>
      </c>
      <c r="R203">
        <f t="shared" si="51"/>
        <v>31</v>
      </c>
      <c r="S203">
        <f t="shared" si="52"/>
        <v>-1</v>
      </c>
      <c r="T203">
        <f t="shared" si="53"/>
        <v>-1</v>
      </c>
      <c r="U203">
        <f t="shared" si="54"/>
        <v>47</v>
      </c>
      <c r="V203">
        <f t="shared" si="55"/>
        <v>23</v>
      </c>
      <c r="W203">
        <f t="shared" si="56"/>
        <v>29</v>
      </c>
      <c r="X203">
        <f t="shared" si="59"/>
        <v>41</v>
      </c>
      <c r="Y203">
        <f t="shared" si="57"/>
        <v>45</v>
      </c>
    </row>
    <row r="204" spans="1:25" x14ac:dyDescent="0.25">
      <c r="A204" t="str">
        <f t="shared" si="45"/>
        <v>Ruri</v>
      </c>
      <c r="B204" t="str">
        <f t="shared" si="46"/>
        <v>Mukyu</v>
      </c>
      <c r="C204">
        <v>0</v>
      </c>
      <c r="D204">
        <f t="shared" si="47"/>
        <v>2</v>
      </c>
      <c r="E204">
        <f t="shared" si="48"/>
        <v>1</v>
      </c>
      <c r="F204" t="s">
        <v>7</v>
      </c>
      <c r="G204">
        <f t="shared" si="58"/>
        <v>53</v>
      </c>
      <c r="I204" t="s">
        <v>62</v>
      </c>
      <c r="P204">
        <f t="shared" si="49"/>
        <v>20</v>
      </c>
      <c r="Q204">
        <f t="shared" si="50"/>
        <v>44</v>
      </c>
      <c r="R204">
        <f t="shared" si="51"/>
        <v>29</v>
      </c>
      <c r="S204">
        <f t="shared" si="52"/>
        <v>-1</v>
      </c>
      <c r="T204">
        <f t="shared" si="53"/>
        <v>-1</v>
      </c>
      <c r="U204">
        <f t="shared" si="54"/>
        <v>55</v>
      </c>
      <c r="V204">
        <f t="shared" si="55"/>
        <v>23</v>
      </c>
      <c r="W204">
        <f t="shared" si="56"/>
        <v>27</v>
      </c>
      <c r="X204">
        <f t="shared" si="59"/>
        <v>48</v>
      </c>
      <c r="Y204">
        <f t="shared" si="57"/>
        <v>53</v>
      </c>
    </row>
    <row r="205" spans="1:25" x14ac:dyDescent="0.25">
      <c r="A205" t="str">
        <f t="shared" si="45"/>
        <v>PNG Atelier</v>
      </c>
      <c r="B205" t="str">
        <f t="shared" si="46"/>
        <v>Ruri</v>
      </c>
      <c r="C205">
        <v>0</v>
      </c>
      <c r="D205">
        <f t="shared" si="47"/>
        <v>2</v>
      </c>
      <c r="E205">
        <f t="shared" si="48"/>
        <v>0</v>
      </c>
      <c r="F205" t="s">
        <v>7</v>
      </c>
      <c r="G205">
        <f t="shared" si="58"/>
        <v>52</v>
      </c>
      <c r="I205" t="s">
        <v>61</v>
      </c>
      <c r="P205">
        <f t="shared" si="49"/>
        <v>20</v>
      </c>
      <c r="Q205">
        <f t="shared" si="50"/>
        <v>43</v>
      </c>
      <c r="R205">
        <f t="shared" si="51"/>
        <v>36</v>
      </c>
      <c r="S205">
        <f t="shared" si="52"/>
        <v>-1</v>
      </c>
      <c r="T205">
        <f t="shared" si="53"/>
        <v>-1</v>
      </c>
      <c r="U205">
        <f t="shared" si="54"/>
        <v>53</v>
      </c>
      <c r="V205">
        <f t="shared" si="55"/>
        <v>23</v>
      </c>
      <c r="W205">
        <f t="shared" si="56"/>
        <v>34</v>
      </c>
      <c r="X205">
        <f t="shared" si="59"/>
        <v>47</v>
      </c>
      <c r="Y205">
        <f t="shared" si="57"/>
        <v>51</v>
      </c>
    </row>
    <row r="206" spans="1:25" x14ac:dyDescent="0.25">
      <c r="A206" t="str">
        <f t="shared" si="45"/>
        <v>Umeki</v>
      </c>
      <c r="B206" t="str">
        <f t="shared" si="46"/>
        <v>Nanchan</v>
      </c>
      <c r="C206">
        <v>0</v>
      </c>
      <c r="D206">
        <f t="shared" si="47"/>
        <v>1</v>
      </c>
      <c r="E206">
        <f t="shared" si="48"/>
        <v>2</v>
      </c>
      <c r="F206" t="s">
        <v>7</v>
      </c>
      <c r="G206">
        <f t="shared" si="58"/>
        <v>51</v>
      </c>
      <c r="I206" t="s">
        <v>60</v>
      </c>
      <c r="P206">
        <f t="shared" si="49"/>
        <v>20</v>
      </c>
      <c r="Q206">
        <f t="shared" si="50"/>
        <v>38</v>
      </c>
      <c r="R206">
        <f t="shared" si="51"/>
        <v>30</v>
      </c>
      <c r="S206">
        <f t="shared" si="52"/>
        <v>-1</v>
      </c>
      <c r="T206">
        <f t="shared" si="53"/>
        <v>-1</v>
      </c>
      <c r="U206">
        <f t="shared" si="54"/>
        <v>51</v>
      </c>
      <c r="V206">
        <f t="shared" si="55"/>
        <v>23</v>
      </c>
      <c r="W206">
        <f t="shared" si="56"/>
        <v>28</v>
      </c>
      <c r="X206">
        <f t="shared" si="59"/>
        <v>42</v>
      </c>
      <c r="Y206">
        <f t="shared" si="57"/>
        <v>49</v>
      </c>
    </row>
    <row r="207" spans="1:25" x14ac:dyDescent="0.25">
      <c r="A207" t="str">
        <f t="shared" si="45"/>
        <v>Nyaha</v>
      </c>
      <c r="B207" t="str">
        <f t="shared" si="46"/>
        <v>Mossan</v>
      </c>
      <c r="C207">
        <v>0</v>
      </c>
      <c r="D207">
        <f t="shared" si="47"/>
        <v>1</v>
      </c>
      <c r="E207">
        <f t="shared" si="48"/>
        <v>2</v>
      </c>
      <c r="F207" t="s">
        <v>7</v>
      </c>
      <c r="G207">
        <f t="shared" si="58"/>
        <v>50</v>
      </c>
      <c r="I207" t="s">
        <v>59</v>
      </c>
      <c r="P207">
        <f t="shared" si="49"/>
        <v>20</v>
      </c>
      <c r="Q207">
        <f t="shared" si="50"/>
        <v>41</v>
      </c>
      <c r="R207">
        <f t="shared" si="51"/>
        <v>30</v>
      </c>
      <c r="S207">
        <f t="shared" si="52"/>
        <v>-1</v>
      </c>
      <c r="T207">
        <f t="shared" si="53"/>
        <v>-1</v>
      </c>
      <c r="U207">
        <f t="shared" si="54"/>
        <v>53</v>
      </c>
      <c r="V207">
        <f t="shared" si="55"/>
        <v>23</v>
      </c>
      <c r="W207">
        <f t="shared" si="56"/>
        <v>28</v>
      </c>
      <c r="X207">
        <f t="shared" si="59"/>
        <v>45</v>
      </c>
      <c r="Y207">
        <f t="shared" si="57"/>
        <v>51</v>
      </c>
    </row>
    <row r="208" spans="1:25" x14ac:dyDescent="0.25">
      <c r="A208" t="str">
        <f t="shared" si="45"/>
        <v>Lucia</v>
      </c>
      <c r="B208" t="str">
        <f t="shared" si="46"/>
        <v>crow</v>
      </c>
      <c r="C208">
        <v>0</v>
      </c>
      <c r="D208">
        <f t="shared" si="47"/>
        <v>2</v>
      </c>
      <c r="E208">
        <f t="shared" si="48"/>
        <v>1</v>
      </c>
      <c r="F208" t="s">
        <v>7</v>
      </c>
      <c r="G208">
        <f t="shared" si="58"/>
        <v>49</v>
      </c>
      <c r="I208" t="s">
        <v>58</v>
      </c>
      <c r="P208">
        <f t="shared" si="49"/>
        <v>20</v>
      </c>
      <c r="Q208">
        <f t="shared" si="50"/>
        <v>35</v>
      </c>
      <c r="R208">
        <f t="shared" si="51"/>
        <v>30</v>
      </c>
      <c r="S208">
        <f t="shared" si="52"/>
        <v>-1</v>
      </c>
      <c r="T208">
        <f t="shared" si="53"/>
        <v>-1</v>
      </c>
      <c r="U208">
        <f t="shared" si="54"/>
        <v>45</v>
      </c>
      <c r="V208">
        <f t="shared" si="55"/>
        <v>23</v>
      </c>
      <c r="W208">
        <f t="shared" si="56"/>
        <v>28</v>
      </c>
      <c r="X208">
        <f t="shared" si="59"/>
        <v>39</v>
      </c>
      <c r="Y208">
        <f t="shared" si="57"/>
        <v>43</v>
      </c>
    </row>
    <row r="209" spans="1:25" x14ac:dyDescent="0.25">
      <c r="A209" t="str">
        <f t="shared" si="45"/>
        <v>Tamiflu</v>
      </c>
      <c r="B209" t="str">
        <f t="shared" si="46"/>
        <v>Naoto</v>
      </c>
      <c r="C209">
        <v>0</v>
      </c>
      <c r="D209">
        <f t="shared" si="47"/>
        <v>0</v>
      </c>
      <c r="E209">
        <f t="shared" si="48"/>
        <v>2</v>
      </c>
      <c r="F209" t="s">
        <v>7</v>
      </c>
      <c r="G209">
        <f t="shared" si="58"/>
        <v>48</v>
      </c>
      <c r="I209" t="s">
        <v>57</v>
      </c>
      <c r="P209">
        <f t="shared" si="49"/>
        <v>20</v>
      </c>
      <c r="Q209">
        <f t="shared" si="50"/>
        <v>38</v>
      </c>
      <c r="R209">
        <f t="shared" si="51"/>
        <v>32</v>
      </c>
      <c r="S209">
        <f t="shared" si="52"/>
        <v>-1</v>
      </c>
      <c r="T209">
        <f t="shared" si="53"/>
        <v>-1</v>
      </c>
      <c r="U209">
        <f t="shared" si="54"/>
        <v>49</v>
      </c>
      <c r="V209">
        <f t="shared" si="55"/>
        <v>23</v>
      </c>
      <c r="W209">
        <f t="shared" si="56"/>
        <v>30</v>
      </c>
      <c r="X209">
        <f t="shared" si="59"/>
        <v>42</v>
      </c>
      <c r="Y209">
        <f t="shared" si="57"/>
        <v>47</v>
      </c>
    </row>
    <row r="210" spans="1:25" x14ac:dyDescent="0.25">
      <c r="A210" t="str">
        <f t="shared" si="45"/>
        <v>akasa</v>
      </c>
      <c r="B210" t="str">
        <f t="shared" si="46"/>
        <v>Rinkururu</v>
      </c>
      <c r="C210">
        <v>0</v>
      </c>
      <c r="D210">
        <f t="shared" si="47"/>
        <v>2</v>
      </c>
      <c r="E210">
        <f t="shared" si="48"/>
        <v>1</v>
      </c>
      <c r="F210" t="s">
        <v>7</v>
      </c>
      <c r="G210">
        <f t="shared" si="58"/>
        <v>47</v>
      </c>
      <c r="I210" t="s">
        <v>56</v>
      </c>
      <c r="P210">
        <f t="shared" si="49"/>
        <v>20</v>
      </c>
      <c r="Q210">
        <f t="shared" si="50"/>
        <v>43</v>
      </c>
      <c r="R210">
        <f t="shared" si="51"/>
        <v>30</v>
      </c>
      <c r="S210">
        <f t="shared" si="52"/>
        <v>-1</v>
      </c>
      <c r="T210">
        <f t="shared" si="53"/>
        <v>-1</v>
      </c>
      <c r="U210">
        <f t="shared" si="54"/>
        <v>58</v>
      </c>
      <c r="V210">
        <f t="shared" si="55"/>
        <v>23</v>
      </c>
      <c r="W210">
        <f t="shared" si="56"/>
        <v>28</v>
      </c>
      <c r="X210">
        <f t="shared" si="59"/>
        <v>47</v>
      </c>
      <c r="Y210">
        <f t="shared" si="57"/>
        <v>56</v>
      </c>
    </row>
    <row r="211" spans="1:25" x14ac:dyDescent="0.25">
      <c r="A211" t="str">
        <f t="shared" si="45"/>
        <v>Masashi</v>
      </c>
      <c r="B211" t="str">
        <f t="shared" si="46"/>
        <v>OCEAN</v>
      </c>
      <c r="C211">
        <v>0</v>
      </c>
      <c r="D211">
        <f t="shared" si="47"/>
        <v>2</v>
      </c>
      <c r="E211">
        <f t="shared" si="48"/>
        <v>0</v>
      </c>
      <c r="F211" t="s">
        <v>7</v>
      </c>
      <c r="G211">
        <f t="shared" si="58"/>
        <v>46</v>
      </c>
      <c r="I211" t="s">
        <v>55</v>
      </c>
      <c r="P211">
        <f t="shared" si="49"/>
        <v>20</v>
      </c>
      <c r="Q211">
        <f t="shared" si="50"/>
        <v>40</v>
      </c>
      <c r="R211">
        <f t="shared" si="51"/>
        <v>32</v>
      </c>
      <c r="S211">
        <f t="shared" si="52"/>
        <v>-1</v>
      </c>
      <c r="T211">
        <f t="shared" si="53"/>
        <v>-1</v>
      </c>
      <c r="U211">
        <f t="shared" si="54"/>
        <v>51</v>
      </c>
      <c r="V211">
        <f t="shared" si="55"/>
        <v>23</v>
      </c>
      <c r="W211">
        <f t="shared" si="56"/>
        <v>30</v>
      </c>
      <c r="X211">
        <f t="shared" si="59"/>
        <v>44</v>
      </c>
      <c r="Y211">
        <f t="shared" si="57"/>
        <v>49</v>
      </c>
    </row>
    <row r="212" spans="1:25" x14ac:dyDescent="0.25">
      <c r="A212" t="str">
        <f t="shared" si="45"/>
        <v>Lv.1</v>
      </c>
      <c r="B212" t="str">
        <f t="shared" si="46"/>
        <v>Etsuji</v>
      </c>
      <c r="C212">
        <v>0</v>
      </c>
      <c r="D212">
        <f t="shared" si="47"/>
        <v>2</v>
      </c>
      <c r="E212">
        <f t="shared" si="48"/>
        <v>1</v>
      </c>
      <c r="F212" t="s">
        <v>7</v>
      </c>
      <c r="G212">
        <f t="shared" si="58"/>
        <v>45</v>
      </c>
      <c r="I212" t="s">
        <v>54</v>
      </c>
      <c r="P212">
        <f t="shared" si="49"/>
        <v>20</v>
      </c>
      <c r="Q212">
        <f t="shared" si="50"/>
        <v>43</v>
      </c>
      <c r="R212">
        <f t="shared" si="51"/>
        <v>29</v>
      </c>
      <c r="S212">
        <f t="shared" si="52"/>
        <v>-1</v>
      </c>
      <c r="T212">
        <f t="shared" si="53"/>
        <v>52</v>
      </c>
      <c r="U212">
        <f t="shared" si="54"/>
        <v>61</v>
      </c>
      <c r="V212">
        <f t="shared" si="55"/>
        <v>23</v>
      </c>
      <c r="W212">
        <f t="shared" si="56"/>
        <v>27</v>
      </c>
      <c r="X212">
        <f t="shared" si="59"/>
        <v>53</v>
      </c>
      <c r="Y212">
        <f t="shared" si="57"/>
        <v>59</v>
      </c>
    </row>
    <row r="213" spans="1:25" x14ac:dyDescent="0.25">
      <c r="A213" t="str">
        <f t="shared" si="45"/>
        <v>T</v>
      </c>
      <c r="B213" t="str">
        <f t="shared" si="46"/>
        <v>Tea</v>
      </c>
      <c r="C213">
        <v>0</v>
      </c>
      <c r="D213">
        <f t="shared" si="47"/>
        <v>1</v>
      </c>
      <c r="E213">
        <f t="shared" si="48"/>
        <v>2</v>
      </c>
      <c r="F213" t="s">
        <v>7</v>
      </c>
      <c r="G213">
        <f t="shared" si="58"/>
        <v>44</v>
      </c>
      <c r="I213" t="s">
        <v>53</v>
      </c>
      <c r="P213">
        <f t="shared" si="49"/>
        <v>20</v>
      </c>
      <c r="Q213">
        <f t="shared" si="50"/>
        <v>40</v>
      </c>
      <c r="R213">
        <f t="shared" si="51"/>
        <v>33</v>
      </c>
      <c r="S213">
        <f t="shared" si="52"/>
        <v>29</v>
      </c>
      <c r="T213">
        <f t="shared" si="53"/>
        <v>-1</v>
      </c>
      <c r="U213">
        <f t="shared" si="54"/>
        <v>49</v>
      </c>
      <c r="V213">
        <f t="shared" si="55"/>
        <v>30</v>
      </c>
      <c r="W213">
        <f t="shared" si="56"/>
        <v>31</v>
      </c>
      <c r="X213">
        <f t="shared" si="59"/>
        <v>44</v>
      </c>
      <c r="Y213">
        <f t="shared" si="57"/>
        <v>47</v>
      </c>
    </row>
    <row r="214" spans="1:25" x14ac:dyDescent="0.25">
      <c r="A214" t="str">
        <f t="shared" si="45"/>
        <v>PNG Atelier</v>
      </c>
      <c r="B214" t="str">
        <f t="shared" si="46"/>
        <v>Ri-ma</v>
      </c>
      <c r="C214">
        <v>0</v>
      </c>
      <c r="D214">
        <f t="shared" si="47"/>
        <v>0</v>
      </c>
      <c r="E214">
        <f t="shared" si="48"/>
        <v>2</v>
      </c>
      <c r="F214" t="s">
        <v>7</v>
      </c>
      <c r="G214">
        <f t="shared" si="58"/>
        <v>43</v>
      </c>
      <c r="I214" t="s">
        <v>52</v>
      </c>
      <c r="P214">
        <f t="shared" si="49"/>
        <v>20</v>
      </c>
      <c r="Q214">
        <f t="shared" si="50"/>
        <v>43</v>
      </c>
      <c r="R214">
        <f t="shared" si="51"/>
        <v>36</v>
      </c>
      <c r="S214">
        <f t="shared" si="52"/>
        <v>-1</v>
      </c>
      <c r="T214">
        <f t="shared" si="53"/>
        <v>-1</v>
      </c>
      <c r="U214">
        <f t="shared" si="54"/>
        <v>54</v>
      </c>
      <c r="V214">
        <f t="shared" si="55"/>
        <v>23</v>
      </c>
      <c r="W214">
        <f t="shared" si="56"/>
        <v>34</v>
      </c>
      <c r="X214">
        <f t="shared" si="59"/>
        <v>47</v>
      </c>
      <c r="Y214">
        <f t="shared" si="57"/>
        <v>52</v>
      </c>
    </row>
    <row r="215" spans="1:25" x14ac:dyDescent="0.25">
      <c r="A215" t="str">
        <f t="shared" si="45"/>
        <v>tk3</v>
      </c>
      <c r="B215" t="str">
        <f t="shared" si="46"/>
        <v>Tamiflu</v>
      </c>
      <c r="C215">
        <v>0</v>
      </c>
      <c r="D215">
        <f t="shared" si="47"/>
        <v>2</v>
      </c>
      <c r="E215">
        <f t="shared" si="48"/>
        <v>0</v>
      </c>
      <c r="F215" t="s">
        <v>7</v>
      </c>
      <c r="G215">
        <f t="shared" si="58"/>
        <v>42</v>
      </c>
      <c r="I215" t="s">
        <v>51</v>
      </c>
      <c r="P215">
        <f t="shared" si="49"/>
        <v>20</v>
      </c>
      <c r="Q215">
        <f t="shared" si="50"/>
        <v>36</v>
      </c>
      <c r="R215">
        <f t="shared" si="51"/>
        <v>28</v>
      </c>
      <c r="S215">
        <f t="shared" si="52"/>
        <v>-1</v>
      </c>
      <c r="T215">
        <f t="shared" si="53"/>
        <v>-1</v>
      </c>
      <c r="U215">
        <f t="shared" si="54"/>
        <v>49</v>
      </c>
      <c r="V215">
        <f t="shared" si="55"/>
        <v>23</v>
      </c>
      <c r="W215">
        <f t="shared" si="56"/>
        <v>26</v>
      </c>
      <c r="X215">
        <f t="shared" si="59"/>
        <v>40</v>
      </c>
      <c r="Y215">
        <f t="shared" si="57"/>
        <v>47</v>
      </c>
    </row>
    <row r="216" spans="1:25" x14ac:dyDescent="0.25">
      <c r="A216" t="str">
        <f t="shared" si="45"/>
        <v>HIKARU</v>
      </c>
      <c r="B216" t="str">
        <f t="shared" si="46"/>
        <v>Meteo</v>
      </c>
      <c r="C216">
        <v>0</v>
      </c>
      <c r="D216">
        <f t="shared" si="47"/>
        <v>0</v>
      </c>
      <c r="E216">
        <f t="shared" si="48"/>
        <v>2</v>
      </c>
      <c r="F216" t="s">
        <v>7</v>
      </c>
      <c r="G216">
        <f t="shared" si="58"/>
        <v>41</v>
      </c>
      <c r="I216" t="s">
        <v>50</v>
      </c>
      <c r="P216">
        <f t="shared" si="49"/>
        <v>20</v>
      </c>
      <c r="Q216">
        <f t="shared" si="50"/>
        <v>43</v>
      </c>
      <c r="R216">
        <f t="shared" si="51"/>
        <v>38</v>
      </c>
      <c r="S216">
        <f t="shared" si="52"/>
        <v>29</v>
      </c>
      <c r="T216">
        <f t="shared" si="53"/>
        <v>-1</v>
      </c>
      <c r="U216">
        <f t="shared" si="54"/>
        <v>54</v>
      </c>
      <c r="V216">
        <f t="shared" si="55"/>
        <v>30</v>
      </c>
      <c r="W216">
        <f t="shared" si="56"/>
        <v>36</v>
      </c>
      <c r="X216">
        <f t="shared" si="59"/>
        <v>47</v>
      </c>
      <c r="Y216">
        <f t="shared" si="57"/>
        <v>52</v>
      </c>
    </row>
    <row r="217" spans="1:25" x14ac:dyDescent="0.25">
      <c r="A217" t="str">
        <f t="shared" si="45"/>
        <v>Masha</v>
      </c>
      <c r="B217" t="str">
        <f t="shared" si="46"/>
        <v>Manzoku</v>
      </c>
      <c r="C217">
        <v>0</v>
      </c>
      <c r="D217">
        <f t="shared" si="47"/>
        <v>2</v>
      </c>
      <c r="E217">
        <f t="shared" si="48"/>
        <v>0</v>
      </c>
      <c r="F217" t="s">
        <v>7</v>
      </c>
      <c r="G217">
        <f t="shared" si="58"/>
        <v>40</v>
      </c>
      <c r="I217" t="s">
        <v>49</v>
      </c>
      <c r="P217">
        <f t="shared" si="49"/>
        <v>20</v>
      </c>
      <c r="Q217">
        <f t="shared" si="50"/>
        <v>37</v>
      </c>
      <c r="R217">
        <f t="shared" si="51"/>
        <v>30</v>
      </c>
      <c r="S217">
        <f t="shared" si="52"/>
        <v>-1</v>
      </c>
      <c r="T217">
        <f t="shared" si="53"/>
        <v>-1</v>
      </c>
      <c r="U217">
        <f t="shared" si="54"/>
        <v>50</v>
      </c>
      <c r="V217">
        <f t="shared" si="55"/>
        <v>23</v>
      </c>
      <c r="W217">
        <f t="shared" si="56"/>
        <v>28</v>
      </c>
      <c r="X217">
        <f t="shared" si="59"/>
        <v>41</v>
      </c>
      <c r="Y217">
        <f t="shared" si="57"/>
        <v>48</v>
      </c>
    </row>
    <row r="218" spans="1:25" x14ac:dyDescent="0.25">
      <c r="A218" t="str">
        <f t="shared" si="45"/>
        <v>Ako</v>
      </c>
      <c r="B218" t="str">
        <f t="shared" si="46"/>
        <v>Nyaha</v>
      </c>
      <c r="C218">
        <v>0</v>
      </c>
      <c r="D218">
        <f t="shared" si="47"/>
        <v>0</v>
      </c>
      <c r="E218">
        <f t="shared" si="48"/>
        <v>2</v>
      </c>
      <c r="F218" t="s">
        <v>7</v>
      </c>
      <c r="G218">
        <f t="shared" si="58"/>
        <v>39</v>
      </c>
      <c r="I218" t="s">
        <v>48</v>
      </c>
      <c r="P218">
        <f t="shared" si="49"/>
        <v>20</v>
      </c>
      <c r="Q218">
        <f t="shared" si="50"/>
        <v>47</v>
      </c>
      <c r="R218">
        <f t="shared" si="51"/>
        <v>28</v>
      </c>
      <c r="S218">
        <f t="shared" si="52"/>
        <v>-1</v>
      </c>
      <c r="T218">
        <f t="shared" si="53"/>
        <v>-1</v>
      </c>
      <c r="U218">
        <f t="shared" si="54"/>
        <v>58</v>
      </c>
      <c r="V218">
        <f t="shared" si="55"/>
        <v>23</v>
      </c>
      <c r="W218">
        <f t="shared" si="56"/>
        <v>26</v>
      </c>
      <c r="X218">
        <f t="shared" si="59"/>
        <v>51</v>
      </c>
      <c r="Y218">
        <f t="shared" si="57"/>
        <v>56</v>
      </c>
    </row>
    <row r="219" spans="1:25" x14ac:dyDescent="0.25">
      <c r="A219" t="str">
        <f t="shared" si="45"/>
        <v>Parme</v>
      </c>
      <c r="B219" t="str">
        <f t="shared" si="46"/>
        <v>Navy</v>
      </c>
      <c r="C219">
        <v>0</v>
      </c>
      <c r="D219">
        <f t="shared" si="47"/>
        <v>0</v>
      </c>
      <c r="E219">
        <f t="shared" si="48"/>
        <v>2</v>
      </c>
      <c r="F219" t="s">
        <v>7</v>
      </c>
      <c r="G219">
        <f t="shared" si="58"/>
        <v>38</v>
      </c>
      <c r="I219" t="s">
        <v>47</v>
      </c>
      <c r="P219">
        <f t="shared" si="49"/>
        <v>20</v>
      </c>
      <c r="Q219">
        <f t="shared" si="50"/>
        <v>38</v>
      </c>
      <c r="R219">
        <f t="shared" si="51"/>
        <v>30</v>
      </c>
      <c r="S219">
        <f t="shared" si="52"/>
        <v>-1</v>
      </c>
      <c r="T219">
        <f t="shared" si="53"/>
        <v>-1</v>
      </c>
      <c r="U219">
        <f t="shared" si="54"/>
        <v>48</v>
      </c>
      <c r="V219">
        <f t="shared" si="55"/>
        <v>23</v>
      </c>
      <c r="W219">
        <f t="shared" si="56"/>
        <v>28</v>
      </c>
      <c r="X219">
        <f t="shared" si="59"/>
        <v>42</v>
      </c>
      <c r="Y219">
        <f t="shared" si="57"/>
        <v>46</v>
      </c>
    </row>
    <row r="220" spans="1:25" x14ac:dyDescent="0.25">
      <c r="A220" t="str">
        <f t="shared" si="45"/>
        <v>Umeki</v>
      </c>
      <c r="B220" t="str">
        <f t="shared" si="46"/>
        <v>Egapon</v>
      </c>
      <c r="C220">
        <v>0</v>
      </c>
      <c r="D220">
        <f t="shared" si="47"/>
        <v>2</v>
      </c>
      <c r="E220">
        <f t="shared" si="48"/>
        <v>0</v>
      </c>
      <c r="F220" t="s">
        <v>7</v>
      </c>
      <c r="G220">
        <f t="shared" si="58"/>
        <v>37</v>
      </c>
      <c r="I220" t="s">
        <v>46</v>
      </c>
      <c r="P220">
        <f t="shared" si="49"/>
        <v>20</v>
      </c>
      <c r="Q220">
        <f t="shared" si="50"/>
        <v>38</v>
      </c>
      <c r="R220">
        <f t="shared" si="51"/>
        <v>30</v>
      </c>
      <c r="S220">
        <f t="shared" si="52"/>
        <v>-1</v>
      </c>
      <c r="T220">
        <f t="shared" si="53"/>
        <v>-1</v>
      </c>
      <c r="U220">
        <f t="shared" si="54"/>
        <v>50</v>
      </c>
      <c r="V220">
        <f t="shared" si="55"/>
        <v>23</v>
      </c>
      <c r="W220">
        <f t="shared" si="56"/>
        <v>28</v>
      </c>
      <c r="X220">
        <f t="shared" si="59"/>
        <v>42</v>
      </c>
      <c r="Y220">
        <f t="shared" si="57"/>
        <v>48</v>
      </c>
    </row>
    <row r="221" spans="1:25" x14ac:dyDescent="0.25">
      <c r="A221" t="str">
        <f t="shared" si="45"/>
        <v>ZAKI</v>
      </c>
      <c r="B221" t="str">
        <f t="shared" si="46"/>
        <v>akasa</v>
      </c>
      <c r="C221">
        <v>0</v>
      </c>
      <c r="D221">
        <f t="shared" si="47"/>
        <v>2</v>
      </c>
      <c r="E221">
        <f t="shared" si="48"/>
        <v>0</v>
      </c>
      <c r="F221" t="s">
        <v>7</v>
      </c>
      <c r="G221">
        <f t="shared" si="58"/>
        <v>36</v>
      </c>
      <c r="I221" t="s">
        <v>45</v>
      </c>
      <c r="P221">
        <f t="shared" si="49"/>
        <v>20</v>
      </c>
      <c r="Q221">
        <f t="shared" si="50"/>
        <v>49</v>
      </c>
      <c r="R221">
        <f t="shared" si="51"/>
        <v>36</v>
      </c>
      <c r="S221">
        <f t="shared" si="52"/>
        <v>29</v>
      </c>
      <c r="T221">
        <f t="shared" si="53"/>
        <v>-1</v>
      </c>
      <c r="U221">
        <f t="shared" si="54"/>
        <v>60</v>
      </c>
      <c r="V221">
        <f t="shared" si="55"/>
        <v>30</v>
      </c>
      <c r="W221">
        <f t="shared" si="56"/>
        <v>34</v>
      </c>
      <c r="X221">
        <f t="shared" si="59"/>
        <v>53</v>
      </c>
      <c r="Y221">
        <f t="shared" si="57"/>
        <v>58</v>
      </c>
    </row>
    <row r="222" spans="1:25" x14ac:dyDescent="0.25">
      <c r="A222" t="str">
        <f t="shared" si="45"/>
        <v>Masashi</v>
      </c>
      <c r="B222" t="str">
        <f t="shared" si="46"/>
        <v>Maruttidabe</v>
      </c>
      <c r="C222">
        <v>0</v>
      </c>
      <c r="D222">
        <f t="shared" si="47"/>
        <v>2</v>
      </c>
      <c r="E222">
        <f t="shared" si="48"/>
        <v>1</v>
      </c>
      <c r="F222" t="s">
        <v>7</v>
      </c>
      <c r="G222">
        <f t="shared" si="58"/>
        <v>35</v>
      </c>
      <c r="I222" t="s">
        <v>44</v>
      </c>
      <c r="P222">
        <f t="shared" si="49"/>
        <v>20</v>
      </c>
      <c r="Q222">
        <f t="shared" si="50"/>
        <v>40</v>
      </c>
      <c r="R222">
        <f t="shared" si="51"/>
        <v>32</v>
      </c>
      <c r="S222">
        <f t="shared" si="52"/>
        <v>-1</v>
      </c>
      <c r="T222">
        <f t="shared" si="53"/>
        <v>-1</v>
      </c>
      <c r="U222">
        <f t="shared" si="54"/>
        <v>57</v>
      </c>
      <c r="V222">
        <f t="shared" si="55"/>
        <v>23</v>
      </c>
      <c r="W222">
        <f t="shared" si="56"/>
        <v>30</v>
      </c>
      <c r="X222">
        <f t="shared" si="59"/>
        <v>44</v>
      </c>
      <c r="Y222">
        <f t="shared" si="57"/>
        <v>55</v>
      </c>
    </row>
    <row r="223" spans="1:25" x14ac:dyDescent="0.25">
      <c r="A223" t="str">
        <f t="shared" si="45"/>
        <v>Phisakura</v>
      </c>
      <c r="B223" t="str">
        <f t="shared" si="46"/>
        <v>PNG Atelier</v>
      </c>
      <c r="C223">
        <v>0</v>
      </c>
      <c r="D223">
        <f t="shared" si="47"/>
        <v>2</v>
      </c>
      <c r="E223">
        <f t="shared" si="48"/>
        <v>0</v>
      </c>
      <c r="F223" t="s">
        <v>7</v>
      </c>
      <c r="G223">
        <f t="shared" si="58"/>
        <v>34</v>
      </c>
      <c r="I223" t="s">
        <v>43</v>
      </c>
      <c r="P223">
        <f t="shared" si="49"/>
        <v>20</v>
      </c>
      <c r="Q223">
        <f t="shared" si="50"/>
        <v>40</v>
      </c>
      <c r="R223">
        <f t="shared" si="51"/>
        <v>34</v>
      </c>
      <c r="S223">
        <f t="shared" si="52"/>
        <v>-1</v>
      </c>
      <c r="T223">
        <f t="shared" si="53"/>
        <v>-1</v>
      </c>
      <c r="U223">
        <f t="shared" si="54"/>
        <v>57</v>
      </c>
      <c r="V223">
        <f t="shared" si="55"/>
        <v>23</v>
      </c>
      <c r="W223">
        <f t="shared" si="56"/>
        <v>32</v>
      </c>
      <c r="X223">
        <f t="shared" si="59"/>
        <v>44</v>
      </c>
      <c r="Y223">
        <f t="shared" si="57"/>
        <v>55</v>
      </c>
    </row>
    <row r="224" spans="1:25" x14ac:dyDescent="0.25">
      <c r="A224" t="str">
        <f t="shared" si="45"/>
        <v>Lunamado</v>
      </c>
      <c r="B224" t="str">
        <f t="shared" si="46"/>
        <v>Zackray</v>
      </c>
      <c r="C224">
        <v>0</v>
      </c>
      <c r="D224">
        <f t="shared" si="47"/>
        <v>1</v>
      </c>
      <c r="E224">
        <f t="shared" si="48"/>
        <v>2</v>
      </c>
      <c r="F224" t="s">
        <v>7</v>
      </c>
      <c r="G224">
        <f t="shared" si="58"/>
        <v>33</v>
      </c>
      <c r="I224" t="s">
        <v>42</v>
      </c>
      <c r="P224">
        <f t="shared" si="49"/>
        <v>20</v>
      </c>
      <c r="Q224">
        <f t="shared" si="50"/>
        <v>57</v>
      </c>
      <c r="R224">
        <f t="shared" si="51"/>
        <v>33</v>
      </c>
      <c r="S224">
        <f t="shared" si="52"/>
        <v>-1</v>
      </c>
      <c r="T224">
        <f t="shared" si="53"/>
        <v>65</v>
      </c>
      <c r="U224">
        <f t="shared" si="54"/>
        <v>75</v>
      </c>
      <c r="V224">
        <f t="shared" si="55"/>
        <v>23</v>
      </c>
      <c r="W224">
        <f t="shared" si="56"/>
        <v>31</v>
      </c>
      <c r="X224">
        <f t="shared" si="59"/>
        <v>66</v>
      </c>
      <c r="Y224">
        <f t="shared" si="57"/>
        <v>73</v>
      </c>
    </row>
    <row r="225" spans="1:25" x14ac:dyDescent="0.25">
      <c r="A225" t="str">
        <f t="shared" si="45"/>
        <v>SST_Shuton</v>
      </c>
      <c r="B225" t="str">
        <f t="shared" si="46"/>
        <v>Shogun</v>
      </c>
      <c r="C225">
        <v>0</v>
      </c>
      <c r="D225">
        <f t="shared" si="47"/>
        <v>2</v>
      </c>
      <c r="E225">
        <f t="shared" si="48"/>
        <v>1</v>
      </c>
      <c r="F225" t="s">
        <v>7</v>
      </c>
      <c r="G225">
        <f t="shared" si="58"/>
        <v>32</v>
      </c>
      <c r="I225" t="s">
        <v>41</v>
      </c>
      <c r="P225">
        <f t="shared" si="49"/>
        <v>20</v>
      </c>
      <c r="Q225">
        <f t="shared" si="50"/>
        <v>44</v>
      </c>
      <c r="R225">
        <f t="shared" si="51"/>
        <v>35</v>
      </c>
      <c r="S225">
        <f t="shared" si="52"/>
        <v>-1</v>
      </c>
      <c r="T225">
        <f t="shared" si="53"/>
        <v>52</v>
      </c>
      <c r="U225">
        <f t="shared" si="54"/>
        <v>61</v>
      </c>
      <c r="V225">
        <f t="shared" si="55"/>
        <v>23</v>
      </c>
      <c r="W225">
        <f t="shared" si="56"/>
        <v>33</v>
      </c>
      <c r="X225">
        <f t="shared" si="59"/>
        <v>53</v>
      </c>
      <c r="Y225">
        <f t="shared" si="57"/>
        <v>59</v>
      </c>
    </row>
    <row r="226" spans="1:25" x14ac:dyDescent="0.25">
      <c r="A226" t="str">
        <f t="shared" si="45"/>
        <v>Tsumusuto</v>
      </c>
      <c r="B226" t="str">
        <f t="shared" si="46"/>
        <v>Lucia</v>
      </c>
      <c r="C226">
        <v>0</v>
      </c>
      <c r="D226">
        <f t="shared" si="47"/>
        <v>2</v>
      </c>
      <c r="E226">
        <f t="shared" si="48"/>
        <v>1</v>
      </c>
      <c r="F226" t="s">
        <v>7</v>
      </c>
      <c r="G226">
        <f t="shared" si="58"/>
        <v>31</v>
      </c>
      <c r="I226" t="s">
        <v>40</v>
      </c>
      <c r="P226">
        <f t="shared" si="49"/>
        <v>20</v>
      </c>
      <c r="Q226">
        <f t="shared" si="50"/>
        <v>40</v>
      </c>
      <c r="R226">
        <f t="shared" si="51"/>
        <v>34</v>
      </c>
      <c r="S226">
        <f t="shared" si="52"/>
        <v>-1</v>
      </c>
      <c r="T226">
        <f t="shared" si="53"/>
        <v>-1</v>
      </c>
      <c r="U226">
        <f t="shared" si="54"/>
        <v>51</v>
      </c>
      <c r="V226">
        <f t="shared" si="55"/>
        <v>23</v>
      </c>
      <c r="W226">
        <f t="shared" si="56"/>
        <v>32</v>
      </c>
      <c r="X226">
        <f t="shared" si="59"/>
        <v>44</v>
      </c>
      <c r="Y226">
        <f t="shared" si="57"/>
        <v>49</v>
      </c>
    </row>
    <row r="227" spans="1:25" x14ac:dyDescent="0.25">
      <c r="A227" t="str">
        <f t="shared" si="45"/>
        <v>Umeki</v>
      </c>
      <c r="B227" t="str">
        <f t="shared" si="46"/>
        <v>taranito</v>
      </c>
      <c r="C227">
        <v>0</v>
      </c>
      <c r="D227">
        <f t="shared" si="47"/>
        <v>0</v>
      </c>
      <c r="E227">
        <f t="shared" si="48"/>
        <v>2</v>
      </c>
      <c r="F227" t="s">
        <v>7</v>
      </c>
      <c r="G227">
        <f t="shared" si="58"/>
        <v>30</v>
      </c>
      <c r="I227" t="s">
        <v>39</v>
      </c>
      <c r="P227">
        <f t="shared" si="49"/>
        <v>20</v>
      </c>
      <c r="Q227">
        <f t="shared" si="50"/>
        <v>38</v>
      </c>
      <c r="R227">
        <f t="shared" si="51"/>
        <v>30</v>
      </c>
      <c r="S227">
        <f t="shared" si="52"/>
        <v>-1</v>
      </c>
      <c r="T227">
        <f t="shared" si="53"/>
        <v>-1</v>
      </c>
      <c r="U227">
        <f t="shared" si="54"/>
        <v>52</v>
      </c>
      <c r="V227">
        <f t="shared" si="55"/>
        <v>23</v>
      </c>
      <c r="W227">
        <f t="shared" si="56"/>
        <v>28</v>
      </c>
      <c r="X227">
        <f t="shared" si="59"/>
        <v>42</v>
      </c>
      <c r="Y227">
        <f t="shared" si="57"/>
        <v>50</v>
      </c>
    </row>
    <row r="228" spans="1:25" x14ac:dyDescent="0.25">
      <c r="A228" t="str">
        <f t="shared" si="45"/>
        <v>Parme</v>
      </c>
      <c r="B228" t="str">
        <f t="shared" si="46"/>
        <v>Manzoku</v>
      </c>
      <c r="C228">
        <v>0</v>
      </c>
      <c r="D228">
        <f t="shared" si="47"/>
        <v>0</v>
      </c>
      <c r="E228">
        <f t="shared" si="48"/>
        <v>2</v>
      </c>
      <c r="F228" t="s">
        <v>7</v>
      </c>
      <c r="G228">
        <f t="shared" si="58"/>
        <v>29</v>
      </c>
      <c r="I228" t="s">
        <v>38</v>
      </c>
      <c r="P228">
        <f t="shared" si="49"/>
        <v>20</v>
      </c>
      <c r="Q228">
        <f t="shared" si="50"/>
        <v>38</v>
      </c>
      <c r="R228">
        <f t="shared" si="51"/>
        <v>30</v>
      </c>
      <c r="S228">
        <f t="shared" si="52"/>
        <v>-1</v>
      </c>
      <c r="T228">
        <f t="shared" si="53"/>
        <v>-1</v>
      </c>
      <c r="U228">
        <f t="shared" si="54"/>
        <v>51</v>
      </c>
      <c r="V228">
        <f t="shared" si="55"/>
        <v>23</v>
      </c>
      <c r="W228">
        <f t="shared" si="56"/>
        <v>28</v>
      </c>
      <c r="X228">
        <f t="shared" si="59"/>
        <v>42</v>
      </c>
      <c r="Y228">
        <f t="shared" si="57"/>
        <v>49</v>
      </c>
    </row>
    <row r="229" spans="1:25" x14ac:dyDescent="0.25">
      <c r="A229" t="str">
        <f t="shared" si="45"/>
        <v>Tea</v>
      </c>
      <c r="B229" t="str">
        <f t="shared" si="46"/>
        <v>Masashi</v>
      </c>
      <c r="C229">
        <v>0</v>
      </c>
      <c r="D229">
        <f t="shared" si="47"/>
        <v>2</v>
      </c>
      <c r="E229">
        <f t="shared" si="48"/>
        <v>0</v>
      </c>
      <c r="F229" t="s">
        <v>7</v>
      </c>
      <c r="G229">
        <f t="shared" si="58"/>
        <v>28</v>
      </c>
      <c r="I229" t="s">
        <v>37</v>
      </c>
      <c r="P229">
        <f t="shared" si="49"/>
        <v>20</v>
      </c>
      <c r="Q229">
        <f t="shared" si="50"/>
        <v>34</v>
      </c>
      <c r="R229">
        <f t="shared" si="51"/>
        <v>28</v>
      </c>
      <c r="S229">
        <f t="shared" si="52"/>
        <v>-1</v>
      </c>
      <c r="T229">
        <f t="shared" si="53"/>
        <v>-1</v>
      </c>
      <c r="U229">
        <f t="shared" si="54"/>
        <v>47</v>
      </c>
      <c r="V229">
        <f t="shared" si="55"/>
        <v>23</v>
      </c>
      <c r="W229">
        <f t="shared" si="56"/>
        <v>26</v>
      </c>
      <c r="X229">
        <f t="shared" si="59"/>
        <v>38</v>
      </c>
      <c r="Y229">
        <f t="shared" si="57"/>
        <v>45</v>
      </c>
    </row>
    <row r="230" spans="1:25" x14ac:dyDescent="0.25">
      <c r="A230" t="str">
        <f t="shared" si="45"/>
        <v>HIKARU</v>
      </c>
      <c r="B230" t="str">
        <f t="shared" si="46"/>
        <v>Masha</v>
      </c>
      <c r="C230">
        <v>0</v>
      </c>
      <c r="D230">
        <f t="shared" si="47"/>
        <v>0</v>
      </c>
      <c r="E230">
        <f t="shared" si="48"/>
        <v>2</v>
      </c>
      <c r="F230" t="s">
        <v>7</v>
      </c>
      <c r="G230">
        <f t="shared" si="58"/>
        <v>27</v>
      </c>
      <c r="I230" t="s">
        <v>36</v>
      </c>
      <c r="P230">
        <f t="shared" si="49"/>
        <v>20</v>
      </c>
      <c r="Q230">
        <f t="shared" si="50"/>
        <v>43</v>
      </c>
      <c r="R230">
        <f t="shared" si="51"/>
        <v>38</v>
      </c>
      <c r="S230">
        <f t="shared" si="52"/>
        <v>29</v>
      </c>
      <c r="T230">
        <f t="shared" si="53"/>
        <v>-1</v>
      </c>
      <c r="U230">
        <f t="shared" si="54"/>
        <v>54</v>
      </c>
      <c r="V230">
        <f t="shared" si="55"/>
        <v>30</v>
      </c>
      <c r="W230">
        <f t="shared" si="56"/>
        <v>36</v>
      </c>
      <c r="X230">
        <f t="shared" si="59"/>
        <v>47</v>
      </c>
      <c r="Y230">
        <f t="shared" si="57"/>
        <v>52</v>
      </c>
    </row>
    <row r="231" spans="1:25" x14ac:dyDescent="0.25">
      <c r="A231" t="str">
        <f t="shared" si="45"/>
        <v>ZAKI</v>
      </c>
      <c r="B231" t="str">
        <f t="shared" si="46"/>
        <v>Etsuji</v>
      </c>
      <c r="C231">
        <v>0</v>
      </c>
      <c r="D231">
        <f t="shared" si="47"/>
        <v>0</v>
      </c>
      <c r="E231">
        <f t="shared" si="48"/>
        <v>2</v>
      </c>
      <c r="F231" t="s">
        <v>7</v>
      </c>
      <c r="G231">
        <f t="shared" si="58"/>
        <v>26</v>
      </c>
      <c r="I231" t="s">
        <v>35</v>
      </c>
      <c r="P231">
        <f t="shared" si="49"/>
        <v>20</v>
      </c>
      <c r="Q231">
        <f t="shared" si="50"/>
        <v>49</v>
      </c>
      <c r="R231">
        <f t="shared" si="51"/>
        <v>36</v>
      </c>
      <c r="S231">
        <f t="shared" si="52"/>
        <v>29</v>
      </c>
      <c r="T231">
        <f t="shared" si="53"/>
        <v>58</v>
      </c>
      <c r="U231">
        <f t="shared" si="54"/>
        <v>67</v>
      </c>
      <c r="V231">
        <f t="shared" si="55"/>
        <v>30</v>
      </c>
      <c r="W231">
        <f t="shared" si="56"/>
        <v>34</v>
      </c>
      <c r="X231">
        <f t="shared" si="59"/>
        <v>59</v>
      </c>
      <c r="Y231">
        <f t="shared" si="57"/>
        <v>65</v>
      </c>
    </row>
    <row r="232" spans="1:25" x14ac:dyDescent="0.25">
      <c r="A232" t="str">
        <f t="shared" si="45"/>
        <v>SST_Shuton</v>
      </c>
      <c r="B232" t="str">
        <f t="shared" si="46"/>
        <v>Kome</v>
      </c>
      <c r="C232">
        <v>0</v>
      </c>
      <c r="D232">
        <f t="shared" si="47"/>
        <v>2</v>
      </c>
      <c r="E232">
        <f t="shared" si="48"/>
        <v>0</v>
      </c>
      <c r="F232" t="s">
        <v>7</v>
      </c>
      <c r="G232">
        <f t="shared" si="58"/>
        <v>25</v>
      </c>
      <c r="I232" t="s">
        <v>34</v>
      </c>
      <c r="P232">
        <f t="shared" si="49"/>
        <v>20</v>
      </c>
      <c r="Q232">
        <f t="shared" si="50"/>
        <v>44</v>
      </c>
      <c r="R232">
        <f t="shared" si="51"/>
        <v>35</v>
      </c>
      <c r="S232">
        <f t="shared" si="52"/>
        <v>-1</v>
      </c>
      <c r="T232">
        <f t="shared" si="53"/>
        <v>-1</v>
      </c>
      <c r="U232">
        <f t="shared" si="54"/>
        <v>54</v>
      </c>
      <c r="V232">
        <f t="shared" si="55"/>
        <v>23</v>
      </c>
      <c r="W232">
        <f t="shared" si="56"/>
        <v>33</v>
      </c>
      <c r="X232">
        <f t="shared" si="59"/>
        <v>48</v>
      </c>
      <c r="Y232">
        <f t="shared" si="57"/>
        <v>52</v>
      </c>
    </row>
    <row r="233" spans="1:25" x14ac:dyDescent="0.25">
      <c r="A233" t="str">
        <f t="shared" si="45"/>
        <v>Tsumusuto</v>
      </c>
      <c r="B233" t="str">
        <f t="shared" si="46"/>
        <v>Meteo</v>
      </c>
      <c r="C233">
        <v>0</v>
      </c>
      <c r="D233">
        <f t="shared" si="47"/>
        <v>0</v>
      </c>
      <c r="E233">
        <f t="shared" si="48"/>
        <v>2</v>
      </c>
      <c r="F233" t="s">
        <v>7</v>
      </c>
      <c r="G233">
        <f t="shared" si="58"/>
        <v>24</v>
      </c>
      <c r="I233" t="s">
        <v>33</v>
      </c>
      <c r="P233">
        <f t="shared" si="49"/>
        <v>20</v>
      </c>
      <c r="Q233">
        <f t="shared" si="50"/>
        <v>40</v>
      </c>
      <c r="R233">
        <f t="shared" si="51"/>
        <v>34</v>
      </c>
      <c r="S233">
        <f t="shared" si="52"/>
        <v>-1</v>
      </c>
      <c r="T233">
        <f t="shared" si="53"/>
        <v>-1</v>
      </c>
      <c r="U233">
        <f t="shared" si="54"/>
        <v>51</v>
      </c>
      <c r="V233">
        <f t="shared" si="55"/>
        <v>23</v>
      </c>
      <c r="W233">
        <f t="shared" si="56"/>
        <v>32</v>
      </c>
      <c r="X233">
        <f t="shared" si="59"/>
        <v>44</v>
      </c>
      <c r="Y233">
        <f t="shared" si="57"/>
        <v>49</v>
      </c>
    </row>
    <row r="234" spans="1:25" x14ac:dyDescent="0.25">
      <c r="A234" t="str">
        <f t="shared" si="45"/>
        <v>Sigma</v>
      </c>
      <c r="B234" t="str">
        <f t="shared" si="46"/>
        <v>tk3</v>
      </c>
      <c r="C234">
        <v>0</v>
      </c>
      <c r="D234">
        <f t="shared" si="47"/>
        <v>1</v>
      </c>
      <c r="E234">
        <f t="shared" si="48"/>
        <v>2</v>
      </c>
      <c r="F234" t="s">
        <v>7</v>
      </c>
      <c r="G234">
        <f t="shared" si="58"/>
        <v>23</v>
      </c>
      <c r="I234" t="s">
        <v>32</v>
      </c>
      <c r="P234">
        <f t="shared" si="49"/>
        <v>20</v>
      </c>
      <c r="Q234">
        <f t="shared" si="50"/>
        <v>35</v>
      </c>
      <c r="R234">
        <f t="shared" si="51"/>
        <v>30</v>
      </c>
      <c r="S234">
        <f t="shared" si="52"/>
        <v>-1</v>
      </c>
      <c r="T234">
        <f t="shared" si="53"/>
        <v>-1</v>
      </c>
      <c r="U234">
        <f t="shared" si="54"/>
        <v>44</v>
      </c>
      <c r="V234">
        <f t="shared" si="55"/>
        <v>23</v>
      </c>
      <c r="W234">
        <f t="shared" si="56"/>
        <v>28</v>
      </c>
      <c r="X234">
        <f t="shared" si="59"/>
        <v>39</v>
      </c>
      <c r="Y234">
        <f t="shared" si="57"/>
        <v>42</v>
      </c>
    </row>
    <row r="235" spans="1:25" x14ac:dyDescent="0.25">
      <c r="A235" t="str">
        <f t="shared" si="45"/>
        <v>T</v>
      </c>
      <c r="B235" t="str">
        <f t="shared" si="46"/>
        <v>Lv.1</v>
      </c>
      <c r="C235">
        <v>0</v>
      </c>
      <c r="D235">
        <f t="shared" si="47"/>
        <v>2</v>
      </c>
      <c r="E235">
        <f t="shared" si="48"/>
        <v>0</v>
      </c>
      <c r="F235" t="s">
        <v>7</v>
      </c>
      <c r="G235">
        <f t="shared" si="58"/>
        <v>22</v>
      </c>
      <c r="I235" t="s">
        <v>31</v>
      </c>
      <c r="P235">
        <f t="shared" si="49"/>
        <v>20</v>
      </c>
      <c r="Q235">
        <f t="shared" si="50"/>
        <v>40</v>
      </c>
      <c r="R235">
        <f t="shared" si="51"/>
        <v>33</v>
      </c>
      <c r="S235">
        <f t="shared" si="52"/>
        <v>29</v>
      </c>
      <c r="T235">
        <f t="shared" si="53"/>
        <v>-1</v>
      </c>
      <c r="U235">
        <f t="shared" si="54"/>
        <v>50</v>
      </c>
      <c r="V235">
        <f t="shared" si="55"/>
        <v>30</v>
      </c>
      <c r="W235">
        <f t="shared" si="56"/>
        <v>31</v>
      </c>
      <c r="X235">
        <f t="shared" si="59"/>
        <v>44</v>
      </c>
      <c r="Y235">
        <f t="shared" si="57"/>
        <v>48</v>
      </c>
    </row>
    <row r="236" spans="1:25" x14ac:dyDescent="0.25">
      <c r="A236" t="str">
        <f t="shared" si="45"/>
        <v>Shogun</v>
      </c>
      <c r="B236" t="str">
        <f t="shared" si="46"/>
        <v>Ako</v>
      </c>
      <c r="C236">
        <v>0</v>
      </c>
      <c r="D236">
        <f t="shared" si="47"/>
        <v>2</v>
      </c>
      <c r="E236">
        <f t="shared" si="48"/>
        <v>1</v>
      </c>
      <c r="F236" t="s">
        <v>7</v>
      </c>
      <c r="G236">
        <f t="shared" si="58"/>
        <v>21</v>
      </c>
      <c r="I236" t="s">
        <v>30</v>
      </c>
      <c r="P236">
        <f t="shared" si="49"/>
        <v>20</v>
      </c>
      <c r="Q236">
        <f t="shared" si="50"/>
        <v>44</v>
      </c>
      <c r="R236">
        <f t="shared" si="51"/>
        <v>36</v>
      </c>
      <c r="S236">
        <f t="shared" si="52"/>
        <v>27</v>
      </c>
      <c r="T236">
        <f t="shared" si="53"/>
        <v>-1</v>
      </c>
      <c r="U236">
        <f t="shared" si="54"/>
        <v>53</v>
      </c>
      <c r="V236">
        <f t="shared" si="55"/>
        <v>28</v>
      </c>
      <c r="W236">
        <f t="shared" si="56"/>
        <v>34</v>
      </c>
      <c r="X236">
        <f t="shared" si="59"/>
        <v>48</v>
      </c>
      <c r="Y236">
        <f t="shared" si="57"/>
        <v>51</v>
      </c>
    </row>
    <row r="237" spans="1:25" x14ac:dyDescent="0.25">
      <c r="A237" t="str">
        <f t="shared" si="45"/>
        <v>Sigma</v>
      </c>
      <c r="B237" t="str">
        <f t="shared" si="46"/>
        <v>DIO</v>
      </c>
      <c r="C237">
        <v>0</v>
      </c>
      <c r="D237">
        <f t="shared" si="47"/>
        <v>1</v>
      </c>
      <c r="E237">
        <f t="shared" si="48"/>
        <v>2</v>
      </c>
      <c r="F237" t="s">
        <v>7</v>
      </c>
      <c r="G237">
        <f t="shared" si="58"/>
        <v>20</v>
      </c>
      <c r="I237" t="s">
        <v>29</v>
      </c>
      <c r="P237">
        <f t="shared" si="49"/>
        <v>20</v>
      </c>
      <c r="Q237">
        <f t="shared" si="50"/>
        <v>35</v>
      </c>
      <c r="R237">
        <f t="shared" si="51"/>
        <v>30</v>
      </c>
      <c r="S237">
        <f t="shared" si="52"/>
        <v>-1</v>
      </c>
      <c r="T237">
        <f t="shared" si="53"/>
        <v>-1</v>
      </c>
      <c r="U237">
        <f t="shared" si="54"/>
        <v>44</v>
      </c>
      <c r="V237">
        <f t="shared" si="55"/>
        <v>23</v>
      </c>
      <c r="W237">
        <f t="shared" si="56"/>
        <v>28</v>
      </c>
      <c r="X237">
        <f t="shared" si="59"/>
        <v>39</v>
      </c>
      <c r="Y237">
        <f t="shared" si="57"/>
        <v>42</v>
      </c>
    </row>
    <row r="238" spans="1:25" x14ac:dyDescent="0.25">
      <c r="A238" t="str">
        <f t="shared" si="45"/>
        <v>SST_Shuton</v>
      </c>
      <c r="B238" t="str">
        <f t="shared" si="46"/>
        <v>Lunamado</v>
      </c>
      <c r="C238">
        <v>0</v>
      </c>
      <c r="D238">
        <f t="shared" si="47"/>
        <v>2</v>
      </c>
      <c r="E238">
        <f t="shared" si="48"/>
        <v>0</v>
      </c>
      <c r="F238" t="s">
        <v>7</v>
      </c>
      <c r="G238">
        <f t="shared" si="58"/>
        <v>19</v>
      </c>
      <c r="I238" t="s">
        <v>28</v>
      </c>
      <c r="P238">
        <f t="shared" si="49"/>
        <v>20</v>
      </c>
      <c r="Q238">
        <f t="shared" si="50"/>
        <v>44</v>
      </c>
      <c r="R238">
        <f t="shared" si="51"/>
        <v>35</v>
      </c>
      <c r="S238">
        <f t="shared" si="52"/>
        <v>-1</v>
      </c>
      <c r="T238">
        <f t="shared" si="53"/>
        <v>-1</v>
      </c>
      <c r="U238">
        <f t="shared" si="54"/>
        <v>58</v>
      </c>
      <c r="V238">
        <f t="shared" si="55"/>
        <v>23</v>
      </c>
      <c r="W238">
        <f t="shared" si="56"/>
        <v>33</v>
      </c>
      <c r="X238">
        <f t="shared" si="59"/>
        <v>48</v>
      </c>
      <c r="Y238">
        <f t="shared" si="57"/>
        <v>56</v>
      </c>
    </row>
    <row r="239" spans="1:25" x14ac:dyDescent="0.25">
      <c r="A239" t="str">
        <f t="shared" si="45"/>
        <v>Tea</v>
      </c>
      <c r="B239" t="str">
        <f t="shared" si="46"/>
        <v>ZAKI</v>
      </c>
      <c r="C239">
        <v>0</v>
      </c>
      <c r="D239">
        <f t="shared" si="47"/>
        <v>2</v>
      </c>
      <c r="E239">
        <f t="shared" si="48"/>
        <v>1</v>
      </c>
      <c r="F239" t="s">
        <v>7</v>
      </c>
      <c r="G239">
        <f t="shared" si="58"/>
        <v>18</v>
      </c>
      <c r="I239" t="s">
        <v>27</v>
      </c>
      <c r="P239">
        <f t="shared" si="49"/>
        <v>20</v>
      </c>
      <c r="Q239">
        <f t="shared" si="50"/>
        <v>34</v>
      </c>
      <c r="R239">
        <f t="shared" si="51"/>
        <v>28</v>
      </c>
      <c r="S239">
        <f t="shared" si="52"/>
        <v>-1</v>
      </c>
      <c r="T239">
        <f t="shared" si="53"/>
        <v>44</v>
      </c>
      <c r="U239">
        <f t="shared" si="54"/>
        <v>51</v>
      </c>
      <c r="V239">
        <f t="shared" si="55"/>
        <v>23</v>
      </c>
      <c r="W239">
        <f t="shared" si="56"/>
        <v>26</v>
      </c>
      <c r="X239">
        <f t="shared" si="59"/>
        <v>45</v>
      </c>
      <c r="Y239">
        <f t="shared" si="57"/>
        <v>49</v>
      </c>
    </row>
    <row r="240" spans="1:25" x14ac:dyDescent="0.25">
      <c r="A240" t="str">
        <f t="shared" si="45"/>
        <v>T</v>
      </c>
      <c r="B240" t="str">
        <f t="shared" si="46"/>
        <v>HIKARU</v>
      </c>
      <c r="C240">
        <v>0</v>
      </c>
      <c r="D240">
        <f t="shared" si="47"/>
        <v>2</v>
      </c>
      <c r="E240">
        <f t="shared" si="48"/>
        <v>0</v>
      </c>
      <c r="F240" t="s">
        <v>7</v>
      </c>
      <c r="G240">
        <f t="shared" si="58"/>
        <v>17</v>
      </c>
      <c r="I240" t="s">
        <v>26</v>
      </c>
      <c r="P240">
        <f t="shared" si="49"/>
        <v>20</v>
      </c>
      <c r="Q240">
        <f t="shared" si="50"/>
        <v>40</v>
      </c>
      <c r="R240">
        <f t="shared" si="51"/>
        <v>33</v>
      </c>
      <c r="S240">
        <f t="shared" si="52"/>
        <v>29</v>
      </c>
      <c r="T240">
        <f t="shared" si="53"/>
        <v>50</v>
      </c>
      <c r="U240">
        <f t="shared" si="54"/>
        <v>59</v>
      </c>
      <c r="V240">
        <f t="shared" si="55"/>
        <v>30</v>
      </c>
      <c r="W240">
        <f t="shared" si="56"/>
        <v>31</v>
      </c>
      <c r="X240">
        <f t="shared" si="59"/>
        <v>51</v>
      </c>
      <c r="Y240">
        <f t="shared" si="57"/>
        <v>57</v>
      </c>
    </row>
    <row r="241" spans="1:25" x14ac:dyDescent="0.25">
      <c r="A241" t="str">
        <f t="shared" si="45"/>
        <v>Tsumusuto</v>
      </c>
      <c r="B241" t="str">
        <f t="shared" si="46"/>
        <v>Parme</v>
      </c>
      <c r="C241">
        <v>0</v>
      </c>
      <c r="D241">
        <f t="shared" si="47"/>
        <v>1</v>
      </c>
      <c r="E241">
        <f t="shared" si="48"/>
        <v>2</v>
      </c>
      <c r="F241" t="s">
        <v>7</v>
      </c>
      <c r="G241">
        <f t="shared" si="58"/>
        <v>16</v>
      </c>
      <c r="I241" t="s">
        <v>25</v>
      </c>
      <c r="P241">
        <f t="shared" si="49"/>
        <v>20</v>
      </c>
      <c r="Q241">
        <f t="shared" si="50"/>
        <v>40</v>
      </c>
      <c r="R241">
        <f t="shared" si="51"/>
        <v>34</v>
      </c>
      <c r="S241">
        <f t="shared" si="52"/>
        <v>-1</v>
      </c>
      <c r="T241">
        <f t="shared" si="53"/>
        <v>-1</v>
      </c>
      <c r="U241">
        <f t="shared" si="54"/>
        <v>51</v>
      </c>
      <c r="V241">
        <f t="shared" si="55"/>
        <v>23</v>
      </c>
      <c r="W241">
        <f t="shared" si="56"/>
        <v>32</v>
      </c>
      <c r="X241">
        <f t="shared" si="59"/>
        <v>44</v>
      </c>
      <c r="Y241">
        <f t="shared" si="57"/>
        <v>49</v>
      </c>
    </row>
    <row r="242" spans="1:25" x14ac:dyDescent="0.25">
      <c r="A242" t="str">
        <f t="shared" si="45"/>
        <v>Sigma</v>
      </c>
      <c r="B242" t="str">
        <f t="shared" si="46"/>
        <v>Phisakura</v>
      </c>
      <c r="C242">
        <v>0</v>
      </c>
      <c r="D242">
        <f t="shared" si="47"/>
        <v>2</v>
      </c>
      <c r="E242">
        <f t="shared" si="48"/>
        <v>0</v>
      </c>
      <c r="F242" t="s">
        <v>7</v>
      </c>
      <c r="G242">
        <f t="shared" si="58"/>
        <v>15</v>
      </c>
      <c r="I242" t="s">
        <v>24</v>
      </c>
      <c r="P242">
        <f t="shared" si="49"/>
        <v>20</v>
      </c>
      <c r="Q242">
        <f t="shared" si="50"/>
        <v>35</v>
      </c>
      <c r="R242">
        <f t="shared" si="51"/>
        <v>30</v>
      </c>
      <c r="S242">
        <f t="shared" si="52"/>
        <v>-1</v>
      </c>
      <c r="T242">
        <f t="shared" si="53"/>
        <v>-1</v>
      </c>
      <c r="U242">
        <f t="shared" si="54"/>
        <v>50</v>
      </c>
      <c r="V242">
        <f t="shared" si="55"/>
        <v>23</v>
      </c>
      <c r="W242">
        <f t="shared" si="56"/>
        <v>28</v>
      </c>
      <c r="X242">
        <f t="shared" si="59"/>
        <v>39</v>
      </c>
      <c r="Y242">
        <f t="shared" si="57"/>
        <v>48</v>
      </c>
    </row>
    <row r="243" spans="1:25" x14ac:dyDescent="0.25">
      <c r="A243" t="str">
        <f t="shared" si="45"/>
        <v>Zackray</v>
      </c>
      <c r="B243" t="str">
        <f t="shared" si="46"/>
        <v>Tsumusuto</v>
      </c>
      <c r="C243">
        <v>0</v>
      </c>
      <c r="D243">
        <f t="shared" si="47"/>
        <v>2</v>
      </c>
      <c r="E243">
        <f t="shared" si="48"/>
        <v>0</v>
      </c>
      <c r="F243" t="s">
        <v>7</v>
      </c>
      <c r="G243">
        <f t="shared" si="58"/>
        <v>14</v>
      </c>
      <c r="I243" t="s">
        <v>23</v>
      </c>
      <c r="P243">
        <f t="shared" si="49"/>
        <v>20</v>
      </c>
      <c r="Q243">
        <f t="shared" si="50"/>
        <v>37</v>
      </c>
      <c r="R243">
        <f t="shared" si="51"/>
        <v>37</v>
      </c>
      <c r="S243">
        <f t="shared" si="52"/>
        <v>27</v>
      </c>
      <c r="T243">
        <f t="shared" si="53"/>
        <v>-1</v>
      </c>
      <c r="U243">
        <f t="shared" si="54"/>
        <v>52</v>
      </c>
      <c r="V243">
        <f t="shared" si="55"/>
        <v>28</v>
      </c>
      <c r="W243">
        <f t="shared" si="56"/>
        <v>35</v>
      </c>
      <c r="X243">
        <f t="shared" si="59"/>
        <v>41</v>
      </c>
      <c r="Y243">
        <f t="shared" si="57"/>
        <v>50</v>
      </c>
    </row>
    <row r="244" spans="1:25" x14ac:dyDescent="0.25">
      <c r="A244" t="str">
        <f t="shared" si="45"/>
        <v>Umeki</v>
      </c>
      <c r="B244" t="str">
        <f t="shared" si="46"/>
        <v>Shogun</v>
      </c>
      <c r="C244">
        <v>0</v>
      </c>
      <c r="D244">
        <f t="shared" si="47"/>
        <v>1</v>
      </c>
      <c r="E244">
        <f t="shared" si="48"/>
        <v>2</v>
      </c>
      <c r="F244" t="s">
        <v>7</v>
      </c>
      <c r="G244">
        <f t="shared" si="58"/>
        <v>13</v>
      </c>
      <c r="I244" t="s">
        <v>22</v>
      </c>
      <c r="P244">
        <f t="shared" si="49"/>
        <v>20</v>
      </c>
      <c r="Q244">
        <f t="shared" si="50"/>
        <v>38</v>
      </c>
      <c r="R244">
        <f t="shared" si="51"/>
        <v>30</v>
      </c>
      <c r="S244">
        <f t="shared" si="52"/>
        <v>-1</v>
      </c>
      <c r="T244">
        <f t="shared" si="53"/>
        <v>46</v>
      </c>
      <c r="U244">
        <f t="shared" si="54"/>
        <v>55</v>
      </c>
      <c r="V244">
        <f t="shared" si="55"/>
        <v>23</v>
      </c>
      <c r="W244">
        <f t="shared" si="56"/>
        <v>28</v>
      </c>
      <c r="X244">
        <f t="shared" si="59"/>
        <v>47</v>
      </c>
      <c r="Y244">
        <f t="shared" si="57"/>
        <v>53</v>
      </c>
    </row>
    <row r="245" spans="1:25" x14ac:dyDescent="0.25">
      <c r="A245" t="str">
        <f t="shared" si="45"/>
        <v>Tea</v>
      </c>
      <c r="B245" t="str">
        <f t="shared" si="46"/>
        <v>Kome</v>
      </c>
      <c r="C245">
        <v>0</v>
      </c>
      <c r="D245">
        <f t="shared" si="47"/>
        <v>1</v>
      </c>
      <c r="E245">
        <f t="shared" si="48"/>
        <v>2</v>
      </c>
      <c r="F245" t="s">
        <v>7</v>
      </c>
      <c r="G245">
        <f t="shared" si="58"/>
        <v>12</v>
      </c>
      <c r="I245" t="s">
        <v>21</v>
      </c>
      <c r="P245">
        <f t="shared" si="49"/>
        <v>20</v>
      </c>
      <c r="Q245">
        <f t="shared" si="50"/>
        <v>34</v>
      </c>
      <c r="R245">
        <f t="shared" si="51"/>
        <v>28</v>
      </c>
      <c r="S245">
        <f t="shared" si="52"/>
        <v>-1</v>
      </c>
      <c r="T245">
        <f t="shared" si="53"/>
        <v>-1</v>
      </c>
      <c r="U245">
        <f t="shared" si="54"/>
        <v>44</v>
      </c>
      <c r="V245">
        <f t="shared" si="55"/>
        <v>23</v>
      </c>
      <c r="W245">
        <f t="shared" si="56"/>
        <v>26</v>
      </c>
      <c r="X245">
        <f t="shared" si="59"/>
        <v>38</v>
      </c>
      <c r="Y245">
        <f t="shared" si="57"/>
        <v>42</v>
      </c>
    </row>
    <row r="246" spans="1:25" x14ac:dyDescent="0.25">
      <c r="A246" t="str">
        <f t="shared" si="45"/>
        <v>Masha</v>
      </c>
      <c r="B246" t="str">
        <f t="shared" si="46"/>
        <v>Sigma</v>
      </c>
      <c r="C246">
        <v>0</v>
      </c>
      <c r="D246">
        <f t="shared" si="47"/>
        <v>2</v>
      </c>
      <c r="E246">
        <f t="shared" si="48"/>
        <v>0</v>
      </c>
      <c r="F246" t="s">
        <v>7</v>
      </c>
      <c r="G246">
        <f t="shared" si="58"/>
        <v>11</v>
      </c>
      <c r="I246" t="s">
        <v>20</v>
      </c>
      <c r="P246">
        <f t="shared" si="49"/>
        <v>20</v>
      </c>
      <c r="Q246">
        <f t="shared" si="50"/>
        <v>37</v>
      </c>
      <c r="R246">
        <f t="shared" si="51"/>
        <v>30</v>
      </c>
      <c r="S246">
        <f t="shared" si="52"/>
        <v>-1</v>
      </c>
      <c r="T246">
        <f t="shared" si="53"/>
        <v>-1</v>
      </c>
      <c r="U246">
        <f t="shared" si="54"/>
        <v>48</v>
      </c>
      <c r="V246">
        <f t="shared" si="55"/>
        <v>23</v>
      </c>
      <c r="W246">
        <f t="shared" si="56"/>
        <v>28</v>
      </c>
      <c r="X246">
        <f t="shared" si="59"/>
        <v>41</v>
      </c>
      <c r="Y246">
        <f t="shared" si="57"/>
        <v>46</v>
      </c>
    </row>
    <row r="247" spans="1:25" x14ac:dyDescent="0.25">
      <c r="A247" t="str">
        <f t="shared" si="45"/>
        <v>Lv.1</v>
      </c>
      <c r="B247" t="str">
        <f t="shared" si="46"/>
        <v>Umeki</v>
      </c>
      <c r="C247">
        <v>0</v>
      </c>
      <c r="D247">
        <f t="shared" si="47"/>
        <v>2</v>
      </c>
      <c r="E247">
        <f t="shared" si="48"/>
        <v>0</v>
      </c>
      <c r="F247" t="s">
        <v>7</v>
      </c>
      <c r="G247">
        <f t="shared" si="58"/>
        <v>10</v>
      </c>
      <c r="I247" t="s">
        <v>19</v>
      </c>
      <c r="P247">
        <f t="shared" si="49"/>
        <v>20</v>
      </c>
      <c r="Q247">
        <f t="shared" si="50"/>
        <v>43</v>
      </c>
      <c r="R247">
        <f t="shared" si="51"/>
        <v>29</v>
      </c>
      <c r="S247">
        <f t="shared" si="52"/>
        <v>-1</v>
      </c>
      <c r="T247">
        <f t="shared" si="53"/>
        <v>-1</v>
      </c>
      <c r="U247">
        <f t="shared" si="54"/>
        <v>54</v>
      </c>
      <c r="V247">
        <f t="shared" si="55"/>
        <v>23</v>
      </c>
      <c r="W247">
        <f t="shared" si="56"/>
        <v>27</v>
      </c>
      <c r="X247">
        <f t="shared" si="59"/>
        <v>47</v>
      </c>
      <c r="Y247">
        <f t="shared" si="57"/>
        <v>52</v>
      </c>
    </row>
    <row r="248" spans="1:25" x14ac:dyDescent="0.25">
      <c r="A248" t="str">
        <f t="shared" si="45"/>
        <v>Zackray</v>
      </c>
      <c r="B248" t="str">
        <f t="shared" si="46"/>
        <v>Tea</v>
      </c>
      <c r="C248">
        <v>0</v>
      </c>
      <c r="D248">
        <f t="shared" si="47"/>
        <v>1</v>
      </c>
      <c r="E248">
        <f t="shared" si="48"/>
        <v>2</v>
      </c>
      <c r="F248" t="s">
        <v>7</v>
      </c>
      <c r="G248">
        <f t="shared" si="58"/>
        <v>9</v>
      </c>
      <c r="I248" t="s">
        <v>18</v>
      </c>
      <c r="P248">
        <f t="shared" si="49"/>
        <v>20</v>
      </c>
      <c r="Q248">
        <f t="shared" si="50"/>
        <v>37</v>
      </c>
      <c r="R248">
        <f t="shared" si="51"/>
        <v>37</v>
      </c>
      <c r="S248">
        <f t="shared" si="52"/>
        <v>27</v>
      </c>
      <c r="T248">
        <f t="shared" si="53"/>
        <v>-1</v>
      </c>
      <c r="U248">
        <f t="shared" si="54"/>
        <v>46</v>
      </c>
      <c r="V248">
        <f t="shared" si="55"/>
        <v>28</v>
      </c>
      <c r="W248">
        <f t="shared" si="56"/>
        <v>35</v>
      </c>
      <c r="X248">
        <f t="shared" si="59"/>
        <v>41</v>
      </c>
      <c r="Y248">
        <f t="shared" si="57"/>
        <v>44</v>
      </c>
    </row>
    <row r="249" spans="1:25" x14ac:dyDescent="0.25">
      <c r="A249" t="str">
        <f t="shared" si="45"/>
        <v>Masha</v>
      </c>
      <c r="B249" t="str">
        <f t="shared" si="46"/>
        <v>Lv.1</v>
      </c>
      <c r="C249">
        <v>0</v>
      </c>
      <c r="D249">
        <f t="shared" si="47"/>
        <v>0</v>
      </c>
      <c r="E249">
        <f t="shared" si="48"/>
        <v>2</v>
      </c>
      <c r="F249" t="s">
        <v>7</v>
      </c>
      <c r="G249">
        <f t="shared" si="58"/>
        <v>8</v>
      </c>
      <c r="I249" t="s">
        <v>17</v>
      </c>
      <c r="P249">
        <f t="shared" si="49"/>
        <v>20</v>
      </c>
      <c r="Q249">
        <f t="shared" si="50"/>
        <v>37</v>
      </c>
      <c r="R249">
        <f t="shared" si="51"/>
        <v>30</v>
      </c>
      <c r="S249">
        <f t="shared" si="52"/>
        <v>-1</v>
      </c>
      <c r="T249">
        <f t="shared" si="53"/>
        <v>-1</v>
      </c>
      <c r="U249">
        <f t="shared" si="54"/>
        <v>47</v>
      </c>
      <c r="V249">
        <f t="shared" si="55"/>
        <v>23</v>
      </c>
      <c r="W249">
        <f t="shared" si="56"/>
        <v>28</v>
      </c>
      <c r="X249">
        <f t="shared" si="59"/>
        <v>41</v>
      </c>
      <c r="Y249">
        <f t="shared" si="57"/>
        <v>45</v>
      </c>
    </row>
    <row r="250" spans="1:25" x14ac:dyDescent="0.25">
      <c r="A250" t="str">
        <f t="shared" si="45"/>
        <v>Zackray</v>
      </c>
      <c r="B250" t="str">
        <f t="shared" si="46"/>
        <v>HIKARU</v>
      </c>
      <c r="C250">
        <v>0</v>
      </c>
      <c r="D250">
        <f t="shared" si="47"/>
        <v>0</v>
      </c>
      <c r="E250">
        <f t="shared" si="48"/>
        <v>2</v>
      </c>
      <c r="F250" t="s">
        <v>7</v>
      </c>
      <c r="G250">
        <f t="shared" si="58"/>
        <v>7</v>
      </c>
      <c r="I250" t="s">
        <v>16</v>
      </c>
      <c r="P250">
        <f t="shared" si="49"/>
        <v>20</v>
      </c>
      <c r="Q250">
        <f t="shared" si="50"/>
        <v>37</v>
      </c>
      <c r="R250">
        <f t="shared" si="51"/>
        <v>37</v>
      </c>
      <c r="S250">
        <f t="shared" si="52"/>
        <v>27</v>
      </c>
      <c r="T250">
        <f t="shared" si="53"/>
        <v>47</v>
      </c>
      <c r="U250">
        <f t="shared" si="54"/>
        <v>56</v>
      </c>
      <c r="V250">
        <f t="shared" si="55"/>
        <v>28</v>
      </c>
      <c r="W250">
        <f t="shared" si="56"/>
        <v>35</v>
      </c>
      <c r="X250">
        <f t="shared" si="59"/>
        <v>48</v>
      </c>
      <c r="Y250">
        <f t="shared" si="57"/>
        <v>54</v>
      </c>
    </row>
    <row r="251" spans="1:25" x14ac:dyDescent="0.25">
      <c r="A251" t="str">
        <f t="shared" si="45"/>
        <v>Masha</v>
      </c>
      <c r="B251" t="str">
        <f t="shared" si="46"/>
        <v>Lunamado</v>
      </c>
      <c r="C251">
        <v>0</v>
      </c>
      <c r="D251">
        <f t="shared" si="47"/>
        <v>1</v>
      </c>
      <c r="E251">
        <f t="shared" si="48"/>
        <v>2</v>
      </c>
      <c r="F251" t="s">
        <v>7</v>
      </c>
      <c r="G251">
        <f t="shared" si="58"/>
        <v>6</v>
      </c>
      <c r="I251" t="s">
        <v>15</v>
      </c>
      <c r="P251">
        <f t="shared" si="49"/>
        <v>20</v>
      </c>
      <c r="Q251">
        <f t="shared" si="50"/>
        <v>37</v>
      </c>
      <c r="R251">
        <f t="shared" si="51"/>
        <v>30</v>
      </c>
      <c r="S251">
        <f t="shared" si="52"/>
        <v>-1</v>
      </c>
      <c r="T251">
        <f t="shared" si="53"/>
        <v>-1</v>
      </c>
      <c r="U251">
        <f t="shared" si="54"/>
        <v>51</v>
      </c>
      <c r="V251">
        <f t="shared" si="55"/>
        <v>23</v>
      </c>
      <c r="W251">
        <f t="shared" si="56"/>
        <v>28</v>
      </c>
      <c r="X251">
        <f t="shared" si="59"/>
        <v>41</v>
      </c>
      <c r="Y251">
        <f t="shared" si="57"/>
        <v>49</v>
      </c>
    </row>
    <row r="252" spans="1:25" x14ac:dyDescent="0.25">
      <c r="A252" t="str">
        <f t="shared" si="45"/>
        <v>Zackray</v>
      </c>
      <c r="B252" t="str">
        <f t="shared" si="46"/>
        <v>Masha</v>
      </c>
      <c r="C252">
        <v>0</v>
      </c>
      <c r="D252">
        <f t="shared" si="47"/>
        <v>2</v>
      </c>
      <c r="E252">
        <f t="shared" si="48"/>
        <v>0</v>
      </c>
      <c r="F252" t="s">
        <v>7</v>
      </c>
      <c r="G252">
        <f t="shared" si="58"/>
        <v>5</v>
      </c>
      <c r="I252" t="s">
        <v>14</v>
      </c>
      <c r="P252">
        <f t="shared" si="49"/>
        <v>20</v>
      </c>
      <c r="Q252">
        <f t="shared" si="50"/>
        <v>37</v>
      </c>
      <c r="R252">
        <f t="shared" si="51"/>
        <v>37</v>
      </c>
      <c r="S252">
        <f t="shared" si="52"/>
        <v>27</v>
      </c>
      <c r="T252">
        <f t="shared" si="53"/>
        <v>-1</v>
      </c>
      <c r="U252">
        <f t="shared" si="54"/>
        <v>48</v>
      </c>
      <c r="V252">
        <f t="shared" si="55"/>
        <v>28</v>
      </c>
      <c r="W252">
        <f t="shared" si="56"/>
        <v>35</v>
      </c>
      <c r="X252">
        <f t="shared" si="59"/>
        <v>41</v>
      </c>
      <c r="Y252">
        <f t="shared" si="57"/>
        <v>46</v>
      </c>
    </row>
    <row r="253" spans="1:25" x14ac:dyDescent="0.25">
      <c r="A253" t="str">
        <f t="shared" si="45"/>
        <v>SST_Shuton</v>
      </c>
      <c r="B253" t="str">
        <f t="shared" si="46"/>
        <v>T</v>
      </c>
      <c r="C253">
        <v>0</v>
      </c>
      <c r="D253">
        <f t="shared" si="47"/>
        <v>2</v>
      </c>
      <c r="E253">
        <f t="shared" si="48"/>
        <v>1</v>
      </c>
      <c r="F253" t="s">
        <v>7</v>
      </c>
      <c r="G253">
        <f t="shared" si="58"/>
        <v>4</v>
      </c>
      <c r="I253" t="s">
        <v>13</v>
      </c>
      <c r="P253">
        <f t="shared" si="49"/>
        <v>20</v>
      </c>
      <c r="Q253">
        <f t="shared" si="50"/>
        <v>44</v>
      </c>
      <c r="R253">
        <f t="shared" si="51"/>
        <v>35</v>
      </c>
      <c r="S253">
        <f t="shared" si="52"/>
        <v>-1</v>
      </c>
      <c r="T253">
        <f t="shared" si="53"/>
        <v>54</v>
      </c>
      <c r="U253">
        <f t="shared" si="54"/>
        <v>58</v>
      </c>
      <c r="V253">
        <f t="shared" si="55"/>
        <v>23</v>
      </c>
      <c r="W253">
        <f t="shared" si="56"/>
        <v>33</v>
      </c>
      <c r="X253">
        <f t="shared" si="59"/>
        <v>55</v>
      </c>
      <c r="Y253">
        <f t="shared" si="57"/>
        <v>56</v>
      </c>
    </row>
    <row r="254" spans="1:25" x14ac:dyDescent="0.25">
      <c r="A254" t="str">
        <f t="shared" si="45"/>
        <v>T</v>
      </c>
      <c r="B254" t="str">
        <f t="shared" si="46"/>
        <v>Zackray</v>
      </c>
      <c r="C254">
        <v>0</v>
      </c>
      <c r="D254">
        <f t="shared" si="47"/>
        <v>2</v>
      </c>
      <c r="E254">
        <f t="shared" si="48"/>
        <v>0</v>
      </c>
      <c r="F254" t="s">
        <v>7</v>
      </c>
      <c r="G254">
        <f t="shared" si="58"/>
        <v>3</v>
      </c>
      <c r="I254" t="s">
        <v>12</v>
      </c>
      <c r="P254">
        <f t="shared" si="49"/>
        <v>20</v>
      </c>
      <c r="Q254">
        <f t="shared" si="50"/>
        <v>40</v>
      </c>
      <c r="R254">
        <f t="shared" si="51"/>
        <v>33</v>
      </c>
      <c r="S254">
        <f t="shared" si="52"/>
        <v>29</v>
      </c>
      <c r="T254">
        <f t="shared" si="53"/>
        <v>48</v>
      </c>
      <c r="U254">
        <f t="shared" si="54"/>
        <v>58</v>
      </c>
      <c r="V254">
        <f t="shared" si="55"/>
        <v>30</v>
      </c>
      <c r="W254">
        <f t="shared" si="56"/>
        <v>31</v>
      </c>
      <c r="X254">
        <f t="shared" si="59"/>
        <v>49</v>
      </c>
      <c r="Y254">
        <f t="shared" si="57"/>
        <v>56</v>
      </c>
    </row>
    <row r="255" spans="1:25" x14ac:dyDescent="0.25">
      <c r="A255" t="str">
        <f t="shared" si="45"/>
        <v>T</v>
      </c>
      <c r="B255" t="str">
        <f t="shared" si="46"/>
        <v>SST_Shuton</v>
      </c>
      <c r="C255">
        <v>0</v>
      </c>
      <c r="D255">
        <f t="shared" si="47"/>
        <v>1</v>
      </c>
      <c r="E255">
        <f t="shared" si="48"/>
        <v>2</v>
      </c>
      <c r="F255" t="s">
        <v>7</v>
      </c>
      <c r="G255">
        <f t="shared" si="58"/>
        <v>2</v>
      </c>
      <c r="I255" t="s">
        <v>11</v>
      </c>
      <c r="P255">
        <f t="shared" si="49"/>
        <v>20</v>
      </c>
      <c r="Q255">
        <f t="shared" si="50"/>
        <v>40</v>
      </c>
      <c r="R255">
        <f t="shared" si="51"/>
        <v>33</v>
      </c>
      <c r="S255">
        <f t="shared" si="52"/>
        <v>29</v>
      </c>
      <c r="T255">
        <f t="shared" si="53"/>
        <v>-1</v>
      </c>
      <c r="U255">
        <f t="shared" si="54"/>
        <v>56</v>
      </c>
      <c r="V255">
        <f t="shared" si="55"/>
        <v>30</v>
      </c>
      <c r="W255">
        <f t="shared" si="56"/>
        <v>31</v>
      </c>
      <c r="X255">
        <f t="shared" si="59"/>
        <v>44</v>
      </c>
      <c r="Y255">
        <f t="shared" si="57"/>
        <v>54</v>
      </c>
    </row>
    <row r="256" spans="1:25" x14ac:dyDescent="0.25">
      <c r="A256" t="str">
        <f t="shared" si="45"/>
        <v>SST_Shuton</v>
      </c>
      <c r="B256" t="str">
        <f t="shared" si="46"/>
        <v>T</v>
      </c>
      <c r="C256">
        <v>0</v>
      </c>
      <c r="D256">
        <f t="shared" si="47"/>
        <v>0</v>
      </c>
      <c r="E256">
        <f t="shared" si="48"/>
        <v>2</v>
      </c>
      <c r="F256" t="s">
        <v>7</v>
      </c>
      <c r="G256">
        <f t="shared" si="58"/>
        <v>1</v>
      </c>
      <c r="I256" t="s">
        <v>9</v>
      </c>
      <c r="P256">
        <f t="shared" si="49"/>
        <v>20</v>
      </c>
      <c r="Q256">
        <f t="shared" si="50"/>
        <v>44</v>
      </c>
      <c r="R256">
        <f t="shared" si="51"/>
        <v>35</v>
      </c>
      <c r="S256">
        <f t="shared" si="52"/>
        <v>-1</v>
      </c>
      <c r="T256">
        <f t="shared" si="53"/>
        <v>54</v>
      </c>
      <c r="U256">
        <f t="shared" si="54"/>
        <v>58</v>
      </c>
      <c r="V256">
        <f t="shared" si="55"/>
        <v>23</v>
      </c>
      <c r="W256">
        <f t="shared" si="56"/>
        <v>33</v>
      </c>
      <c r="X256">
        <f t="shared" si="59"/>
        <v>55</v>
      </c>
      <c r="Y256">
        <f t="shared" si="57"/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5"/>
  <sheetViews>
    <sheetView topLeftCell="A727" workbookViewId="0">
      <selection activeCell="D1" sqref="D1"/>
    </sheetView>
  </sheetViews>
  <sheetFormatPr defaultRowHeight="15" x14ac:dyDescent="0.25"/>
  <sheetData>
    <row r="1" spans="1:2" x14ac:dyDescent="0.25">
      <c r="A1" t="s">
        <v>8</v>
      </c>
      <c r="B1">
        <v>0</v>
      </c>
    </row>
    <row r="2" spans="1:2" x14ac:dyDescent="0.25">
      <c r="A2" t="s">
        <v>9</v>
      </c>
      <c r="B2">
        <f>IFERROR(IF(FIND("Reported",A2)&gt;=0,MAX($B$1:B1)+1,B1),0)</f>
        <v>1</v>
      </c>
    </row>
    <row r="3" spans="1:2" x14ac:dyDescent="0.25">
      <c r="A3" t="s">
        <v>10</v>
      </c>
      <c r="B3">
        <f>IFERROR(IF(FIND("Reported",A3)&gt;=0,MAX($B$1:B2)+1,B2),0)</f>
        <v>0</v>
      </c>
    </row>
    <row r="4" spans="1:2" x14ac:dyDescent="0.25">
      <c r="A4" t="s">
        <v>8</v>
      </c>
      <c r="B4">
        <f>IFERROR(IF(FIND("Reported",A4)&gt;=0,MAX($B$1:B3)+1,B3),0)</f>
        <v>0</v>
      </c>
    </row>
    <row r="5" spans="1:2" x14ac:dyDescent="0.25">
      <c r="A5" t="s">
        <v>11</v>
      </c>
      <c r="B5">
        <f>IFERROR(IF(FIND("Reported",A5)&gt;=0,MAX($B$1:B4)+1,B4),0)</f>
        <v>2</v>
      </c>
    </row>
    <row r="6" spans="1:2" x14ac:dyDescent="0.25">
      <c r="A6" t="s">
        <v>10</v>
      </c>
      <c r="B6">
        <f>IFERROR(IF(FIND("Reported",A6)&gt;=0,MAX($B$1:B5)+1,B5),0)</f>
        <v>0</v>
      </c>
    </row>
    <row r="7" spans="1:2" x14ac:dyDescent="0.25">
      <c r="A7" t="s">
        <v>8</v>
      </c>
      <c r="B7">
        <f>IFERROR(IF(FIND("Reported",A7)&gt;=0,MAX($B$1:B6)+1,B6),0)</f>
        <v>0</v>
      </c>
    </row>
    <row r="8" spans="1:2" x14ac:dyDescent="0.25">
      <c r="A8" t="s">
        <v>12</v>
      </c>
      <c r="B8">
        <f>IFERROR(IF(FIND("Reported",A8)&gt;=0,MAX($B$1:B7)+1,B7),0)</f>
        <v>3</v>
      </c>
    </row>
    <row r="9" spans="1:2" x14ac:dyDescent="0.25">
      <c r="A9" t="s">
        <v>10</v>
      </c>
      <c r="B9">
        <f>IFERROR(IF(FIND("Reported",A9)&gt;=0,MAX($B$1:B8)+1,B8),0)</f>
        <v>0</v>
      </c>
    </row>
    <row r="10" spans="1:2" x14ac:dyDescent="0.25">
      <c r="A10" t="s">
        <v>8</v>
      </c>
      <c r="B10">
        <f>IFERROR(IF(FIND("Reported",A10)&gt;=0,MAX($B$1:B9)+1,B9),0)</f>
        <v>0</v>
      </c>
    </row>
    <row r="11" spans="1:2" x14ac:dyDescent="0.25">
      <c r="A11" t="s">
        <v>13</v>
      </c>
      <c r="B11">
        <f>IFERROR(IF(FIND("Reported",A11)&gt;=0,MAX($B$1:B10)+1,B10),0)</f>
        <v>4</v>
      </c>
    </row>
    <row r="12" spans="1:2" x14ac:dyDescent="0.25">
      <c r="A12" t="s">
        <v>10</v>
      </c>
      <c r="B12">
        <f>IFERROR(IF(FIND("Reported",A12)&gt;=0,MAX($B$1:B11)+1,B11),0)</f>
        <v>0</v>
      </c>
    </row>
    <row r="13" spans="1:2" x14ac:dyDescent="0.25">
      <c r="A13" t="s">
        <v>8</v>
      </c>
      <c r="B13">
        <f>IFERROR(IF(FIND("Reported",A13)&gt;=0,MAX($B$1:B12)+1,B12),0)</f>
        <v>0</v>
      </c>
    </row>
    <row r="14" spans="1:2" x14ac:dyDescent="0.25">
      <c r="A14" t="s">
        <v>14</v>
      </c>
      <c r="B14">
        <f>IFERROR(IF(FIND("Reported",A14)&gt;=0,MAX($B$1:B13)+1,B13),0)</f>
        <v>5</v>
      </c>
    </row>
    <row r="15" spans="1:2" x14ac:dyDescent="0.25">
      <c r="A15" t="s">
        <v>10</v>
      </c>
      <c r="B15">
        <f>IFERROR(IF(FIND("Reported",A15)&gt;=0,MAX($B$1:B14)+1,B14),0)</f>
        <v>0</v>
      </c>
    </row>
    <row r="16" spans="1:2" x14ac:dyDescent="0.25">
      <c r="A16" t="s">
        <v>8</v>
      </c>
      <c r="B16">
        <f>IFERROR(IF(FIND("Reported",A16)&gt;=0,MAX($B$1:B15)+1,B15),0)</f>
        <v>0</v>
      </c>
    </row>
    <row r="17" spans="1:2" x14ac:dyDescent="0.25">
      <c r="A17" t="s">
        <v>15</v>
      </c>
      <c r="B17">
        <f>IFERROR(IF(FIND("Reported",A17)&gt;=0,MAX($B$1:B16)+1,B16),0)</f>
        <v>6</v>
      </c>
    </row>
    <row r="18" spans="1:2" x14ac:dyDescent="0.25">
      <c r="A18" t="s">
        <v>10</v>
      </c>
      <c r="B18">
        <f>IFERROR(IF(FIND("Reported",A18)&gt;=0,MAX($B$1:B17)+1,B17),0)</f>
        <v>0</v>
      </c>
    </row>
    <row r="19" spans="1:2" x14ac:dyDescent="0.25">
      <c r="A19" t="s">
        <v>8</v>
      </c>
      <c r="B19">
        <f>IFERROR(IF(FIND("Reported",A19)&gt;=0,MAX($B$1:B18)+1,B18),0)</f>
        <v>0</v>
      </c>
    </row>
    <row r="20" spans="1:2" x14ac:dyDescent="0.25">
      <c r="A20" t="s">
        <v>16</v>
      </c>
      <c r="B20">
        <f>IFERROR(IF(FIND("Reported",A20)&gt;=0,MAX($B$1:B19)+1,B19),0)</f>
        <v>7</v>
      </c>
    </row>
    <row r="21" spans="1:2" x14ac:dyDescent="0.25">
      <c r="A21" t="s">
        <v>10</v>
      </c>
      <c r="B21">
        <f>IFERROR(IF(FIND("Reported",A21)&gt;=0,MAX($B$1:B20)+1,B20),0)</f>
        <v>0</v>
      </c>
    </row>
    <row r="22" spans="1:2" x14ac:dyDescent="0.25">
      <c r="A22" t="s">
        <v>8</v>
      </c>
      <c r="B22">
        <f>IFERROR(IF(FIND("Reported",A22)&gt;=0,MAX($B$1:B21)+1,B21),0)</f>
        <v>0</v>
      </c>
    </row>
    <row r="23" spans="1:2" x14ac:dyDescent="0.25">
      <c r="A23" t="s">
        <v>17</v>
      </c>
      <c r="B23">
        <f>IFERROR(IF(FIND("Reported",A23)&gt;=0,MAX($B$1:B22)+1,B22),0)</f>
        <v>8</v>
      </c>
    </row>
    <row r="24" spans="1:2" x14ac:dyDescent="0.25">
      <c r="A24" t="s">
        <v>10</v>
      </c>
      <c r="B24">
        <f>IFERROR(IF(FIND("Reported",A24)&gt;=0,MAX($B$1:B23)+1,B23),0)</f>
        <v>0</v>
      </c>
    </row>
    <row r="25" spans="1:2" x14ac:dyDescent="0.25">
      <c r="A25" t="s">
        <v>8</v>
      </c>
      <c r="B25">
        <f>IFERROR(IF(FIND("Reported",A25)&gt;=0,MAX($B$1:B24)+1,B24),0)</f>
        <v>0</v>
      </c>
    </row>
    <row r="26" spans="1:2" x14ac:dyDescent="0.25">
      <c r="A26" t="s">
        <v>18</v>
      </c>
      <c r="B26">
        <f>IFERROR(IF(FIND("Reported",A26)&gt;=0,MAX($B$1:B25)+1,B25),0)</f>
        <v>9</v>
      </c>
    </row>
    <row r="27" spans="1:2" x14ac:dyDescent="0.25">
      <c r="A27" t="s">
        <v>10</v>
      </c>
      <c r="B27">
        <f>IFERROR(IF(FIND("Reported",A27)&gt;=0,MAX($B$1:B26)+1,B26),0)</f>
        <v>0</v>
      </c>
    </row>
    <row r="28" spans="1:2" x14ac:dyDescent="0.25">
      <c r="A28" t="s">
        <v>8</v>
      </c>
      <c r="B28">
        <f>IFERROR(IF(FIND("Reported",A28)&gt;=0,MAX($B$1:B27)+1,B27),0)</f>
        <v>0</v>
      </c>
    </row>
    <row r="29" spans="1:2" x14ac:dyDescent="0.25">
      <c r="A29" t="s">
        <v>19</v>
      </c>
      <c r="B29">
        <f>IFERROR(IF(FIND("Reported",A29)&gt;=0,MAX($B$1:B28)+1,B28),0)</f>
        <v>10</v>
      </c>
    </row>
    <row r="30" spans="1:2" x14ac:dyDescent="0.25">
      <c r="A30" t="s">
        <v>10</v>
      </c>
      <c r="B30">
        <f>IFERROR(IF(FIND("Reported",A30)&gt;=0,MAX($B$1:B29)+1,B29),0)</f>
        <v>0</v>
      </c>
    </row>
    <row r="31" spans="1:2" x14ac:dyDescent="0.25">
      <c r="A31" t="s">
        <v>8</v>
      </c>
      <c r="B31">
        <f>IFERROR(IF(FIND("Reported",A31)&gt;=0,MAX($B$1:B30)+1,B30),0)</f>
        <v>0</v>
      </c>
    </row>
    <row r="32" spans="1:2" x14ac:dyDescent="0.25">
      <c r="A32" t="s">
        <v>20</v>
      </c>
      <c r="B32">
        <f>IFERROR(IF(FIND("Reported",A32)&gt;=0,MAX($B$1:B31)+1,B31),0)</f>
        <v>11</v>
      </c>
    </row>
    <row r="33" spans="1:2" x14ac:dyDescent="0.25">
      <c r="A33" t="s">
        <v>10</v>
      </c>
      <c r="B33">
        <f>IFERROR(IF(FIND("Reported",A33)&gt;=0,MAX($B$1:B32)+1,B32),0)</f>
        <v>0</v>
      </c>
    </row>
    <row r="34" spans="1:2" x14ac:dyDescent="0.25">
      <c r="A34" t="s">
        <v>8</v>
      </c>
      <c r="B34">
        <f>IFERROR(IF(FIND("Reported",A34)&gt;=0,MAX($B$1:B33)+1,B33),0)</f>
        <v>0</v>
      </c>
    </row>
    <row r="35" spans="1:2" x14ac:dyDescent="0.25">
      <c r="A35" t="s">
        <v>21</v>
      </c>
      <c r="B35">
        <f>IFERROR(IF(FIND("Reported",A35)&gt;=0,MAX($B$1:B34)+1,B34),0)</f>
        <v>12</v>
      </c>
    </row>
    <row r="36" spans="1:2" x14ac:dyDescent="0.25">
      <c r="A36" t="s">
        <v>10</v>
      </c>
      <c r="B36">
        <f>IFERROR(IF(FIND("Reported",A36)&gt;=0,MAX($B$1:B35)+1,B35),0)</f>
        <v>0</v>
      </c>
    </row>
    <row r="37" spans="1:2" x14ac:dyDescent="0.25">
      <c r="A37" t="s">
        <v>8</v>
      </c>
      <c r="B37">
        <f>IFERROR(IF(FIND("Reported",A37)&gt;=0,MAX($B$1:B36)+1,B36),0)</f>
        <v>0</v>
      </c>
    </row>
    <row r="38" spans="1:2" x14ac:dyDescent="0.25">
      <c r="A38" t="s">
        <v>22</v>
      </c>
      <c r="B38">
        <f>IFERROR(IF(FIND("Reported",A38)&gt;=0,MAX($B$1:B37)+1,B37),0)</f>
        <v>13</v>
      </c>
    </row>
    <row r="39" spans="1:2" x14ac:dyDescent="0.25">
      <c r="A39" t="s">
        <v>10</v>
      </c>
      <c r="B39">
        <f>IFERROR(IF(FIND("Reported",A39)&gt;=0,MAX($B$1:B38)+1,B38),0)</f>
        <v>0</v>
      </c>
    </row>
    <row r="40" spans="1:2" x14ac:dyDescent="0.25">
      <c r="A40" t="s">
        <v>8</v>
      </c>
      <c r="B40">
        <f>IFERROR(IF(FIND("Reported",A40)&gt;=0,MAX($B$1:B39)+1,B39),0)</f>
        <v>0</v>
      </c>
    </row>
    <row r="41" spans="1:2" x14ac:dyDescent="0.25">
      <c r="A41" t="s">
        <v>23</v>
      </c>
      <c r="B41">
        <f>IFERROR(IF(FIND("Reported",A41)&gt;=0,MAX($B$1:B40)+1,B40),0)</f>
        <v>14</v>
      </c>
    </row>
    <row r="42" spans="1:2" x14ac:dyDescent="0.25">
      <c r="A42" t="s">
        <v>10</v>
      </c>
      <c r="B42">
        <f>IFERROR(IF(FIND("Reported",A42)&gt;=0,MAX($B$1:B41)+1,B41),0)</f>
        <v>0</v>
      </c>
    </row>
    <row r="43" spans="1:2" x14ac:dyDescent="0.25">
      <c r="A43" t="s">
        <v>8</v>
      </c>
      <c r="B43">
        <f>IFERROR(IF(FIND("Reported",A43)&gt;=0,MAX($B$1:B42)+1,B42),0)</f>
        <v>0</v>
      </c>
    </row>
    <row r="44" spans="1:2" x14ac:dyDescent="0.25">
      <c r="A44" t="s">
        <v>24</v>
      </c>
      <c r="B44">
        <f>IFERROR(IF(FIND("Reported",A44)&gt;=0,MAX($B$1:B43)+1,B43),0)</f>
        <v>15</v>
      </c>
    </row>
    <row r="45" spans="1:2" x14ac:dyDescent="0.25">
      <c r="A45" t="s">
        <v>10</v>
      </c>
      <c r="B45">
        <f>IFERROR(IF(FIND("Reported",A45)&gt;=0,MAX($B$1:B44)+1,B44),0)</f>
        <v>0</v>
      </c>
    </row>
    <row r="46" spans="1:2" x14ac:dyDescent="0.25">
      <c r="A46" t="s">
        <v>8</v>
      </c>
      <c r="B46">
        <f>IFERROR(IF(FIND("Reported",A46)&gt;=0,MAX($B$1:B45)+1,B45),0)</f>
        <v>0</v>
      </c>
    </row>
    <row r="47" spans="1:2" x14ac:dyDescent="0.25">
      <c r="A47" t="s">
        <v>25</v>
      </c>
      <c r="B47">
        <f>IFERROR(IF(FIND("Reported",A47)&gt;=0,MAX($B$1:B46)+1,B46),0)</f>
        <v>16</v>
      </c>
    </row>
    <row r="48" spans="1:2" x14ac:dyDescent="0.25">
      <c r="A48" t="s">
        <v>10</v>
      </c>
      <c r="B48">
        <f>IFERROR(IF(FIND("Reported",A48)&gt;=0,MAX($B$1:B47)+1,B47),0)</f>
        <v>0</v>
      </c>
    </row>
    <row r="49" spans="1:2" x14ac:dyDescent="0.25">
      <c r="A49" t="s">
        <v>8</v>
      </c>
      <c r="B49">
        <f>IFERROR(IF(FIND("Reported",A49)&gt;=0,MAX($B$1:B48)+1,B48),0)</f>
        <v>0</v>
      </c>
    </row>
    <row r="50" spans="1:2" x14ac:dyDescent="0.25">
      <c r="A50" t="s">
        <v>26</v>
      </c>
      <c r="B50">
        <f>IFERROR(IF(FIND("Reported",A50)&gt;=0,MAX($B$1:B49)+1,B49),0)</f>
        <v>17</v>
      </c>
    </row>
    <row r="51" spans="1:2" x14ac:dyDescent="0.25">
      <c r="A51" t="s">
        <v>10</v>
      </c>
      <c r="B51">
        <f>IFERROR(IF(FIND("Reported",A51)&gt;=0,MAX($B$1:B50)+1,B50),0)</f>
        <v>0</v>
      </c>
    </row>
    <row r="52" spans="1:2" x14ac:dyDescent="0.25">
      <c r="A52" t="s">
        <v>8</v>
      </c>
      <c r="B52">
        <f>IFERROR(IF(FIND("Reported",A52)&gt;=0,MAX($B$1:B51)+1,B51),0)</f>
        <v>0</v>
      </c>
    </row>
    <row r="53" spans="1:2" x14ac:dyDescent="0.25">
      <c r="A53" t="s">
        <v>27</v>
      </c>
      <c r="B53">
        <f>IFERROR(IF(FIND("Reported",A53)&gt;=0,MAX($B$1:B52)+1,B52),0)</f>
        <v>18</v>
      </c>
    </row>
    <row r="54" spans="1:2" x14ac:dyDescent="0.25">
      <c r="A54" t="s">
        <v>10</v>
      </c>
      <c r="B54">
        <f>IFERROR(IF(FIND("Reported",A54)&gt;=0,MAX($B$1:B53)+1,B53),0)</f>
        <v>0</v>
      </c>
    </row>
    <row r="55" spans="1:2" x14ac:dyDescent="0.25">
      <c r="A55" t="s">
        <v>8</v>
      </c>
      <c r="B55">
        <f>IFERROR(IF(FIND("Reported",A55)&gt;=0,MAX($B$1:B54)+1,B54),0)</f>
        <v>0</v>
      </c>
    </row>
    <row r="56" spans="1:2" x14ac:dyDescent="0.25">
      <c r="A56" t="s">
        <v>28</v>
      </c>
      <c r="B56">
        <f>IFERROR(IF(FIND("Reported",A56)&gt;=0,MAX($B$1:B55)+1,B55),0)</f>
        <v>19</v>
      </c>
    </row>
    <row r="57" spans="1:2" x14ac:dyDescent="0.25">
      <c r="A57" t="s">
        <v>10</v>
      </c>
      <c r="B57">
        <f>IFERROR(IF(FIND("Reported",A57)&gt;=0,MAX($B$1:B56)+1,B56),0)</f>
        <v>0</v>
      </c>
    </row>
    <row r="58" spans="1:2" x14ac:dyDescent="0.25">
      <c r="A58" t="s">
        <v>8</v>
      </c>
      <c r="B58">
        <f>IFERROR(IF(FIND("Reported",A58)&gt;=0,MAX($B$1:B57)+1,B57),0)</f>
        <v>0</v>
      </c>
    </row>
    <row r="59" spans="1:2" x14ac:dyDescent="0.25">
      <c r="A59" t="s">
        <v>29</v>
      </c>
      <c r="B59">
        <f>IFERROR(IF(FIND("Reported",A59)&gt;=0,MAX($B$1:B58)+1,B58),0)</f>
        <v>20</v>
      </c>
    </row>
    <row r="60" spans="1:2" x14ac:dyDescent="0.25">
      <c r="A60" t="s">
        <v>10</v>
      </c>
      <c r="B60">
        <f>IFERROR(IF(FIND("Reported",A60)&gt;=0,MAX($B$1:B59)+1,B59),0)</f>
        <v>0</v>
      </c>
    </row>
    <row r="61" spans="1:2" x14ac:dyDescent="0.25">
      <c r="A61" t="s">
        <v>8</v>
      </c>
      <c r="B61">
        <f>IFERROR(IF(FIND("Reported",A61)&gt;=0,MAX($B$1:B60)+1,B60),0)</f>
        <v>0</v>
      </c>
    </row>
    <row r="62" spans="1:2" x14ac:dyDescent="0.25">
      <c r="A62" t="s">
        <v>30</v>
      </c>
      <c r="B62">
        <f>IFERROR(IF(FIND("Reported",A62)&gt;=0,MAX($B$1:B61)+1,B61),0)</f>
        <v>21</v>
      </c>
    </row>
    <row r="63" spans="1:2" x14ac:dyDescent="0.25">
      <c r="A63" t="s">
        <v>10</v>
      </c>
      <c r="B63">
        <f>IFERROR(IF(FIND("Reported",A63)&gt;=0,MAX($B$1:B62)+1,B62),0)</f>
        <v>0</v>
      </c>
    </row>
    <row r="64" spans="1:2" x14ac:dyDescent="0.25">
      <c r="A64" t="s">
        <v>8</v>
      </c>
      <c r="B64">
        <f>IFERROR(IF(FIND("Reported",A64)&gt;=0,MAX($B$1:B63)+1,B63),0)</f>
        <v>0</v>
      </c>
    </row>
    <row r="65" spans="1:2" x14ac:dyDescent="0.25">
      <c r="A65" t="s">
        <v>31</v>
      </c>
      <c r="B65">
        <f>IFERROR(IF(FIND("Reported",A65)&gt;=0,MAX($B$1:B64)+1,B64),0)</f>
        <v>22</v>
      </c>
    </row>
    <row r="66" spans="1:2" x14ac:dyDescent="0.25">
      <c r="A66" t="s">
        <v>10</v>
      </c>
      <c r="B66">
        <f>IFERROR(IF(FIND("Reported",A66)&gt;=0,MAX($B$1:B65)+1,B65),0)</f>
        <v>0</v>
      </c>
    </row>
    <row r="67" spans="1:2" x14ac:dyDescent="0.25">
      <c r="A67" t="s">
        <v>8</v>
      </c>
      <c r="B67">
        <f>IFERROR(IF(FIND("Reported",A67)&gt;=0,MAX($B$1:B66)+1,B66),0)</f>
        <v>0</v>
      </c>
    </row>
    <row r="68" spans="1:2" x14ac:dyDescent="0.25">
      <c r="A68" t="s">
        <v>32</v>
      </c>
      <c r="B68">
        <f>IFERROR(IF(FIND("Reported",A68)&gt;=0,MAX($B$1:B67)+1,B67),0)</f>
        <v>23</v>
      </c>
    </row>
    <row r="69" spans="1:2" x14ac:dyDescent="0.25">
      <c r="A69" t="s">
        <v>10</v>
      </c>
      <c r="B69">
        <f>IFERROR(IF(FIND("Reported",A69)&gt;=0,MAX($B$1:B68)+1,B68),0)</f>
        <v>0</v>
      </c>
    </row>
    <row r="70" spans="1:2" x14ac:dyDescent="0.25">
      <c r="A70" t="s">
        <v>8</v>
      </c>
      <c r="B70">
        <f>IFERROR(IF(FIND("Reported",A70)&gt;=0,MAX($B$1:B69)+1,B69),0)</f>
        <v>0</v>
      </c>
    </row>
    <row r="71" spans="1:2" x14ac:dyDescent="0.25">
      <c r="A71" t="s">
        <v>33</v>
      </c>
      <c r="B71">
        <f>IFERROR(IF(FIND("Reported",A71)&gt;=0,MAX($B$1:B70)+1,B70),0)</f>
        <v>24</v>
      </c>
    </row>
    <row r="72" spans="1:2" x14ac:dyDescent="0.25">
      <c r="A72" t="s">
        <v>10</v>
      </c>
      <c r="B72">
        <f>IFERROR(IF(FIND("Reported",A72)&gt;=0,MAX($B$1:B71)+1,B71),0)</f>
        <v>0</v>
      </c>
    </row>
    <row r="73" spans="1:2" x14ac:dyDescent="0.25">
      <c r="A73" t="s">
        <v>8</v>
      </c>
      <c r="B73">
        <f>IFERROR(IF(FIND("Reported",A73)&gt;=0,MAX($B$1:B72)+1,B72),0)</f>
        <v>0</v>
      </c>
    </row>
    <row r="74" spans="1:2" x14ac:dyDescent="0.25">
      <c r="A74" t="s">
        <v>34</v>
      </c>
      <c r="B74">
        <f>IFERROR(IF(FIND("Reported",A74)&gt;=0,MAX($B$1:B73)+1,B73),0)</f>
        <v>25</v>
      </c>
    </row>
    <row r="75" spans="1:2" x14ac:dyDescent="0.25">
      <c r="A75" t="s">
        <v>10</v>
      </c>
      <c r="B75">
        <f>IFERROR(IF(FIND("Reported",A75)&gt;=0,MAX($B$1:B74)+1,B74),0)</f>
        <v>0</v>
      </c>
    </row>
    <row r="76" spans="1:2" x14ac:dyDescent="0.25">
      <c r="A76" t="s">
        <v>8</v>
      </c>
      <c r="B76">
        <f>IFERROR(IF(FIND("Reported",A76)&gt;=0,MAX($B$1:B75)+1,B75),0)</f>
        <v>0</v>
      </c>
    </row>
    <row r="77" spans="1:2" x14ac:dyDescent="0.25">
      <c r="A77" t="s">
        <v>35</v>
      </c>
      <c r="B77">
        <f>IFERROR(IF(FIND("Reported",A77)&gt;=0,MAX($B$1:B76)+1,B76),0)</f>
        <v>26</v>
      </c>
    </row>
    <row r="78" spans="1:2" x14ac:dyDescent="0.25">
      <c r="A78" t="s">
        <v>10</v>
      </c>
      <c r="B78">
        <f>IFERROR(IF(FIND("Reported",A78)&gt;=0,MAX($B$1:B77)+1,B77),0)</f>
        <v>0</v>
      </c>
    </row>
    <row r="79" spans="1:2" x14ac:dyDescent="0.25">
      <c r="A79" t="s">
        <v>8</v>
      </c>
      <c r="B79">
        <f>IFERROR(IF(FIND("Reported",A79)&gt;=0,MAX($B$1:B78)+1,B78),0)</f>
        <v>0</v>
      </c>
    </row>
    <row r="80" spans="1:2" x14ac:dyDescent="0.25">
      <c r="A80" t="s">
        <v>36</v>
      </c>
      <c r="B80">
        <f>IFERROR(IF(FIND("Reported",A80)&gt;=0,MAX($B$1:B79)+1,B79),0)</f>
        <v>27</v>
      </c>
    </row>
    <row r="81" spans="1:2" x14ac:dyDescent="0.25">
      <c r="A81" t="s">
        <v>10</v>
      </c>
      <c r="B81">
        <f>IFERROR(IF(FIND("Reported",A81)&gt;=0,MAX($B$1:B80)+1,B80),0)</f>
        <v>0</v>
      </c>
    </row>
    <row r="82" spans="1:2" x14ac:dyDescent="0.25">
      <c r="A82" t="s">
        <v>8</v>
      </c>
      <c r="B82">
        <f>IFERROR(IF(FIND("Reported",A82)&gt;=0,MAX($B$1:B81)+1,B81),0)</f>
        <v>0</v>
      </c>
    </row>
    <row r="83" spans="1:2" x14ac:dyDescent="0.25">
      <c r="A83" t="s">
        <v>37</v>
      </c>
      <c r="B83">
        <f>IFERROR(IF(FIND("Reported",A83)&gt;=0,MAX($B$1:B82)+1,B82),0)</f>
        <v>28</v>
      </c>
    </row>
    <row r="84" spans="1:2" x14ac:dyDescent="0.25">
      <c r="A84" t="s">
        <v>10</v>
      </c>
      <c r="B84">
        <f>IFERROR(IF(FIND("Reported",A84)&gt;=0,MAX($B$1:B83)+1,B83),0)</f>
        <v>0</v>
      </c>
    </row>
    <row r="85" spans="1:2" x14ac:dyDescent="0.25">
      <c r="A85" t="s">
        <v>8</v>
      </c>
      <c r="B85">
        <f>IFERROR(IF(FIND("Reported",A85)&gt;=0,MAX($B$1:B84)+1,B84),0)</f>
        <v>0</v>
      </c>
    </row>
    <row r="86" spans="1:2" x14ac:dyDescent="0.25">
      <c r="A86" t="s">
        <v>38</v>
      </c>
      <c r="B86">
        <f>IFERROR(IF(FIND("Reported",A86)&gt;=0,MAX($B$1:B85)+1,B85),0)</f>
        <v>29</v>
      </c>
    </row>
    <row r="87" spans="1:2" x14ac:dyDescent="0.25">
      <c r="A87" t="s">
        <v>10</v>
      </c>
      <c r="B87">
        <f>IFERROR(IF(FIND("Reported",A87)&gt;=0,MAX($B$1:B86)+1,B86),0)</f>
        <v>0</v>
      </c>
    </row>
    <row r="88" spans="1:2" x14ac:dyDescent="0.25">
      <c r="A88" t="s">
        <v>8</v>
      </c>
      <c r="B88">
        <f>IFERROR(IF(FIND("Reported",A88)&gt;=0,MAX($B$1:B87)+1,B87),0)</f>
        <v>0</v>
      </c>
    </row>
    <row r="89" spans="1:2" x14ac:dyDescent="0.25">
      <c r="A89" t="s">
        <v>39</v>
      </c>
      <c r="B89">
        <f>IFERROR(IF(FIND("Reported",A89)&gt;=0,MAX($B$1:B88)+1,B88),0)</f>
        <v>30</v>
      </c>
    </row>
    <row r="90" spans="1:2" x14ac:dyDescent="0.25">
      <c r="A90" t="s">
        <v>10</v>
      </c>
      <c r="B90">
        <f>IFERROR(IF(FIND("Reported",A90)&gt;=0,MAX($B$1:B89)+1,B89),0)</f>
        <v>0</v>
      </c>
    </row>
    <row r="91" spans="1:2" x14ac:dyDescent="0.25">
      <c r="A91" t="s">
        <v>8</v>
      </c>
      <c r="B91">
        <f>IFERROR(IF(FIND("Reported",A91)&gt;=0,MAX($B$1:B90)+1,B90),0)</f>
        <v>0</v>
      </c>
    </row>
    <row r="92" spans="1:2" x14ac:dyDescent="0.25">
      <c r="A92" t="s">
        <v>40</v>
      </c>
      <c r="B92">
        <f>IFERROR(IF(FIND("Reported",A92)&gt;=0,MAX($B$1:B91)+1,B91),0)</f>
        <v>31</v>
      </c>
    </row>
    <row r="93" spans="1:2" x14ac:dyDescent="0.25">
      <c r="A93" t="s">
        <v>10</v>
      </c>
      <c r="B93">
        <f>IFERROR(IF(FIND("Reported",A93)&gt;=0,MAX($B$1:B92)+1,B92),0)</f>
        <v>0</v>
      </c>
    </row>
    <row r="94" spans="1:2" x14ac:dyDescent="0.25">
      <c r="A94" t="s">
        <v>8</v>
      </c>
      <c r="B94">
        <f>IFERROR(IF(FIND("Reported",A94)&gt;=0,MAX($B$1:B93)+1,B93),0)</f>
        <v>0</v>
      </c>
    </row>
    <row r="95" spans="1:2" x14ac:dyDescent="0.25">
      <c r="A95" t="s">
        <v>41</v>
      </c>
      <c r="B95">
        <f>IFERROR(IF(FIND("Reported",A95)&gt;=0,MAX($B$1:B94)+1,B94),0)</f>
        <v>32</v>
      </c>
    </row>
    <row r="96" spans="1:2" x14ac:dyDescent="0.25">
      <c r="A96" t="s">
        <v>10</v>
      </c>
      <c r="B96">
        <f>IFERROR(IF(FIND("Reported",A96)&gt;=0,MAX($B$1:B95)+1,B95),0)</f>
        <v>0</v>
      </c>
    </row>
    <row r="97" spans="1:2" x14ac:dyDescent="0.25">
      <c r="A97" t="s">
        <v>8</v>
      </c>
      <c r="B97">
        <f>IFERROR(IF(FIND("Reported",A97)&gt;=0,MAX($B$1:B96)+1,B96),0)</f>
        <v>0</v>
      </c>
    </row>
    <row r="98" spans="1:2" x14ac:dyDescent="0.25">
      <c r="A98" t="s">
        <v>42</v>
      </c>
      <c r="B98">
        <f>IFERROR(IF(FIND("Reported",A98)&gt;=0,MAX($B$1:B97)+1,B97),0)</f>
        <v>33</v>
      </c>
    </row>
    <row r="99" spans="1:2" x14ac:dyDescent="0.25">
      <c r="A99" t="s">
        <v>10</v>
      </c>
      <c r="B99">
        <f>IFERROR(IF(FIND("Reported",A99)&gt;=0,MAX($B$1:B98)+1,B98),0)</f>
        <v>0</v>
      </c>
    </row>
    <row r="100" spans="1:2" x14ac:dyDescent="0.25">
      <c r="A100" t="s">
        <v>8</v>
      </c>
      <c r="B100">
        <f>IFERROR(IF(FIND("Reported",A100)&gt;=0,MAX($B$1:B99)+1,B99),0)</f>
        <v>0</v>
      </c>
    </row>
    <row r="101" spans="1:2" x14ac:dyDescent="0.25">
      <c r="A101" t="s">
        <v>43</v>
      </c>
      <c r="B101">
        <f>IFERROR(IF(FIND("Reported",A101)&gt;=0,MAX($B$1:B100)+1,B100),0)</f>
        <v>34</v>
      </c>
    </row>
    <row r="102" spans="1:2" x14ac:dyDescent="0.25">
      <c r="A102" t="s">
        <v>10</v>
      </c>
      <c r="B102">
        <f>IFERROR(IF(FIND("Reported",A102)&gt;=0,MAX($B$1:B101)+1,B101),0)</f>
        <v>0</v>
      </c>
    </row>
    <row r="103" spans="1:2" x14ac:dyDescent="0.25">
      <c r="A103" t="s">
        <v>8</v>
      </c>
      <c r="B103">
        <f>IFERROR(IF(FIND("Reported",A103)&gt;=0,MAX($B$1:B102)+1,B102),0)</f>
        <v>0</v>
      </c>
    </row>
    <row r="104" spans="1:2" x14ac:dyDescent="0.25">
      <c r="A104" t="s">
        <v>44</v>
      </c>
      <c r="B104">
        <f>IFERROR(IF(FIND("Reported",A104)&gt;=0,MAX($B$1:B103)+1,B103),0)</f>
        <v>35</v>
      </c>
    </row>
    <row r="105" spans="1:2" x14ac:dyDescent="0.25">
      <c r="A105" t="s">
        <v>10</v>
      </c>
      <c r="B105">
        <f>IFERROR(IF(FIND("Reported",A105)&gt;=0,MAX($B$1:B104)+1,B104),0)</f>
        <v>0</v>
      </c>
    </row>
    <row r="106" spans="1:2" x14ac:dyDescent="0.25">
      <c r="A106" t="s">
        <v>8</v>
      </c>
      <c r="B106">
        <f>IFERROR(IF(FIND("Reported",A106)&gt;=0,MAX($B$1:B105)+1,B105),0)</f>
        <v>0</v>
      </c>
    </row>
    <row r="107" spans="1:2" x14ac:dyDescent="0.25">
      <c r="A107" t="s">
        <v>45</v>
      </c>
      <c r="B107">
        <f>IFERROR(IF(FIND("Reported",A107)&gt;=0,MAX($B$1:B106)+1,B106),0)</f>
        <v>36</v>
      </c>
    </row>
    <row r="108" spans="1:2" x14ac:dyDescent="0.25">
      <c r="A108" t="s">
        <v>10</v>
      </c>
      <c r="B108">
        <f>IFERROR(IF(FIND("Reported",A108)&gt;=0,MAX($B$1:B107)+1,B107),0)</f>
        <v>0</v>
      </c>
    </row>
    <row r="109" spans="1:2" x14ac:dyDescent="0.25">
      <c r="A109" t="s">
        <v>8</v>
      </c>
      <c r="B109">
        <f>IFERROR(IF(FIND("Reported",A109)&gt;=0,MAX($B$1:B108)+1,B108),0)</f>
        <v>0</v>
      </c>
    </row>
    <row r="110" spans="1:2" x14ac:dyDescent="0.25">
      <c r="A110" t="s">
        <v>46</v>
      </c>
      <c r="B110">
        <f>IFERROR(IF(FIND("Reported",A110)&gt;=0,MAX($B$1:B109)+1,B109),0)</f>
        <v>37</v>
      </c>
    </row>
    <row r="111" spans="1:2" x14ac:dyDescent="0.25">
      <c r="A111" t="s">
        <v>10</v>
      </c>
      <c r="B111">
        <f>IFERROR(IF(FIND("Reported",A111)&gt;=0,MAX($B$1:B110)+1,B110),0)</f>
        <v>0</v>
      </c>
    </row>
    <row r="112" spans="1:2" x14ac:dyDescent="0.25">
      <c r="A112" t="s">
        <v>8</v>
      </c>
      <c r="B112">
        <f>IFERROR(IF(FIND("Reported",A112)&gt;=0,MAX($B$1:B111)+1,B111),0)</f>
        <v>0</v>
      </c>
    </row>
    <row r="113" spans="1:2" x14ac:dyDescent="0.25">
      <c r="A113" t="s">
        <v>47</v>
      </c>
      <c r="B113">
        <f>IFERROR(IF(FIND("Reported",A113)&gt;=0,MAX($B$1:B112)+1,B112),0)</f>
        <v>38</v>
      </c>
    </row>
    <row r="114" spans="1:2" x14ac:dyDescent="0.25">
      <c r="A114" t="s">
        <v>10</v>
      </c>
      <c r="B114">
        <f>IFERROR(IF(FIND("Reported",A114)&gt;=0,MAX($B$1:B113)+1,B113),0)</f>
        <v>0</v>
      </c>
    </row>
    <row r="115" spans="1:2" x14ac:dyDescent="0.25">
      <c r="A115" t="s">
        <v>8</v>
      </c>
      <c r="B115">
        <f>IFERROR(IF(FIND("Reported",A115)&gt;=0,MAX($B$1:B114)+1,B114),0)</f>
        <v>0</v>
      </c>
    </row>
    <row r="116" spans="1:2" x14ac:dyDescent="0.25">
      <c r="A116" t="s">
        <v>48</v>
      </c>
      <c r="B116">
        <f>IFERROR(IF(FIND("Reported",A116)&gt;=0,MAX($B$1:B115)+1,B115),0)</f>
        <v>39</v>
      </c>
    </row>
    <row r="117" spans="1:2" x14ac:dyDescent="0.25">
      <c r="A117" t="s">
        <v>10</v>
      </c>
      <c r="B117">
        <f>IFERROR(IF(FIND("Reported",A117)&gt;=0,MAX($B$1:B116)+1,B116),0)</f>
        <v>0</v>
      </c>
    </row>
    <row r="118" spans="1:2" x14ac:dyDescent="0.25">
      <c r="A118" t="s">
        <v>8</v>
      </c>
      <c r="B118">
        <f>IFERROR(IF(FIND("Reported",A118)&gt;=0,MAX($B$1:B117)+1,B117),0)</f>
        <v>0</v>
      </c>
    </row>
    <row r="119" spans="1:2" x14ac:dyDescent="0.25">
      <c r="A119" t="s">
        <v>49</v>
      </c>
      <c r="B119">
        <f>IFERROR(IF(FIND("Reported",A119)&gt;=0,MAX($B$1:B118)+1,B118),0)</f>
        <v>40</v>
      </c>
    </row>
    <row r="120" spans="1:2" x14ac:dyDescent="0.25">
      <c r="A120" t="s">
        <v>10</v>
      </c>
      <c r="B120">
        <f>IFERROR(IF(FIND("Reported",A120)&gt;=0,MAX($B$1:B119)+1,B119),0)</f>
        <v>0</v>
      </c>
    </row>
    <row r="121" spans="1:2" x14ac:dyDescent="0.25">
      <c r="A121" t="s">
        <v>8</v>
      </c>
      <c r="B121">
        <f>IFERROR(IF(FIND("Reported",A121)&gt;=0,MAX($B$1:B120)+1,B120),0)</f>
        <v>0</v>
      </c>
    </row>
    <row r="122" spans="1:2" x14ac:dyDescent="0.25">
      <c r="A122" t="s">
        <v>50</v>
      </c>
      <c r="B122">
        <f>IFERROR(IF(FIND("Reported",A122)&gt;=0,MAX($B$1:B121)+1,B121),0)</f>
        <v>41</v>
      </c>
    </row>
    <row r="123" spans="1:2" x14ac:dyDescent="0.25">
      <c r="A123" t="s">
        <v>10</v>
      </c>
      <c r="B123">
        <f>IFERROR(IF(FIND("Reported",A123)&gt;=0,MAX($B$1:B122)+1,B122),0)</f>
        <v>0</v>
      </c>
    </row>
    <row r="124" spans="1:2" x14ac:dyDescent="0.25">
      <c r="A124" t="s">
        <v>8</v>
      </c>
      <c r="B124">
        <f>IFERROR(IF(FIND("Reported",A124)&gt;=0,MAX($B$1:B123)+1,B123),0)</f>
        <v>0</v>
      </c>
    </row>
    <row r="125" spans="1:2" x14ac:dyDescent="0.25">
      <c r="A125" t="s">
        <v>51</v>
      </c>
      <c r="B125">
        <f>IFERROR(IF(FIND("Reported",A125)&gt;=0,MAX($B$1:B124)+1,B124),0)</f>
        <v>42</v>
      </c>
    </row>
    <row r="126" spans="1:2" x14ac:dyDescent="0.25">
      <c r="A126" t="s">
        <v>10</v>
      </c>
      <c r="B126">
        <f>IFERROR(IF(FIND("Reported",A126)&gt;=0,MAX($B$1:B125)+1,B125),0)</f>
        <v>0</v>
      </c>
    </row>
    <row r="127" spans="1:2" x14ac:dyDescent="0.25">
      <c r="A127" t="s">
        <v>8</v>
      </c>
      <c r="B127">
        <f>IFERROR(IF(FIND("Reported",A127)&gt;=0,MAX($B$1:B126)+1,B126),0)</f>
        <v>0</v>
      </c>
    </row>
    <row r="128" spans="1:2" x14ac:dyDescent="0.25">
      <c r="A128" t="s">
        <v>52</v>
      </c>
      <c r="B128">
        <f>IFERROR(IF(FIND("Reported",A128)&gt;=0,MAX($B$1:B127)+1,B127),0)</f>
        <v>43</v>
      </c>
    </row>
    <row r="129" spans="1:2" x14ac:dyDescent="0.25">
      <c r="A129" t="s">
        <v>10</v>
      </c>
      <c r="B129">
        <f>IFERROR(IF(FIND("Reported",A129)&gt;=0,MAX($B$1:B128)+1,B128),0)</f>
        <v>0</v>
      </c>
    </row>
    <row r="130" spans="1:2" x14ac:dyDescent="0.25">
      <c r="A130" t="s">
        <v>8</v>
      </c>
      <c r="B130">
        <f>IFERROR(IF(FIND("Reported",A130)&gt;=0,MAX($B$1:B129)+1,B129),0)</f>
        <v>0</v>
      </c>
    </row>
    <row r="131" spans="1:2" x14ac:dyDescent="0.25">
      <c r="A131" t="s">
        <v>53</v>
      </c>
      <c r="B131">
        <f>IFERROR(IF(FIND("Reported",A131)&gt;=0,MAX($B$1:B130)+1,B130),0)</f>
        <v>44</v>
      </c>
    </row>
    <row r="132" spans="1:2" x14ac:dyDescent="0.25">
      <c r="A132" t="s">
        <v>10</v>
      </c>
      <c r="B132">
        <f>IFERROR(IF(FIND("Reported",A132)&gt;=0,MAX($B$1:B131)+1,B131),0)</f>
        <v>0</v>
      </c>
    </row>
    <row r="133" spans="1:2" x14ac:dyDescent="0.25">
      <c r="A133" t="s">
        <v>8</v>
      </c>
      <c r="B133">
        <f>IFERROR(IF(FIND("Reported",A133)&gt;=0,MAX($B$1:B132)+1,B132),0)</f>
        <v>0</v>
      </c>
    </row>
    <row r="134" spans="1:2" x14ac:dyDescent="0.25">
      <c r="A134" t="s">
        <v>54</v>
      </c>
      <c r="B134">
        <f>IFERROR(IF(FIND("Reported",A134)&gt;=0,MAX($B$1:B133)+1,B133),0)</f>
        <v>45</v>
      </c>
    </row>
    <row r="135" spans="1:2" x14ac:dyDescent="0.25">
      <c r="A135" t="s">
        <v>10</v>
      </c>
      <c r="B135">
        <f>IFERROR(IF(FIND("Reported",A135)&gt;=0,MAX($B$1:B134)+1,B134),0)</f>
        <v>0</v>
      </c>
    </row>
    <row r="136" spans="1:2" x14ac:dyDescent="0.25">
      <c r="A136" t="s">
        <v>8</v>
      </c>
      <c r="B136">
        <f>IFERROR(IF(FIND("Reported",A136)&gt;=0,MAX($B$1:B135)+1,B135),0)</f>
        <v>0</v>
      </c>
    </row>
    <row r="137" spans="1:2" x14ac:dyDescent="0.25">
      <c r="A137" t="s">
        <v>55</v>
      </c>
      <c r="B137">
        <f>IFERROR(IF(FIND("Reported",A137)&gt;=0,MAX($B$1:B136)+1,B136),0)</f>
        <v>46</v>
      </c>
    </row>
    <row r="138" spans="1:2" x14ac:dyDescent="0.25">
      <c r="A138" t="s">
        <v>10</v>
      </c>
      <c r="B138">
        <f>IFERROR(IF(FIND("Reported",A138)&gt;=0,MAX($B$1:B137)+1,B137),0)</f>
        <v>0</v>
      </c>
    </row>
    <row r="139" spans="1:2" x14ac:dyDescent="0.25">
      <c r="A139" t="s">
        <v>8</v>
      </c>
      <c r="B139">
        <f>IFERROR(IF(FIND("Reported",A139)&gt;=0,MAX($B$1:B138)+1,B138),0)</f>
        <v>0</v>
      </c>
    </row>
    <row r="140" spans="1:2" x14ac:dyDescent="0.25">
      <c r="A140" t="s">
        <v>56</v>
      </c>
      <c r="B140">
        <f>IFERROR(IF(FIND("Reported",A140)&gt;=0,MAX($B$1:B139)+1,B139),0)</f>
        <v>47</v>
      </c>
    </row>
    <row r="141" spans="1:2" x14ac:dyDescent="0.25">
      <c r="A141" t="s">
        <v>10</v>
      </c>
      <c r="B141">
        <f>IFERROR(IF(FIND("Reported",A141)&gt;=0,MAX($B$1:B140)+1,B140),0)</f>
        <v>0</v>
      </c>
    </row>
    <row r="142" spans="1:2" x14ac:dyDescent="0.25">
      <c r="A142" t="s">
        <v>8</v>
      </c>
      <c r="B142">
        <f>IFERROR(IF(FIND("Reported",A142)&gt;=0,MAX($B$1:B141)+1,B141),0)</f>
        <v>0</v>
      </c>
    </row>
    <row r="143" spans="1:2" x14ac:dyDescent="0.25">
      <c r="A143" t="s">
        <v>57</v>
      </c>
      <c r="B143">
        <f>IFERROR(IF(FIND("Reported",A143)&gt;=0,MAX($B$1:B142)+1,B142),0)</f>
        <v>48</v>
      </c>
    </row>
    <row r="144" spans="1:2" x14ac:dyDescent="0.25">
      <c r="A144" t="s">
        <v>10</v>
      </c>
      <c r="B144">
        <f>IFERROR(IF(FIND("Reported",A144)&gt;=0,MAX($B$1:B143)+1,B143),0)</f>
        <v>0</v>
      </c>
    </row>
    <row r="145" spans="1:2" x14ac:dyDescent="0.25">
      <c r="A145" t="s">
        <v>8</v>
      </c>
      <c r="B145">
        <f>IFERROR(IF(FIND("Reported",A145)&gt;=0,MAX($B$1:B144)+1,B144),0)</f>
        <v>0</v>
      </c>
    </row>
    <row r="146" spans="1:2" x14ac:dyDescent="0.25">
      <c r="A146" t="s">
        <v>58</v>
      </c>
      <c r="B146">
        <f>IFERROR(IF(FIND("Reported",A146)&gt;=0,MAX($B$1:B145)+1,B145),0)</f>
        <v>49</v>
      </c>
    </row>
    <row r="147" spans="1:2" x14ac:dyDescent="0.25">
      <c r="A147" t="s">
        <v>10</v>
      </c>
      <c r="B147">
        <f>IFERROR(IF(FIND("Reported",A147)&gt;=0,MAX($B$1:B146)+1,B146),0)</f>
        <v>0</v>
      </c>
    </row>
    <row r="148" spans="1:2" x14ac:dyDescent="0.25">
      <c r="A148" t="s">
        <v>8</v>
      </c>
      <c r="B148">
        <f>IFERROR(IF(FIND("Reported",A148)&gt;=0,MAX($B$1:B147)+1,B147),0)</f>
        <v>0</v>
      </c>
    </row>
    <row r="149" spans="1:2" x14ac:dyDescent="0.25">
      <c r="A149" t="s">
        <v>59</v>
      </c>
      <c r="B149">
        <f>IFERROR(IF(FIND("Reported",A149)&gt;=0,MAX($B$1:B148)+1,B148),0)</f>
        <v>50</v>
      </c>
    </row>
    <row r="150" spans="1:2" x14ac:dyDescent="0.25">
      <c r="A150" t="s">
        <v>10</v>
      </c>
      <c r="B150">
        <f>IFERROR(IF(FIND("Reported",A150)&gt;=0,MAX($B$1:B149)+1,B149),0)</f>
        <v>0</v>
      </c>
    </row>
    <row r="151" spans="1:2" x14ac:dyDescent="0.25">
      <c r="A151" t="s">
        <v>8</v>
      </c>
      <c r="B151">
        <f>IFERROR(IF(FIND("Reported",A151)&gt;=0,MAX($B$1:B150)+1,B150),0)</f>
        <v>0</v>
      </c>
    </row>
    <row r="152" spans="1:2" x14ac:dyDescent="0.25">
      <c r="A152" t="s">
        <v>60</v>
      </c>
      <c r="B152">
        <f>IFERROR(IF(FIND("Reported",A152)&gt;=0,MAX($B$1:B151)+1,B151),0)</f>
        <v>51</v>
      </c>
    </row>
    <row r="153" spans="1:2" x14ac:dyDescent="0.25">
      <c r="A153" t="s">
        <v>10</v>
      </c>
      <c r="B153">
        <f>IFERROR(IF(FIND("Reported",A153)&gt;=0,MAX($B$1:B152)+1,B152),0)</f>
        <v>0</v>
      </c>
    </row>
    <row r="154" spans="1:2" x14ac:dyDescent="0.25">
      <c r="A154" t="s">
        <v>8</v>
      </c>
      <c r="B154">
        <f>IFERROR(IF(FIND("Reported",A154)&gt;=0,MAX($B$1:B153)+1,B153),0)</f>
        <v>0</v>
      </c>
    </row>
    <row r="155" spans="1:2" x14ac:dyDescent="0.25">
      <c r="A155" t="s">
        <v>61</v>
      </c>
      <c r="B155">
        <f>IFERROR(IF(FIND("Reported",A155)&gt;=0,MAX($B$1:B154)+1,B154),0)</f>
        <v>52</v>
      </c>
    </row>
    <row r="156" spans="1:2" x14ac:dyDescent="0.25">
      <c r="A156" t="s">
        <v>10</v>
      </c>
      <c r="B156">
        <f>IFERROR(IF(FIND("Reported",A156)&gt;=0,MAX($B$1:B155)+1,B155),0)</f>
        <v>0</v>
      </c>
    </row>
    <row r="157" spans="1:2" x14ac:dyDescent="0.25">
      <c r="A157" t="s">
        <v>8</v>
      </c>
      <c r="B157">
        <f>IFERROR(IF(FIND("Reported",A157)&gt;=0,MAX($B$1:B156)+1,B156),0)</f>
        <v>0</v>
      </c>
    </row>
    <row r="158" spans="1:2" x14ac:dyDescent="0.25">
      <c r="A158" t="s">
        <v>62</v>
      </c>
      <c r="B158">
        <f>IFERROR(IF(FIND("Reported",A158)&gt;=0,MAX($B$1:B157)+1,B157),0)</f>
        <v>53</v>
      </c>
    </row>
    <row r="159" spans="1:2" x14ac:dyDescent="0.25">
      <c r="A159" t="s">
        <v>10</v>
      </c>
      <c r="B159">
        <f>IFERROR(IF(FIND("Reported",A159)&gt;=0,MAX($B$1:B158)+1,B158),0)</f>
        <v>0</v>
      </c>
    </row>
    <row r="160" spans="1:2" x14ac:dyDescent="0.25">
      <c r="A160" t="s">
        <v>8</v>
      </c>
      <c r="B160">
        <f>IFERROR(IF(FIND("Reported",A160)&gt;=0,MAX($B$1:B159)+1,B159),0)</f>
        <v>0</v>
      </c>
    </row>
    <row r="161" spans="1:2" x14ac:dyDescent="0.25">
      <c r="A161" t="s">
        <v>63</v>
      </c>
      <c r="B161">
        <f>IFERROR(IF(FIND("Reported",A161)&gt;=0,MAX($B$1:B160)+1,B160),0)</f>
        <v>54</v>
      </c>
    </row>
    <row r="162" spans="1:2" x14ac:dyDescent="0.25">
      <c r="A162" t="s">
        <v>10</v>
      </c>
      <c r="B162">
        <f>IFERROR(IF(FIND("Reported",A162)&gt;=0,MAX($B$1:B161)+1,B161),0)</f>
        <v>0</v>
      </c>
    </row>
    <row r="163" spans="1:2" x14ac:dyDescent="0.25">
      <c r="A163" t="s">
        <v>8</v>
      </c>
      <c r="B163">
        <f>IFERROR(IF(FIND("Reported",A163)&gt;=0,MAX($B$1:B162)+1,B162),0)</f>
        <v>0</v>
      </c>
    </row>
    <row r="164" spans="1:2" x14ac:dyDescent="0.25">
      <c r="A164" t="s">
        <v>64</v>
      </c>
      <c r="B164">
        <f>IFERROR(IF(FIND("Reported",A164)&gt;=0,MAX($B$1:B163)+1,B163),0)</f>
        <v>55</v>
      </c>
    </row>
    <row r="165" spans="1:2" x14ac:dyDescent="0.25">
      <c r="A165" t="s">
        <v>10</v>
      </c>
      <c r="B165">
        <f>IFERROR(IF(FIND("Reported",A165)&gt;=0,MAX($B$1:B164)+1,B164),0)</f>
        <v>0</v>
      </c>
    </row>
    <row r="166" spans="1:2" x14ac:dyDescent="0.25">
      <c r="A166" t="s">
        <v>8</v>
      </c>
      <c r="B166">
        <f>IFERROR(IF(FIND("Reported",A166)&gt;=0,MAX($B$1:B165)+1,B165),0)</f>
        <v>0</v>
      </c>
    </row>
    <row r="167" spans="1:2" x14ac:dyDescent="0.25">
      <c r="A167" t="s">
        <v>65</v>
      </c>
      <c r="B167">
        <f>IFERROR(IF(FIND("Reported",A167)&gt;=0,MAX($B$1:B166)+1,B166),0)</f>
        <v>56</v>
      </c>
    </row>
    <row r="168" spans="1:2" x14ac:dyDescent="0.25">
      <c r="A168" t="s">
        <v>10</v>
      </c>
      <c r="B168">
        <f>IFERROR(IF(FIND("Reported",A168)&gt;=0,MAX($B$1:B167)+1,B167),0)</f>
        <v>0</v>
      </c>
    </row>
    <row r="169" spans="1:2" x14ac:dyDescent="0.25">
      <c r="A169" t="s">
        <v>8</v>
      </c>
      <c r="B169">
        <f>IFERROR(IF(FIND("Reported",A169)&gt;=0,MAX($B$1:B168)+1,B168),0)</f>
        <v>0</v>
      </c>
    </row>
    <row r="170" spans="1:2" x14ac:dyDescent="0.25">
      <c r="A170" t="s">
        <v>66</v>
      </c>
      <c r="B170">
        <f>IFERROR(IF(FIND("Reported",A170)&gt;=0,MAX($B$1:B169)+1,B169),0)</f>
        <v>57</v>
      </c>
    </row>
    <row r="171" spans="1:2" x14ac:dyDescent="0.25">
      <c r="A171" t="s">
        <v>10</v>
      </c>
      <c r="B171">
        <f>IFERROR(IF(FIND("Reported",A171)&gt;=0,MAX($B$1:B170)+1,B170),0)</f>
        <v>0</v>
      </c>
    </row>
    <row r="172" spans="1:2" x14ac:dyDescent="0.25">
      <c r="A172" t="s">
        <v>8</v>
      </c>
      <c r="B172">
        <f>IFERROR(IF(FIND("Reported",A172)&gt;=0,MAX($B$1:B171)+1,B171),0)</f>
        <v>0</v>
      </c>
    </row>
    <row r="173" spans="1:2" x14ac:dyDescent="0.25">
      <c r="A173" t="s">
        <v>67</v>
      </c>
      <c r="B173">
        <f>IFERROR(IF(FIND("Reported",A173)&gt;=0,MAX($B$1:B172)+1,B172),0)</f>
        <v>58</v>
      </c>
    </row>
    <row r="174" spans="1:2" x14ac:dyDescent="0.25">
      <c r="A174" t="s">
        <v>10</v>
      </c>
      <c r="B174">
        <f>IFERROR(IF(FIND("Reported",A174)&gt;=0,MAX($B$1:B173)+1,B173),0)</f>
        <v>0</v>
      </c>
    </row>
    <row r="175" spans="1:2" x14ac:dyDescent="0.25">
      <c r="A175" t="s">
        <v>8</v>
      </c>
      <c r="B175">
        <f>IFERROR(IF(FIND("Reported",A175)&gt;=0,MAX($B$1:B174)+1,B174),0)</f>
        <v>0</v>
      </c>
    </row>
    <row r="176" spans="1:2" x14ac:dyDescent="0.25">
      <c r="A176" t="s">
        <v>68</v>
      </c>
      <c r="B176">
        <f>IFERROR(IF(FIND("Reported",A176)&gt;=0,MAX($B$1:B175)+1,B175),0)</f>
        <v>59</v>
      </c>
    </row>
    <row r="177" spans="1:2" x14ac:dyDescent="0.25">
      <c r="A177" t="s">
        <v>10</v>
      </c>
      <c r="B177">
        <f>IFERROR(IF(FIND("Reported",A177)&gt;=0,MAX($B$1:B176)+1,B176),0)</f>
        <v>0</v>
      </c>
    </row>
    <row r="178" spans="1:2" x14ac:dyDescent="0.25">
      <c r="A178" t="s">
        <v>8</v>
      </c>
      <c r="B178">
        <f>IFERROR(IF(FIND("Reported",A178)&gt;=0,MAX($B$1:B177)+1,B177),0)</f>
        <v>0</v>
      </c>
    </row>
    <row r="179" spans="1:2" x14ac:dyDescent="0.25">
      <c r="A179" t="s">
        <v>69</v>
      </c>
      <c r="B179">
        <f>IFERROR(IF(FIND("Reported",A179)&gt;=0,MAX($B$1:B178)+1,B178),0)</f>
        <v>60</v>
      </c>
    </row>
    <row r="180" spans="1:2" x14ac:dyDescent="0.25">
      <c r="A180" t="s">
        <v>10</v>
      </c>
      <c r="B180">
        <f>IFERROR(IF(FIND("Reported",A180)&gt;=0,MAX($B$1:B179)+1,B179),0)</f>
        <v>0</v>
      </c>
    </row>
    <row r="181" spans="1:2" x14ac:dyDescent="0.25">
      <c r="A181" t="s">
        <v>8</v>
      </c>
      <c r="B181">
        <f>IFERROR(IF(FIND("Reported",A181)&gt;=0,MAX($B$1:B180)+1,B180),0)</f>
        <v>0</v>
      </c>
    </row>
    <row r="182" spans="1:2" x14ac:dyDescent="0.25">
      <c r="A182" t="s">
        <v>70</v>
      </c>
      <c r="B182">
        <f>IFERROR(IF(FIND("Reported",A182)&gt;=0,MAX($B$1:B181)+1,B181),0)</f>
        <v>61</v>
      </c>
    </row>
    <row r="183" spans="1:2" x14ac:dyDescent="0.25">
      <c r="A183" t="s">
        <v>10</v>
      </c>
      <c r="B183">
        <f>IFERROR(IF(FIND("Reported",A183)&gt;=0,MAX($B$1:B182)+1,B182),0)</f>
        <v>0</v>
      </c>
    </row>
    <row r="184" spans="1:2" x14ac:dyDescent="0.25">
      <c r="A184" t="s">
        <v>8</v>
      </c>
      <c r="B184">
        <f>IFERROR(IF(FIND("Reported",A184)&gt;=0,MAX($B$1:B183)+1,B183),0)</f>
        <v>0</v>
      </c>
    </row>
    <row r="185" spans="1:2" x14ac:dyDescent="0.25">
      <c r="A185" t="s">
        <v>71</v>
      </c>
      <c r="B185">
        <f>IFERROR(IF(FIND("Reported",A185)&gt;=0,MAX($B$1:B184)+1,B184),0)</f>
        <v>62</v>
      </c>
    </row>
    <row r="186" spans="1:2" x14ac:dyDescent="0.25">
      <c r="A186" t="s">
        <v>10</v>
      </c>
      <c r="B186">
        <f>IFERROR(IF(FIND("Reported",A186)&gt;=0,MAX($B$1:B185)+1,B185),0)</f>
        <v>0</v>
      </c>
    </row>
    <row r="187" spans="1:2" x14ac:dyDescent="0.25">
      <c r="A187" t="s">
        <v>8</v>
      </c>
      <c r="B187">
        <f>IFERROR(IF(FIND("Reported",A187)&gt;=0,MAX($B$1:B186)+1,B186),0)</f>
        <v>0</v>
      </c>
    </row>
    <row r="188" spans="1:2" x14ac:dyDescent="0.25">
      <c r="A188" t="s">
        <v>72</v>
      </c>
      <c r="B188">
        <f>IFERROR(IF(FIND("Reported",A188)&gt;=0,MAX($B$1:B187)+1,B187),0)</f>
        <v>63</v>
      </c>
    </row>
    <row r="189" spans="1:2" x14ac:dyDescent="0.25">
      <c r="A189" t="s">
        <v>10</v>
      </c>
      <c r="B189">
        <f>IFERROR(IF(FIND("Reported",A189)&gt;=0,MAX($B$1:B188)+1,B188),0)</f>
        <v>0</v>
      </c>
    </row>
    <row r="190" spans="1:2" x14ac:dyDescent="0.25">
      <c r="A190" t="s">
        <v>8</v>
      </c>
      <c r="B190">
        <f>IFERROR(IF(FIND("Reported",A190)&gt;=0,MAX($B$1:B189)+1,B189),0)</f>
        <v>0</v>
      </c>
    </row>
    <row r="191" spans="1:2" x14ac:dyDescent="0.25">
      <c r="A191" t="s">
        <v>73</v>
      </c>
      <c r="B191">
        <f>IFERROR(IF(FIND("Reported",A191)&gt;=0,MAX($B$1:B190)+1,B190),0)</f>
        <v>64</v>
      </c>
    </row>
    <row r="192" spans="1:2" x14ac:dyDescent="0.25">
      <c r="A192" t="s">
        <v>10</v>
      </c>
      <c r="B192">
        <f>IFERROR(IF(FIND("Reported",A192)&gt;=0,MAX($B$1:B191)+1,B191),0)</f>
        <v>0</v>
      </c>
    </row>
    <row r="193" spans="1:2" x14ac:dyDescent="0.25">
      <c r="A193" t="s">
        <v>8</v>
      </c>
      <c r="B193">
        <f>IFERROR(IF(FIND("Reported",A193)&gt;=0,MAX($B$1:B192)+1,B192),0)</f>
        <v>0</v>
      </c>
    </row>
    <row r="194" spans="1:2" x14ac:dyDescent="0.25">
      <c r="A194" t="s">
        <v>74</v>
      </c>
      <c r="B194">
        <f>IFERROR(IF(FIND("Reported",A194)&gt;=0,MAX($B$1:B193)+1,B193),0)</f>
        <v>65</v>
      </c>
    </row>
    <row r="195" spans="1:2" x14ac:dyDescent="0.25">
      <c r="A195" t="s">
        <v>10</v>
      </c>
      <c r="B195">
        <f>IFERROR(IF(FIND("Reported",A195)&gt;=0,MAX($B$1:B194)+1,B194),0)</f>
        <v>0</v>
      </c>
    </row>
    <row r="196" spans="1:2" x14ac:dyDescent="0.25">
      <c r="A196" t="s">
        <v>8</v>
      </c>
      <c r="B196">
        <f>IFERROR(IF(FIND("Reported",A196)&gt;=0,MAX($B$1:B195)+1,B195),0)</f>
        <v>0</v>
      </c>
    </row>
    <row r="197" spans="1:2" x14ac:dyDescent="0.25">
      <c r="A197" t="s">
        <v>75</v>
      </c>
      <c r="B197">
        <f>IFERROR(IF(FIND("Reported",A197)&gt;=0,MAX($B$1:B196)+1,B196),0)</f>
        <v>66</v>
      </c>
    </row>
    <row r="198" spans="1:2" x14ac:dyDescent="0.25">
      <c r="A198" t="s">
        <v>10</v>
      </c>
      <c r="B198">
        <f>IFERROR(IF(FIND("Reported",A198)&gt;=0,MAX($B$1:B197)+1,B197),0)</f>
        <v>0</v>
      </c>
    </row>
    <row r="199" spans="1:2" x14ac:dyDescent="0.25">
      <c r="A199" t="s">
        <v>8</v>
      </c>
      <c r="B199">
        <f>IFERROR(IF(FIND("Reported",A199)&gt;=0,MAX($B$1:B198)+1,B198),0)</f>
        <v>0</v>
      </c>
    </row>
    <row r="200" spans="1:2" x14ac:dyDescent="0.25">
      <c r="A200" t="s">
        <v>76</v>
      </c>
      <c r="B200">
        <f>IFERROR(IF(FIND("Reported",A200)&gt;=0,MAX($B$1:B199)+1,B199),0)</f>
        <v>67</v>
      </c>
    </row>
    <row r="201" spans="1:2" x14ac:dyDescent="0.25">
      <c r="A201" t="s">
        <v>10</v>
      </c>
      <c r="B201">
        <f>IFERROR(IF(FIND("Reported",A201)&gt;=0,MAX($B$1:B200)+1,B200),0)</f>
        <v>0</v>
      </c>
    </row>
    <row r="202" spans="1:2" x14ac:dyDescent="0.25">
      <c r="A202" t="s">
        <v>8</v>
      </c>
      <c r="B202">
        <f>IFERROR(IF(FIND("Reported",A202)&gt;=0,MAX($B$1:B201)+1,B201),0)</f>
        <v>0</v>
      </c>
    </row>
    <row r="203" spans="1:2" x14ac:dyDescent="0.25">
      <c r="A203" t="s">
        <v>77</v>
      </c>
      <c r="B203">
        <f>IFERROR(IF(FIND("Reported",A203)&gt;=0,MAX($B$1:B202)+1,B202),0)</f>
        <v>68</v>
      </c>
    </row>
    <row r="204" spans="1:2" x14ac:dyDescent="0.25">
      <c r="A204" t="s">
        <v>10</v>
      </c>
      <c r="B204">
        <f>IFERROR(IF(FIND("Reported",A204)&gt;=0,MAX($B$1:B203)+1,B203),0)</f>
        <v>0</v>
      </c>
    </row>
    <row r="205" spans="1:2" x14ac:dyDescent="0.25">
      <c r="A205" t="s">
        <v>8</v>
      </c>
      <c r="B205">
        <f>IFERROR(IF(FIND("Reported",A205)&gt;=0,MAX($B$1:B204)+1,B204),0)</f>
        <v>0</v>
      </c>
    </row>
    <row r="206" spans="1:2" x14ac:dyDescent="0.25">
      <c r="A206" t="s">
        <v>78</v>
      </c>
      <c r="B206">
        <f>IFERROR(IF(FIND("Reported",A206)&gt;=0,MAX($B$1:B205)+1,B205),0)</f>
        <v>69</v>
      </c>
    </row>
    <row r="207" spans="1:2" x14ac:dyDescent="0.25">
      <c r="A207" t="s">
        <v>10</v>
      </c>
      <c r="B207">
        <f>IFERROR(IF(FIND("Reported",A207)&gt;=0,MAX($B$1:B206)+1,B206),0)</f>
        <v>0</v>
      </c>
    </row>
    <row r="208" spans="1:2" x14ac:dyDescent="0.25">
      <c r="A208" t="s">
        <v>8</v>
      </c>
      <c r="B208">
        <f>IFERROR(IF(FIND("Reported",A208)&gt;=0,MAX($B$1:B207)+1,B207),0)</f>
        <v>0</v>
      </c>
    </row>
    <row r="209" spans="1:2" x14ac:dyDescent="0.25">
      <c r="A209" t="s">
        <v>79</v>
      </c>
      <c r="B209">
        <f>IFERROR(IF(FIND("Reported",A209)&gt;=0,MAX($B$1:B208)+1,B208),0)</f>
        <v>70</v>
      </c>
    </row>
    <row r="210" spans="1:2" x14ac:dyDescent="0.25">
      <c r="A210" t="s">
        <v>10</v>
      </c>
      <c r="B210">
        <f>IFERROR(IF(FIND("Reported",A210)&gt;=0,MAX($B$1:B209)+1,B209),0)</f>
        <v>0</v>
      </c>
    </row>
    <row r="211" spans="1:2" x14ac:dyDescent="0.25">
      <c r="A211" t="s">
        <v>8</v>
      </c>
      <c r="B211">
        <f>IFERROR(IF(FIND("Reported",A211)&gt;=0,MAX($B$1:B210)+1,B210),0)</f>
        <v>0</v>
      </c>
    </row>
    <row r="212" spans="1:2" x14ac:dyDescent="0.25">
      <c r="A212" t="s">
        <v>80</v>
      </c>
      <c r="B212">
        <f>IFERROR(IF(FIND("Reported",A212)&gt;=0,MAX($B$1:B211)+1,B211),0)</f>
        <v>71</v>
      </c>
    </row>
    <row r="213" spans="1:2" x14ac:dyDescent="0.25">
      <c r="A213" t="s">
        <v>10</v>
      </c>
      <c r="B213">
        <f>IFERROR(IF(FIND("Reported",A213)&gt;=0,MAX($B$1:B212)+1,B212),0)</f>
        <v>0</v>
      </c>
    </row>
    <row r="214" spans="1:2" x14ac:dyDescent="0.25">
      <c r="A214" t="s">
        <v>8</v>
      </c>
      <c r="B214">
        <f>IFERROR(IF(FIND("Reported",A214)&gt;=0,MAX($B$1:B213)+1,B213),0)</f>
        <v>0</v>
      </c>
    </row>
    <row r="215" spans="1:2" x14ac:dyDescent="0.25">
      <c r="A215" t="s">
        <v>81</v>
      </c>
      <c r="B215">
        <f>IFERROR(IF(FIND("Reported",A215)&gt;=0,MAX($B$1:B214)+1,B214),0)</f>
        <v>72</v>
      </c>
    </row>
    <row r="216" spans="1:2" x14ac:dyDescent="0.25">
      <c r="A216" t="s">
        <v>10</v>
      </c>
      <c r="B216">
        <f>IFERROR(IF(FIND("Reported",A216)&gt;=0,MAX($B$1:B215)+1,B215),0)</f>
        <v>0</v>
      </c>
    </row>
    <row r="217" spans="1:2" x14ac:dyDescent="0.25">
      <c r="A217" t="s">
        <v>8</v>
      </c>
      <c r="B217">
        <f>IFERROR(IF(FIND("Reported",A217)&gt;=0,MAX($B$1:B216)+1,B216),0)</f>
        <v>0</v>
      </c>
    </row>
    <row r="218" spans="1:2" x14ac:dyDescent="0.25">
      <c r="A218" t="s">
        <v>82</v>
      </c>
      <c r="B218">
        <f>IFERROR(IF(FIND("Reported",A218)&gt;=0,MAX($B$1:B217)+1,B217),0)</f>
        <v>73</v>
      </c>
    </row>
    <row r="219" spans="1:2" x14ac:dyDescent="0.25">
      <c r="A219" t="s">
        <v>10</v>
      </c>
      <c r="B219">
        <f>IFERROR(IF(FIND("Reported",A219)&gt;=0,MAX($B$1:B218)+1,B218),0)</f>
        <v>0</v>
      </c>
    </row>
    <row r="220" spans="1:2" x14ac:dyDescent="0.25">
      <c r="A220" t="s">
        <v>8</v>
      </c>
      <c r="B220">
        <f>IFERROR(IF(FIND("Reported",A220)&gt;=0,MAX($B$1:B219)+1,B219),0)</f>
        <v>0</v>
      </c>
    </row>
    <row r="221" spans="1:2" x14ac:dyDescent="0.25">
      <c r="A221" t="s">
        <v>83</v>
      </c>
      <c r="B221">
        <f>IFERROR(IF(FIND("Reported",A221)&gt;=0,MAX($B$1:B220)+1,B220),0)</f>
        <v>74</v>
      </c>
    </row>
    <row r="222" spans="1:2" x14ac:dyDescent="0.25">
      <c r="A222" t="s">
        <v>10</v>
      </c>
      <c r="B222">
        <f>IFERROR(IF(FIND("Reported",A222)&gt;=0,MAX($B$1:B221)+1,B221),0)</f>
        <v>0</v>
      </c>
    </row>
    <row r="223" spans="1:2" x14ac:dyDescent="0.25">
      <c r="A223" t="s">
        <v>8</v>
      </c>
      <c r="B223">
        <f>IFERROR(IF(FIND("Reported",A223)&gt;=0,MAX($B$1:B222)+1,B222),0)</f>
        <v>0</v>
      </c>
    </row>
    <row r="224" spans="1:2" x14ac:dyDescent="0.25">
      <c r="A224" t="s">
        <v>84</v>
      </c>
      <c r="B224">
        <f>IFERROR(IF(FIND("Reported",A224)&gt;=0,MAX($B$1:B223)+1,B223),0)</f>
        <v>75</v>
      </c>
    </row>
    <row r="225" spans="1:2" x14ac:dyDescent="0.25">
      <c r="A225" t="s">
        <v>10</v>
      </c>
      <c r="B225">
        <f>IFERROR(IF(FIND("Reported",A225)&gt;=0,MAX($B$1:B224)+1,B224),0)</f>
        <v>0</v>
      </c>
    </row>
    <row r="226" spans="1:2" x14ac:dyDescent="0.25">
      <c r="A226" t="s">
        <v>8</v>
      </c>
      <c r="B226">
        <f>IFERROR(IF(FIND("Reported",A226)&gt;=0,MAX($B$1:B225)+1,B225),0)</f>
        <v>0</v>
      </c>
    </row>
    <row r="227" spans="1:2" x14ac:dyDescent="0.25">
      <c r="A227" t="s">
        <v>85</v>
      </c>
      <c r="B227">
        <f>IFERROR(IF(FIND("Reported",A227)&gt;=0,MAX($B$1:B226)+1,B226),0)</f>
        <v>76</v>
      </c>
    </row>
    <row r="228" spans="1:2" x14ac:dyDescent="0.25">
      <c r="A228" t="s">
        <v>10</v>
      </c>
      <c r="B228">
        <f>IFERROR(IF(FIND("Reported",A228)&gt;=0,MAX($B$1:B227)+1,B227),0)</f>
        <v>0</v>
      </c>
    </row>
    <row r="229" spans="1:2" x14ac:dyDescent="0.25">
      <c r="A229" t="s">
        <v>8</v>
      </c>
      <c r="B229">
        <f>IFERROR(IF(FIND("Reported",A229)&gt;=0,MAX($B$1:B228)+1,B228),0)</f>
        <v>0</v>
      </c>
    </row>
    <row r="230" spans="1:2" x14ac:dyDescent="0.25">
      <c r="A230" t="s">
        <v>86</v>
      </c>
      <c r="B230">
        <f>IFERROR(IF(FIND("Reported",A230)&gt;=0,MAX($B$1:B229)+1,B229),0)</f>
        <v>77</v>
      </c>
    </row>
    <row r="231" spans="1:2" x14ac:dyDescent="0.25">
      <c r="A231" t="s">
        <v>10</v>
      </c>
      <c r="B231">
        <f>IFERROR(IF(FIND("Reported",A231)&gt;=0,MAX($B$1:B230)+1,B230),0)</f>
        <v>0</v>
      </c>
    </row>
    <row r="232" spans="1:2" x14ac:dyDescent="0.25">
      <c r="A232" t="s">
        <v>8</v>
      </c>
      <c r="B232">
        <f>IFERROR(IF(FIND("Reported",A232)&gt;=0,MAX($B$1:B231)+1,B231),0)</f>
        <v>0</v>
      </c>
    </row>
    <row r="233" spans="1:2" x14ac:dyDescent="0.25">
      <c r="A233" t="s">
        <v>87</v>
      </c>
      <c r="B233">
        <f>IFERROR(IF(FIND("Reported",A233)&gt;=0,MAX($B$1:B232)+1,B232),0)</f>
        <v>78</v>
      </c>
    </row>
    <row r="234" spans="1:2" x14ac:dyDescent="0.25">
      <c r="A234" t="s">
        <v>10</v>
      </c>
      <c r="B234">
        <f>IFERROR(IF(FIND("Reported",A234)&gt;=0,MAX($B$1:B233)+1,B233),0)</f>
        <v>0</v>
      </c>
    </row>
    <row r="235" spans="1:2" x14ac:dyDescent="0.25">
      <c r="A235" t="s">
        <v>8</v>
      </c>
      <c r="B235">
        <f>IFERROR(IF(FIND("Reported",A235)&gt;=0,MAX($B$1:B234)+1,B234),0)</f>
        <v>0</v>
      </c>
    </row>
    <row r="236" spans="1:2" x14ac:dyDescent="0.25">
      <c r="A236" t="s">
        <v>88</v>
      </c>
      <c r="B236">
        <f>IFERROR(IF(FIND("Reported",A236)&gt;=0,MAX($B$1:B235)+1,B235),0)</f>
        <v>79</v>
      </c>
    </row>
    <row r="237" spans="1:2" x14ac:dyDescent="0.25">
      <c r="A237" t="s">
        <v>10</v>
      </c>
      <c r="B237">
        <f>IFERROR(IF(FIND("Reported",A237)&gt;=0,MAX($B$1:B236)+1,B236),0)</f>
        <v>0</v>
      </c>
    </row>
    <row r="238" spans="1:2" x14ac:dyDescent="0.25">
      <c r="A238" t="s">
        <v>8</v>
      </c>
      <c r="B238">
        <f>IFERROR(IF(FIND("Reported",A238)&gt;=0,MAX($B$1:B237)+1,B237),0)</f>
        <v>0</v>
      </c>
    </row>
    <row r="239" spans="1:2" x14ac:dyDescent="0.25">
      <c r="A239" t="s">
        <v>89</v>
      </c>
      <c r="B239">
        <f>IFERROR(IF(FIND("Reported",A239)&gt;=0,MAX($B$1:B238)+1,B238),0)</f>
        <v>80</v>
      </c>
    </row>
    <row r="240" spans="1:2" x14ac:dyDescent="0.25">
      <c r="A240" t="s">
        <v>10</v>
      </c>
      <c r="B240">
        <f>IFERROR(IF(FIND("Reported",A240)&gt;=0,MAX($B$1:B239)+1,B239),0)</f>
        <v>0</v>
      </c>
    </row>
    <row r="241" spans="1:2" x14ac:dyDescent="0.25">
      <c r="A241" t="s">
        <v>8</v>
      </c>
      <c r="B241">
        <f>IFERROR(IF(FIND("Reported",A241)&gt;=0,MAX($B$1:B240)+1,B240),0)</f>
        <v>0</v>
      </c>
    </row>
    <row r="242" spans="1:2" x14ac:dyDescent="0.25">
      <c r="A242" t="s">
        <v>90</v>
      </c>
      <c r="B242">
        <f>IFERROR(IF(FIND("Reported",A242)&gt;=0,MAX($B$1:B241)+1,B241),0)</f>
        <v>81</v>
      </c>
    </row>
    <row r="243" spans="1:2" x14ac:dyDescent="0.25">
      <c r="A243" t="s">
        <v>10</v>
      </c>
      <c r="B243">
        <f>IFERROR(IF(FIND("Reported",A243)&gt;=0,MAX($B$1:B242)+1,B242),0)</f>
        <v>0</v>
      </c>
    </row>
    <row r="244" spans="1:2" x14ac:dyDescent="0.25">
      <c r="A244" t="s">
        <v>8</v>
      </c>
      <c r="B244">
        <f>IFERROR(IF(FIND("Reported",A244)&gt;=0,MAX($B$1:B243)+1,B243),0)</f>
        <v>0</v>
      </c>
    </row>
    <row r="245" spans="1:2" x14ac:dyDescent="0.25">
      <c r="A245" t="s">
        <v>91</v>
      </c>
      <c r="B245">
        <f>IFERROR(IF(FIND("Reported",A245)&gt;=0,MAX($B$1:B244)+1,B244),0)</f>
        <v>82</v>
      </c>
    </row>
    <row r="246" spans="1:2" x14ac:dyDescent="0.25">
      <c r="A246" t="s">
        <v>10</v>
      </c>
      <c r="B246">
        <f>IFERROR(IF(FIND("Reported",A246)&gt;=0,MAX($B$1:B245)+1,B245),0)</f>
        <v>0</v>
      </c>
    </row>
    <row r="247" spans="1:2" x14ac:dyDescent="0.25">
      <c r="A247" t="s">
        <v>8</v>
      </c>
      <c r="B247">
        <f>IFERROR(IF(FIND("Reported",A247)&gt;=0,MAX($B$1:B246)+1,B246),0)</f>
        <v>0</v>
      </c>
    </row>
    <row r="248" spans="1:2" x14ac:dyDescent="0.25">
      <c r="A248" t="s">
        <v>92</v>
      </c>
      <c r="B248">
        <f>IFERROR(IF(FIND("Reported",A248)&gt;=0,MAX($B$1:B247)+1,B247),0)</f>
        <v>83</v>
      </c>
    </row>
    <row r="249" spans="1:2" x14ac:dyDescent="0.25">
      <c r="A249" t="s">
        <v>10</v>
      </c>
      <c r="B249">
        <f>IFERROR(IF(FIND("Reported",A249)&gt;=0,MAX($B$1:B248)+1,B248),0)</f>
        <v>0</v>
      </c>
    </row>
    <row r="250" spans="1:2" x14ac:dyDescent="0.25">
      <c r="A250" t="s">
        <v>8</v>
      </c>
      <c r="B250">
        <f>IFERROR(IF(FIND("Reported",A250)&gt;=0,MAX($B$1:B249)+1,B249),0)</f>
        <v>0</v>
      </c>
    </row>
    <row r="251" spans="1:2" x14ac:dyDescent="0.25">
      <c r="A251" t="s">
        <v>93</v>
      </c>
      <c r="B251">
        <f>IFERROR(IF(FIND("Reported",A251)&gt;=0,MAX($B$1:B250)+1,B250),0)</f>
        <v>84</v>
      </c>
    </row>
    <row r="252" spans="1:2" x14ac:dyDescent="0.25">
      <c r="A252" t="s">
        <v>10</v>
      </c>
      <c r="B252">
        <f>IFERROR(IF(FIND("Reported",A252)&gt;=0,MAX($B$1:B251)+1,B251),0)</f>
        <v>0</v>
      </c>
    </row>
    <row r="253" spans="1:2" x14ac:dyDescent="0.25">
      <c r="A253" t="s">
        <v>8</v>
      </c>
      <c r="B253">
        <f>IFERROR(IF(FIND("Reported",A253)&gt;=0,MAX($B$1:B252)+1,B252),0)</f>
        <v>0</v>
      </c>
    </row>
    <row r="254" spans="1:2" x14ac:dyDescent="0.25">
      <c r="A254" t="s">
        <v>94</v>
      </c>
      <c r="B254">
        <f>IFERROR(IF(FIND("Reported",A254)&gt;=0,MAX($B$1:B253)+1,B253),0)</f>
        <v>85</v>
      </c>
    </row>
    <row r="255" spans="1:2" x14ac:dyDescent="0.25">
      <c r="A255" t="s">
        <v>10</v>
      </c>
      <c r="B255">
        <f>IFERROR(IF(FIND("Reported",A255)&gt;=0,MAX($B$1:B254)+1,B254),0)</f>
        <v>0</v>
      </c>
    </row>
    <row r="256" spans="1:2" x14ac:dyDescent="0.25">
      <c r="A256" t="s">
        <v>8</v>
      </c>
      <c r="B256">
        <f>IFERROR(IF(FIND("Reported",A256)&gt;=0,MAX($B$1:B255)+1,B255),0)</f>
        <v>0</v>
      </c>
    </row>
    <row r="257" spans="1:2" x14ac:dyDescent="0.25">
      <c r="A257" t="s">
        <v>95</v>
      </c>
      <c r="B257">
        <f>IFERROR(IF(FIND("Reported",A257)&gt;=0,MAX($B$1:B256)+1,B256),0)</f>
        <v>86</v>
      </c>
    </row>
    <row r="258" spans="1:2" x14ac:dyDescent="0.25">
      <c r="A258" t="s">
        <v>10</v>
      </c>
      <c r="B258">
        <f>IFERROR(IF(FIND("Reported",A258)&gt;=0,MAX($B$1:B257)+1,B257),0)</f>
        <v>0</v>
      </c>
    </row>
    <row r="259" spans="1:2" x14ac:dyDescent="0.25">
      <c r="A259" t="s">
        <v>8</v>
      </c>
      <c r="B259">
        <f>IFERROR(IF(FIND("Reported",A259)&gt;=0,MAX($B$1:B258)+1,B258),0)</f>
        <v>0</v>
      </c>
    </row>
    <row r="260" spans="1:2" x14ac:dyDescent="0.25">
      <c r="A260" t="s">
        <v>96</v>
      </c>
      <c r="B260">
        <f>IFERROR(IF(FIND("Reported",A260)&gt;=0,MAX($B$1:B259)+1,B259),0)</f>
        <v>87</v>
      </c>
    </row>
    <row r="261" spans="1:2" x14ac:dyDescent="0.25">
      <c r="A261" t="s">
        <v>10</v>
      </c>
      <c r="B261">
        <f>IFERROR(IF(FIND("Reported",A261)&gt;=0,MAX($B$1:B260)+1,B260),0)</f>
        <v>0</v>
      </c>
    </row>
    <row r="262" spans="1:2" x14ac:dyDescent="0.25">
      <c r="A262" t="s">
        <v>8</v>
      </c>
      <c r="B262">
        <f>IFERROR(IF(FIND("Reported",A262)&gt;=0,MAX($B$1:B261)+1,B261),0)</f>
        <v>0</v>
      </c>
    </row>
    <row r="263" spans="1:2" x14ac:dyDescent="0.25">
      <c r="A263" t="s">
        <v>97</v>
      </c>
      <c r="B263">
        <f>IFERROR(IF(FIND("Reported",A263)&gt;=0,MAX($B$1:B262)+1,B262),0)</f>
        <v>88</v>
      </c>
    </row>
    <row r="264" spans="1:2" x14ac:dyDescent="0.25">
      <c r="A264" t="s">
        <v>10</v>
      </c>
      <c r="B264">
        <f>IFERROR(IF(FIND("Reported",A264)&gt;=0,MAX($B$1:B263)+1,B263),0)</f>
        <v>0</v>
      </c>
    </row>
    <row r="265" spans="1:2" x14ac:dyDescent="0.25">
      <c r="A265" t="s">
        <v>8</v>
      </c>
      <c r="B265">
        <f>IFERROR(IF(FIND("Reported",A265)&gt;=0,MAX($B$1:B264)+1,B264),0)</f>
        <v>0</v>
      </c>
    </row>
    <row r="266" spans="1:2" x14ac:dyDescent="0.25">
      <c r="A266" t="s">
        <v>98</v>
      </c>
      <c r="B266">
        <f>IFERROR(IF(FIND("Reported",A266)&gt;=0,MAX($B$1:B265)+1,B265),0)</f>
        <v>89</v>
      </c>
    </row>
    <row r="267" spans="1:2" x14ac:dyDescent="0.25">
      <c r="A267" t="s">
        <v>10</v>
      </c>
      <c r="B267">
        <f>IFERROR(IF(FIND("Reported",A267)&gt;=0,MAX($B$1:B266)+1,B266),0)</f>
        <v>0</v>
      </c>
    </row>
    <row r="268" spans="1:2" x14ac:dyDescent="0.25">
      <c r="A268" t="s">
        <v>8</v>
      </c>
      <c r="B268">
        <f>IFERROR(IF(FIND("Reported",A268)&gt;=0,MAX($B$1:B267)+1,B267),0)</f>
        <v>0</v>
      </c>
    </row>
    <row r="269" spans="1:2" x14ac:dyDescent="0.25">
      <c r="A269" t="s">
        <v>99</v>
      </c>
      <c r="B269">
        <f>IFERROR(IF(FIND("Reported",A269)&gt;=0,MAX($B$1:B268)+1,B268),0)</f>
        <v>90</v>
      </c>
    </row>
    <row r="270" spans="1:2" x14ac:dyDescent="0.25">
      <c r="A270" t="s">
        <v>10</v>
      </c>
      <c r="B270">
        <f>IFERROR(IF(FIND("Reported",A270)&gt;=0,MAX($B$1:B269)+1,B269),0)</f>
        <v>0</v>
      </c>
    </row>
    <row r="271" spans="1:2" x14ac:dyDescent="0.25">
      <c r="A271" t="s">
        <v>8</v>
      </c>
      <c r="B271">
        <f>IFERROR(IF(FIND("Reported",A271)&gt;=0,MAX($B$1:B270)+1,B270),0)</f>
        <v>0</v>
      </c>
    </row>
    <row r="272" spans="1:2" x14ac:dyDescent="0.25">
      <c r="A272" t="s">
        <v>100</v>
      </c>
      <c r="B272">
        <f>IFERROR(IF(FIND("Reported",A272)&gt;=0,MAX($B$1:B271)+1,B271),0)</f>
        <v>91</v>
      </c>
    </row>
    <row r="273" spans="1:2" x14ac:dyDescent="0.25">
      <c r="A273" t="s">
        <v>10</v>
      </c>
      <c r="B273">
        <f>IFERROR(IF(FIND("Reported",A273)&gt;=0,MAX($B$1:B272)+1,B272),0)</f>
        <v>0</v>
      </c>
    </row>
    <row r="274" spans="1:2" x14ac:dyDescent="0.25">
      <c r="A274" t="s">
        <v>8</v>
      </c>
      <c r="B274">
        <f>IFERROR(IF(FIND("Reported",A274)&gt;=0,MAX($B$1:B273)+1,B273),0)</f>
        <v>0</v>
      </c>
    </row>
    <row r="275" spans="1:2" x14ac:dyDescent="0.25">
      <c r="A275" t="s">
        <v>101</v>
      </c>
      <c r="B275">
        <f>IFERROR(IF(FIND("Reported",A275)&gt;=0,MAX($B$1:B274)+1,B274),0)</f>
        <v>92</v>
      </c>
    </row>
    <row r="276" spans="1:2" x14ac:dyDescent="0.25">
      <c r="A276" t="s">
        <v>10</v>
      </c>
      <c r="B276">
        <f>IFERROR(IF(FIND("Reported",A276)&gt;=0,MAX($B$1:B275)+1,B275),0)</f>
        <v>0</v>
      </c>
    </row>
    <row r="277" spans="1:2" x14ac:dyDescent="0.25">
      <c r="A277" t="s">
        <v>8</v>
      </c>
      <c r="B277">
        <f>IFERROR(IF(FIND("Reported",A277)&gt;=0,MAX($B$1:B276)+1,B276),0)</f>
        <v>0</v>
      </c>
    </row>
    <row r="278" spans="1:2" x14ac:dyDescent="0.25">
      <c r="A278" t="s">
        <v>102</v>
      </c>
      <c r="B278">
        <f>IFERROR(IF(FIND("Reported",A278)&gt;=0,MAX($B$1:B277)+1,B277),0)</f>
        <v>93</v>
      </c>
    </row>
    <row r="279" spans="1:2" x14ac:dyDescent="0.25">
      <c r="A279" t="s">
        <v>10</v>
      </c>
      <c r="B279">
        <f>IFERROR(IF(FIND("Reported",A279)&gt;=0,MAX($B$1:B278)+1,B278),0)</f>
        <v>0</v>
      </c>
    </row>
    <row r="280" spans="1:2" x14ac:dyDescent="0.25">
      <c r="A280" t="s">
        <v>8</v>
      </c>
      <c r="B280">
        <f>IFERROR(IF(FIND("Reported",A280)&gt;=0,MAX($B$1:B279)+1,B279),0)</f>
        <v>0</v>
      </c>
    </row>
    <row r="281" spans="1:2" x14ac:dyDescent="0.25">
      <c r="A281" t="s">
        <v>103</v>
      </c>
      <c r="B281">
        <f>IFERROR(IF(FIND("Reported",A281)&gt;=0,MAX($B$1:B280)+1,B280),0)</f>
        <v>94</v>
      </c>
    </row>
    <row r="282" spans="1:2" x14ac:dyDescent="0.25">
      <c r="A282" t="s">
        <v>10</v>
      </c>
      <c r="B282">
        <f>IFERROR(IF(FIND("Reported",A282)&gt;=0,MAX($B$1:B281)+1,B281),0)</f>
        <v>0</v>
      </c>
    </row>
    <row r="283" spans="1:2" x14ac:dyDescent="0.25">
      <c r="A283" t="s">
        <v>8</v>
      </c>
      <c r="B283">
        <f>IFERROR(IF(FIND("Reported",A283)&gt;=0,MAX($B$1:B282)+1,B282),0)</f>
        <v>0</v>
      </c>
    </row>
    <row r="284" spans="1:2" x14ac:dyDescent="0.25">
      <c r="A284" t="s">
        <v>104</v>
      </c>
      <c r="B284">
        <f>IFERROR(IF(FIND("Reported",A284)&gt;=0,MAX($B$1:B283)+1,B283),0)</f>
        <v>95</v>
      </c>
    </row>
    <row r="285" spans="1:2" x14ac:dyDescent="0.25">
      <c r="A285" t="s">
        <v>10</v>
      </c>
      <c r="B285">
        <f>IFERROR(IF(FIND("Reported",A285)&gt;=0,MAX($B$1:B284)+1,B284),0)</f>
        <v>0</v>
      </c>
    </row>
    <row r="286" spans="1:2" x14ac:dyDescent="0.25">
      <c r="A286" t="s">
        <v>8</v>
      </c>
      <c r="B286">
        <f>IFERROR(IF(FIND("Reported",A286)&gt;=0,MAX($B$1:B285)+1,B285),0)</f>
        <v>0</v>
      </c>
    </row>
    <row r="287" spans="1:2" x14ac:dyDescent="0.25">
      <c r="A287" t="s">
        <v>105</v>
      </c>
      <c r="B287">
        <f>IFERROR(IF(FIND("Reported",A287)&gt;=0,MAX($B$1:B286)+1,B286),0)</f>
        <v>96</v>
      </c>
    </row>
    <row r="288" spans="1:2" x14ac:dyDescent="0.25">
      <c r="A288" t="s">
        <v>10</v>
      </c>
      <c r="B288">
        <f>IFERROR(IF(FIND("Reported",A288)&gt;=0,MAX($B$1:B287)+1,B287),0)</f>
        <v>0</v>
      </c>
    </row>
    <row r="289" spans="1:2" x14ac:dyDescent="0.25">
      <c r="A289" t="s">
        <v>8</v>
      </c>
      <c r="B289">
        <f>IFERROR(IF(FIND("Reported",A289)&gt;=0,MAX($B$1:B288)+1,B288),0)</f>
        <v>0</v>
      </c>
    </row>
    <row r="290" spans="1:2" x14ac:dyDescent="0.25">
      <c r="A290" t="s">
        <v>106</v>
      </c>
      <c r="B290">
        <f>IFERROR(IF(FIND("Reported",A290)&gt;=0,MAX($B$1:B289)+1,B289),0)</f>
        <v>97</v>
      </c>
    </row>
    <row r="291" spans="1:2" x14ac:dyDescent="0.25">
      <c r="A291" t="s">
        <v>10</v>
      </c>
      <c r="B291">
        <f>IFERROR(IF(FIND("Reported",A291)&gt;=0,MAX($B$1:B290)+1,B290),0)</f>
        <v>0</v>
      </c>
    </row>
    <row r="292" spans="1:2" x14ac:dyDescent="0.25">
      <c r="A292" t="s">
        <v>8</v>
      </c>
      <c r="B292">
        <f>IFERROR(IF(FIND("Reported",A292)&gt;=0,MAX($B$1:B291)+1,B291),0)</f>
        <v>0</v>
      </c>
    </row>
    <row r="293" spans="1:2" x14ac:dyDescent="0.25">
      <c r="A293" t="s">
        <v>107</v>
      </c>
      <c r="B293">
        <f>IFERROR(IF(FIND("Reported",A293)&gt;=0,MAX($B$1:B292)+1,B292),0)</f>
        <v>98</v>
      </c>
    </row>
    <row r="294" spans="1:2" x14ac:dyDescent="0.25">
      <c r="A294" t="s">
        <v>10</v>
      </c>
      <c r="B294">
        <f>IFERROR(IF(FIND("Reported",A294)&gt;=0,MAX($B$1:B293)+1,B293),0)</f>
        <v>0</v>
      </c>
    </row>
    <row r="295" spans="1:2" x14ac:dyDescent="0.25">
      <c r="A295" t="s">
        <v>8</v>
      </c>
      <c r="B295">
        <f>IFERROR(IF(FIND("Reported",A295)&gt;=0,MAX($B$1:B294)+1,B294),0)</f>
        <v>0</v>
      </c>
    </row>
    <row r="296" spans="1:2" x14ac:dyDescent="0.25">
      <c r="A296" t="s">
        <v>108</v>
      </c>
      <c r="B296">
        <f>IFERROR(IF(FIND("Reported",A296)&gt;=0,MAX($B$1:B295)+1,B295),0)</f>
        <v>99</v>
      </c>
    </row>
    <row r="297" spans="1:2" x14ac:dyDescent="0.25">
      <c r="A297" t="s">
        <v>10</v>
      </c>
      <c r="B297">
        <f>IFERROR(IF(FIND("Reported",A297)&gt;=0,MAX($B$1:B296)+1,B296),0)</f>
        <v>0</v>
      </c>
    </row>
    <row r="298" spans="1:2" x14ac:dyDescent="0.25">
      <c r="A298" t="s">
        <v>8</v>
      </c>
      <c r="B298">
        <f>IFERROR(IF(FIND("Reported",A298)&gt;=0,MAX($B$1:B297)+1,B297),0)</f>
        <v>0</v>
      </c>
    </row>
    <row r="299" spans="1:2" x14ac:dyDescent="0.25">
      <c r="A299" t="s">
        <v>109</v>
      </c>
      <c r="B299">
        <f>IFERROR(IF(FIND("Reported",A299)&gt;=0,MAX($B$1:B298)+1,B298),0)</f>
        <v>100</v>
      </c>
    </row>
    <row r="300" spans="1:2" x14ac:dyDescent="0.25">
      <c r="A300" t="s">
        <v>10</v>
      </c>
      <c r="B300">
        <f>IFERROR(IF(FIND("Reported",A300)&gt;=0,MAX($B$1:B299)+1,B299),0)</f>
        <v>0</v>
      </c>
    </row>
    <row r="301" spans="1:2" x14ac:dyDescent="0.25">
      <c r="A301" t="s">
        <v>8</v>
      </c>
      <c r="B301">
        <f>IFERROR(IF(FIND("Reported",A301)&gt;=0,MAX($B$1:B300)+1,B300),0)</f>
        <v>0</v>
      </c>
    </row>
    <row r="302" spans="1:2" x14ac:dyDescent="0.25">
      <c r="A302" t="s">
        <v>110</v>
      </c>
      <c r="B302">
        <f>IFERROR(IF(FIND("Reported",A302)&gt;=0,MAX($B$1:B301)+1,B301),0)</f>
        <v>101</v>
      </c>
    </row>
    <row r="303" spans="1:2" x14ac:dyDescent="0.25">
      <c r="A303" t="s">
        <v>10</v>
      </c>
      <c r="B303">
        <f>IFERROR(IF(FIND("Reported",A303)&gt;=0,MAX($B$1:B302)+1,B302),0)</f>
        <v>0</v>
      </c>
    </row>
    <row r="304" spans="1:2" x14ac:dyDescent="0.25">
      <c r="A304" t="s">
        <v>8</v>
      </c>
      <c r="B304">
        <f>IFERROR(IF(FIND("Reported",A304)&gt;=0,MAX($B$1:B303)+1,B303),0)</f>
        <v>0</v>
      </c>
    </row>
    <row r="305" spans="1:2" x14ac:dyDescent="0.25">
      <c r="A305" t="s">
        <v>111</v>
      </c>
      <c r="B305">
        <f>IFERROR(IF(FIND("Reported",A305)&gt;=0,MAX($B$1:B304)+1,B304),0)</f>
        <v>102</v>
      </c>
    </row>
    <row r="306" spans="1:2" x14ac:dyDescent="0.25">
      <c r="A306" t="s">
        <v>10</v>
      </c>
      <c r="B306">
        <f>IFERROR(IF(FIND("Reported",A306)&gt;=0,MAX($B$1:B305)+1,B305),0)</f>
        <v>0</v>
      </c>
    </row>
    <row r="307" spans="1:2" x14ac:dyDescent="0.25">
      <c r="A307" t="s">
        <v>8</v>
      </c>
      <c r="B307">
        <f>IFERROR(IF(FIND("Reported",A307)&gt;=0,MAX($B$1:B306)+1,B306),0)</f>
        <v>0</v>
      </c>
    </row>
    <row r="308" spans="1:2" x14ac:dyDescent="0.25">
      <c r="A308" t="s">
        <v>112</v>
      </c>
      <c r="B308">
        <f>IFERROR(IF(FIND("Reported",A308)&gt;=0,MAX($B$1:B307)+1,B307),0)</f>
        <v>103</v>
      </c>
    </row>
    <row r="309" spans="1:2" x14ac:dyDescent="0.25">
      <c r="A309" t="s">
        <v>10</v>
      </c>
      <c r="B309">
        <f>IFERROR(IF(FIND("Reported",A309)&gt;=0,MAX($B$1:B308)+1,B308),0)</f>
        <v>0</v>
      </c>
    </row>
    <row r="310" spans="1:2" x14ac:dyDescent="0.25">
      <c r="A310" t="s">
        <v>8</v>
      </c>
      <c r="B310">
        <f>IFERROR(IF(FIND("Reported",A310)&gt;=0,MAX($B$1:B309)+1,B309),0)</f>
        <v>0</v>
      </c>
    </row>
    <row r="311" spans="1:2" x14ac:dyDescent="0.25">
      <c r="A311" t="s">
        <v>113</v>
      </c>
      <c r="B311">
        <f>IFERROR(IF(FIND("Reported",A311)&gt;=0,MAX($B$1:B310)+1,B310),0)</f>
        <v>104</v>
      </c>
    </row>
    <row r="312" spans="1:2" x14ac:dyDescent="0.25">
      <c r="A312" t="s">
        <v>10</v>
      </c>
      <c r="B312">
        <f>IFERROR(IF(FIND("Reported",A312)&gt;=0,MAX($B$1:B311)+1,B311),0)</f>
        <v>0</v>
      </c>
    </row>
    <row r="313" spans="1:2" x14ac:dyDescent="0.25">
      <c r="A313" t="s">
        <v>8</v>
      </c>
      <c r="B313">
        <f>IFERROR(IF(FIND("Reported",A313)&gt;=0,MAX($B$1:B312)+1,B312),0)</f>
        <v>0</v>
      </c>
    </row>
    <row r="314" spans="1:2" x14ac:dyDescent="0.25">
      <c r="A314" t="s">
        <v>114</v>
      </c>
      <c r="B314">
        <f>IFERROR(IF(FIND("Reported",A314)&gt;=0,MAX($B$1:B313)+1,B313),0)</f>
        <v>105</v>
      </c>
    </row>
    <row r="315" spans="1:2" x14ac:dyDescent="0.25">
      <c r="A315" t="s">
        <v>10</v>
      </c>
      <c r="B315">
        <f>IFERROR(IF(FIND("Reported",A315)&gt;=0,MAX($B$1:B314)+1,B314),0)</f>
        <v>0</v>
      </c>
    </row>
    <row r="316" spans="1:2" x14ac:dyDescent="0.25">
      <c r="A316" t="s">
        <v>8</v>
      </c>
      <c r="B316">
        <f>IFERROR(IF(FIND("Reported",A316)&gt;=0,MAX($B$1:B315)+1,B315),0)</f>
        <v>0</v>
      </c>
    </row>
    <row r="317" spans="1:2" x14ac:dyDescent="0.25">
      <c r="A317" t="s">
        <v>115</v>
      </c>
      <c r="B317">
        <f>IFERROR(IF(FIND("Reported",A317)&gt;=0,MAX($B$1:B316)+1,B316),0)</f>
        <v>106</v>
      </c>
    </row>
    <row r="318" spans="1:2" x14ac:dyDescent="0.25">
      <c r="A318" t="s">
        <v>10</v>
      </c>
      <c r="B318">
        <f>IFERROR(IF(FIND("Reported",A318)&gt;=0,MAX($B$1:B317)+1,B317),0)</f>
        <v>0</v>
      </c>
    </row>
    <row r="319" spans="1:2" x14ac:dyDescent="0.25">
      <c r="A319" t="s">
        <v>8</v>
      </c>
      <c r="B319">
        <f>IFERROR(IF(FIND("Reported",A319)&gt;=0,MAX($B$1:B318)+1,B318),0)</f>
        <v>0</v>
      </c>
    </row>
    <row r="320" spans="1:2" x14ac:dyDescent="0.25">
      <c r="A320" t="s">
        <v>116</v>
      </c>
      <c r="B320">
        <f>IFERROR(IF(FIND("Reported",A320)&gt;=0,MAX($B$1:B319)+1,B319),0)</f>
        <v>107</v>
      </c>
    </row>
    <row r="321" spans="1:2" x14ac:dyDescent="0.25">
      <c r="A321" t="s">
        <v>10</v>
      </c>
      <c r="B321">
        <f>IFERROR(IF(FIND("Reported",A321)&gt;=0,MAX($B$1:B320)+1,B320),0)</f>
        <v>0</v>
      </c>
    </row>
    <row r="322" spans="1:2" x14ac:dyDescent="0.25">
      <c r="A322" t="s">
        <v>8</v>
      </c>
      <c r="B322">
        <f>IFERROR(IF(FIND("Reported",A322)&gt;=0,MAX($B$1:B321)+1,B321),0)</f>
        <v>0</v>
      </c>
    </row>
    <row r="323" spans="1:2" x14ac:dyDescent="0.25">
      <c r="A323" t="s">
        <v>117</v>
      </c>
      <c r="B323">
        <f>IFERROR(IF(FIND("Reported",A323)&gt;=0,MAX($B$1:B322)+1,B322),0)</f>
        <v>108</v>
      </c>
    </row>
    <row r="324" spans="1:2" x14ac:dyDescent="0.25">
      <c r="A324" t="s">
        <v>10</v>
      </c>
      <c r="B324">
        <f>IFERROR(IF(FIND("Reported",A324)&gt;=0,MAX($B$1:B323)+1,B323),0)</f>
        <v>0</v>
      </c>
    </row>
    <row r="325" spans="1:2" x14ac:dyDescent="0.25">
      <c r="A325" t="s">
        <v>8</v>
      </c>
      <c r="B325">
        <f>IFERROR(IF(FIND("Reported",A325)&gt;=0,MAX($B$1:B324)+1,B324),0)</f>
        <v>0</v>
      </c>
    </row>
    <row r="326" spans="1:2" x14ac:dyDescent="0.25">
      <c r="A326" t="s">
        <v>118</v>
      </c>
      <c r="B326">
        <f>IFERROR(IF(FIND("Reported",A326)&gt;=0,MAX($B$1:B325)+1,B325),0)</f>
        <v>109</v>
      </c>
    </row>
    <row r="327" spans="1:2" x14ac:dyDescent="0.25">
      <c r="A327" t="s">
        <v>10</v>
      </c>
      <c r="B327">
        <f>IFERROR(IF(FIND("Reported",A327)&gt;=0,MAX($B$1:B326)+1,B326),0)</f>
        <v>0</v>
      </c>
    </row>
    <row r="328" spans="1:2" x14ac:dyDescent="0.25">
      <c r="A328" t="s">
        <v>8</v>
      </c>
      <c r="B328">
        <f>IFERROR(IF(FIND("Reported",A328)&gt;=0,MAX($B$1:B327)+1,B327),0)</f>
        <v>0</v>
      </c>
    </row>
    <row r="329" spans="1:2" x14ac:dyDescent="0.25">
      <c r="A329" t="s">
        <v>119</v>
      </c>
      <c r="B329">
        <f>IFERROR(IF(FIND("Reported",A329)&gt;=0,MAX($B$1:B328)+1,B328),0)</f>
        <v>110</v>
      </c>
    </row>
    <row r="330" spans="1:2" x14ac:dyDescent="0.25">
      <c r="A330" t="s">
        <v>10</v>
      </c>
      <c r="B330">
        <f>IFERROR(IF(FIND("Reported",A330)&gt;=0,MAX($B$1:B329)+1,B329),0)</f>
        <v>0</v>
      </c>
    </row>
    <row r="331" spans="1:2" x14ac:dyDescent="0.25">
      <c r="A331" t="s">
        <v>8</v>
      </c>
      <c r="B331">
        <f>IFERROR(IF(FIND("Reported",A331)&gt;=0,MAX($B$1:B330)+1,B330),0)</f>
        <v>0</v>
      </c>
    </row>
    <row r="332" spans="1:2" x14ac:dyDescent="0.25">
      <c r="A332" t="s">
        <v>120</v>
      </c>
      <c r="B332">
        <f>IFERROR(IF(FIND("Reported",A332)&gt;=0,MAX($B$1:B331)+1,B331),0)</f>
        <v>111</v>
      </c>
    </row>
    <row r="333" spans="1:2" x14ac:dyDescent="0.25">
      <c r="A333" t="s">
        <v>10</v>
      </c>
      <c r="B333">
        <f>IFERROR(IF(FIND("Reported",A333)&gt;=0,MAX($B$1:B332)+1,B332),0)</f>
        <v>0</v>
      </c>
    </row>
    <row r="334" spans="1:2" x14ac:dyDescent="0.25">
      <c r="A334" t="s">
        <v>8</v>
      </c>
      <c r="B334">
        <f>IFERROR(IF(FIND("Reported",A334)&gt;=0,MAX($B$1:B333)+1,B333),0)</f>
        <v>0</v>
      </c>
    </row>
    <row r="335" spans="1:2" x14ac:dyDescent="0.25">
      <c r="A335" t="s">
        <v>121</v>
      </c>
      <c r="B335">
        <f>IFERROR(IF(FIND("Reported",A335)&gt;=0,MAX($B$1:B334)+1,B334),0)</f>
        <v>112</v>
      </c>
    </row>
    <row r="336" spans="1:2" x14ac:dyDescent="0.25">
      <c r="A336" t="s">
        <v>10</v>
      </c>
      <c r="B336">
        <f>IFERROR(IF(FIND("Reported",A336)&gt;=0,MAX($B$1:B335)+1,B335),0)</f>
        <v>0</v>
      </c>
    </row>
    <row r="337" spans="1:2" x14ac:dyDescent="0.25">
      <c r="A337" t="s">
        <v>8</v>
      </c>
      <c r="B337">
        <f>IFERROR(IF(FIND("Reported",A337)&gt;=0,MAX($B$1:B336)+1,B336),0)</f>
        <v>0</v>
      </c>
    </row>
    <row r="338" spans="1:2" x14ac:dyDescent="0.25">
      <c r="A338" t="s">
        <v>122</v>
      </c>
      <c r="B338">
        <f>IFERROR(IF(FIND("Reported",A338)&gt;=0,MAX($B$1:B337)+1,B337),0)</f>
        <v>113</v>
      </c>
    </row>
    <row r="339" spans="1:2" x14ac:dyDescent="0.25">
      <c r="A339" t="s">
        <v>10</v>
      </c>
      <c r="B339">
        <f>IFERROR(IF(FIND("Reported",A339)&gt;=0,MAX($B$1:B338)+1,B338),0)</f>
        <v>0</v>
      </c>
    </row>
    <row r="340" spans="1:2" x14ac:dyDescent="0.25">
      <c r="A340" t="s">
        <v>8</v>
      </c>
      <c r="B340">
        <f>IFERROR(IF(FIND("Reported",A340)&gt;=0,MAX($B$1:B339)+1,B339),0)</f>
        <v>0</v>
      </c>
    </row>
    <row r="341" spans="1:2" x14ac:dyDescent="0.25">
      <c r="A341" t="s">
        <v>123</v>
      </c>
      <c r="B341">
        <f>IFERROR(IF(FIND("Reported",A341)&gt;=0,MAX($B$1:B340)+1,B340),0)</f>
        <v>114</v>
      </c>
    </row>
    <row r="342" spans="1:2" x14ac:dyDescent="0.25">
      <c r="A342" t="s">
        <v>10</v>
      </c>
      <c r="B342">
        <f>IFERROR(IF(FIND("Reported",A342)&gt;=0,MAX($B$1:B341)+1,B341),0)</f>
        <v>0</v>
      </c>
    </row>
    <row r="343" spans="1:2" x14ac:dyDescent="0.25">
      <c r="A343" t="s">
        <v>8</v>
      </c>
      <c r="B343">
        <f>IFERROR(IF(FIND("Reported",A343)&gt;=0,MAX($B$1:B342)+1,B342),0)</f>
        <v>0</v>
      </c>
    </row>
    <row r="344" spans="1:2" x14ac:dyDescent="0.25">
      <c r="A344" t="s">
        <v>124</v>
      </c>
      <c r="B344">
        <f>IFERROR(IF(FIND("Reported",A344)&gt;=0,MAX($B$1:B343)+1,B343),0)</f>
        <v>115</v>
      </c>
    </row>
    <row r="345" spans="1:2" x14ac:dyDescent="0.25">
      <c r="A345" t="s">
        <v>10</v>
      </c>
      <c r="B345">
        <f>IFERROR(IF(FIND("Reported",A345)&gt;=0,MAX($B$1:B344)+1,B344),0)</f>
        <v>0</v>
      </c>
    </row>
    <row r="346" spans="1:2" x14ac:dyDescent="0.25">
      <c r="A346" t="s">
        <v>8</v>
      </c>
      <c r="B346">
        <f>IFERROR(IF(FIND("Reported",A346)&gt;=0,MAX($B$1:B345)+1,B345),0)</f>
        <v>0</v>
      </c>
    </row>
    <row r="347" spans="1:2" x14ac:dyDescent="0.25">
      <c r="A347" t="s">
        <v>125</v>
      </c>
      <c r="B347">
        <f>IFERROR(IF(FIND("Reported",A347)&gt;=0,MAX($B$1:B346)+1,B346),0)</f>
        <v>116</v>
      </c>
    </row>
    <row r="348" spans="1:2" x14ac:dyDescent="0.25">
      <c r="A348" t="s">
        <v>10</v>
      </c>
      <c r="B348">
        <f>IFERROR(IF(FIND("Reported",A348)&gt;=0,MAX($B$1:B347)+1,B347),0)</f>
        <v>0</v>
      </c>
    </row>
    <row r="349" spans="1:2" x14ac:dyDescent="0.25">
      <c r="A349" t="s">
        <v>8</v>
      </c>
      <c r="B349">
        <f>IFERROR(IF(FIND("Reported",A349)&gt;=0,MAX($B$1:B348)+1,B348),0)</f>
        <v>0</v>
      </c>
    </row>
    <row r="350" spans="1:2" x14ac:dyDescent="0.25">
      <c r="A350" t="s">
        <v>126</v>
      </c>
      <c r="B350">
        <f>IFERROR(IF(FIND("Reported",A350)&gt;=0,MAX($B$1:B349)+1,B349),0)</f>
        <v>117</v>
      </c>
    </row>
    <row r="351" spans="1:2" x14ac:dyDescent="0.25">
      <c r="A351" t="s">
        <v>10</v>
      </c>
      <c r="B351">
        <f>IFERROR(IF(FIND("Reported",A351)&gt;=0,MAX($B$1:B350)+1,B350),0)</f>
        <v>0</v>
      </c>
    </row>
    <row r="352" spans="1:2" x14ac:dyDescent="0.25">
      <c r="A352" t="s">
        <v>8</v>
      </c>
      <c r="B352">
        <f>IFERROR(IF(FIND("Reported",A352)&gt;=0,MAX($B$1:B351)+1,B351),0)</f>
        <v>0</v>
      </c>
    </row>
    <row r="353" spans="1:2" x14ac:dyDescent="0.25">
      <c r="A353" t="s">
        <v>127</v>
      </c>
      <c r="B353">
        <f>IFERROR(IF(FIND("Reported",A353)&gt;=0,MAX($B$1:B352)+1,B352),0)</f>
        <v>118</v>
      </c>
    </row>
    <row r="354" spans="1:2" x14ac:dyDescent="0.25">
      <c r="A354" t="s">
        <v>10</v>
      </c>
      <c r="B354">
        <f>IFERROR(IF(FIND("Reported",A354)&gt;=0,MAX($B$1:B353)+1,B353),0)</f>
        <v>0</v>
      </c>
    </row>
    <row r="355" spans="1:2" x14ac:dyDescent="0.25">
      <c r="A355" t="s">
        <v>8</v>
      </c>
      <c r="B355">
        <f>IFERROR(IF(FIND("Reported",A355)&gt;=0,MAX($B$1:B354)+1,B354),0)</f>
        <v>0</v>
      </c>
    </row>
    <row r="356" spans="1:2" x14ac:dyDescent="0.25">
      <c r="A356" t="s">
        <v>128</v>
      </c>
      <c r="B356">
        <f>IFERROR(IF(FIND("Reported",A356)&gt;=0,MAX($B$1:B355)+1,B355),0)</f>
        <v>119</v>
      </c>
    </row>
    <row r="357" spans="1:2" x14ac:dyDescent="0.25">
      <c r="A357" t="s">
        <v>10</v>
      </c>
      <c r="B357">
        <f>IFERROR(IF(FIND("Reported",A357)&gt;=0,MAX($B$1:B356)+1,B356),0)</f>
        <v>0</v>
      </c>
    </row>
    <row r="358" spans="1:2" x14ac:dyDescent="0.25">
      <c r="A358" t="s">
        <v>8</v>
      </c>
      <c r="B358">
        <f>IFERROR(IF(FIND("Reported",A358)&gt;=0,MAX($B$1:B357)+1,B357),0)</f>
        <v>0</v>
      </c>
    </row>
    <row r="359" spans="1:2" x14ac:dyDescent="0.25">
      <c r="A359" t="s">
        <v>129</v>
      </c>
      <c r="B359">
        <f>IFERROR(IF(FIND("Reported",A359)&gt;=0,MAX($B$1:B358)+1,B358),0)</f>
        <v>120</v>
      </c>
    </row>
    <row r="360" spans="1:2" x14ac:dyDescent="0.25">
      <c r="A360" t="s">
        <v>10</v>
      </c>
      <c r="B360">
        <f>IFERROR(IF(FIND("Reported",A360)&gt;=0,MAX($B$1:B359)+1,B359),0)</f>
        <v>0</v>
      </c>
    </row>
    <row r="361" spans="1:2" x14ac:dyDescent="0.25">
      <c r="A361" t="s">
        <v>8</v>
      </c>
      <c r="B361">
        <f>IFERROR(IF(FIND("Reported",A361)&gt;=0,MAX($B$1:B360)+1,B360),0)</f>
        <v>0</v>
      </c>
    </row>
    <row r="362" spans="1:2" x14ac:dyDescent="0.25">
      <c r="A362" t="s">
        <v>130</v>
      </c>
      <c r="B362">
        <f>IFERROR(IF(FIND("Reported",A362)&gt;=0,MAX($B$1:B361)+1,B361),0)</f>
        <v>121</v>
      </c>
    </row>
    <row r="363" spans="1:2" x14ac:dyDescent="0.25">
      <c r="A363" t="s">
        <v>10</v>
      </c>
      <c r="B363">
        <f>IFERROR(IF(FIND("Reported",A363)&gt;=0,MAX($B$1:B362)+1,B362),0)</f>
        <v>0</v>
      </c>
    </row>
    <row r="364" spans="1:2" x14ac:dyDescent="0.25">
      <c r="A364" t="s">
        <v>8</v>
      </c>
      <c r="B364">
        <f>IFERROR(IF(FIND("Reported",A364)&gt;=0,MAX($B$1:B363)+1,B363),0)</f>
        <v>0</v>
      </c>
    </row>
    <row r="365" spans="1:2" x14ac:dyDescent="0.25">
      <c r="A365" t="s">
        <v>131</v>
      </c>
      <c r="B365">
        <f>IFERROR(IF(FIND("Reported",A365)&gt;=0,MAX($B$1:B364)+1,B364),0)</f>
        <v>122</v>
      </c>
    </row>
    <row r="366" spans="1:2" x14ac:dyDescent="0.25">
      <c r="A366" t="s">
        <v>10</v>
      </c>
      <c r="B366">
        <f>IFERROR(IF(FIND("Reported",A366)&gt;=0,MAX($B$1:B365)+1,B365),0)</f>
        <v>0</v>
      </c>
    </row>
    <row r="367" spans="1:2" x14ac:dyDescent="0.25">
      <c r="A367" t="s">
        <v>8</v>
      </c>
      <c r="B367">
        <f>IFERROR(IF(FIND("Reported",A367)&gt;=0,MAX($B$1:B366)+1,B366),0)</f>
        <v>0</v>
      </c>
    </row>
    <row r="368" spans="1:2" x14ac:dyDescent="0.25">
      <c r="A368" t="s">
        <v>132</v>
      </c>
      <c r="B368">
        <f>IFERROR(IF(FIND("Reported",A368)&gt;=0,MAX($B$1:B367)+1,B367),0)</f>
        <v>123</v>
      </c>
    </row>
    <row r="369" spans="1:2" x14ac:dyDescent="0.25">
      <c r="A369" t="s">
        <v>10</v>
      </c>
      <c r="B369">
        <f>IFERROR(IF(FIND("Reported",A369)&gt;=0,MAX($B$1:B368)+1,B368),0)</f>
        <v>0</v>
      </c>
    </row>
    <row r="370" spans="1:2" x14ac:dyDescent="0.25">
      <c r="A370" t="s">
        <v>8</v>
      </c>
      <c r="B370">
        <f>IFERROR(IF(FIND("Reported",A370)&gt;=0,MAX($B$1:B369)+1,B369),0)</f>
        <v>0</v>
      </c>
    </row>
    <row r="371" spans="1:2" x14ac:dyDescent="0.25">
      <c r="A371" t="s">
        <v>133</v>
      </c>
      <c r="B371">
        <f>IFERROR(IF(FIND("Reported",A371)&gt;=0,MAX($B$1:B370)+1,B370),0)</f>
        <v>124</v>
      </c>
    </row>
    <row r="372" spans="1:2" x14ac:dyDescent="0.25">
      <c r="A372" t="s">
        <v>10</v>
      </c>
      <c r="B372">
        <f>IFERROR(IF(FIND("Reported",A372)&gt;=0,MAX($B$1:B371)+1,B371),0)</f>
        <v>0</v>
      </c>
    </row>
    <row r="373" spans="1:2" x14ac:dyDescent="0.25">
      <c r="A373" t="s">
        <v>8</v>
      </c>
      <c r="B373">
        <f>IFERROR(IF(FIND("Reported",A373)&gt;=0,MAX($B$1:B372)+1,B372),0)</f>
        <v>0</v>
      </c>
    </row>
    <row r="374" spans="1:2" x14ac:dyDescent="0.25">
      <c r="A374" t="s">
        <v>134</v>
      </c>
      <c r="B374">
        <f>IFERROR(IF(FIND("Reported",A374)&gt;=0,MAX($B$1:B373)+1,B373),0)</f>
        <v>125</v>
      </c>
    </row>
    <row r="375" spans="1:2" x14ac:dyDescent="0.25">
      <c r="A375" t="s">
        <v>10</v>
      </c>
      <c r="B375">
        <f>IFERROR(IF(FIND("Reported",A375)&gt;=0,MAX($B$1:B374)+1,B374),0)</f>
        <v>0</v>
      </c>
    </row>
    <row r="376" spans="1:2" x14ac:dyDescent="0.25">
      <c r="A376" t="s">
        <v>8</v>
      </c>
      <c r="B376">
        <f>IFERROR(IF(FIND("Reported",A376)&gt;=0,MAX($B$1:B375)+1,B375),0)</f>
        <v>0</v>
      </c>
    </row>
    <row r="377" spans="1:2" x14ac:dyDescent="0.25">
      <c r="A377" t="s">
        <v>135</v>
      </c>
      <c r="B377">
        <f>IFERROR(IF(FIND("Reported",A377)&gt;=0,MAX($B$1:B376)+1,B376),0)</f>
        <v>126</v>
      </c>
    </row>
    <row r="378" spans="1:2" x14ac:dyDescent="0.25">
      <c r="A378" t="s">
        <v>10</v>
      </c>
      <c r="B378">
        <f>IFERROR(IF(FIND("Reported",A378)&gt;=0,MAX($B$1:B377)+1,B377),0)</f>
        <v>0</v>
      </c>
    </row>
    <row r="379" spans="1:2" x14ac:dyDescent="0.25">
      <c r="A379" t="s">
        <v>8</v>
      </c>
      <c r="B379">
        <f>IFERROR(IF(FIND("Reported",A379)&gt;=0,MAX($B$1:B378)+1,B378),0)</f>
        <v>0</v>
      </c>
    </row>
    <row r="380" spans="1:2" x14ac:dyDescent="0.25">
      <c r="A380" t="s">
        <v>136</v>
      </c>
      <c r="B380">
        <f>IFERROR(IF(FIND("Reported",A380)&gt;=0,MAX($B$1:B379)+1,B379),0)</f>
        <v>127</v>
      </c>
    </row>
    <row r="381" spans="1:2" x14ac:dyDescent="0.25">
      <c r="A381" t="s">
        <v>10</v>
      </c>
      <c r="B381">
        <f>IFERROR(IF(FIND("Reported",A381)&gt;=0,MAX($B$1:B380)+1,B380),0)</f>
        <v>0</v>
      </c>
    </row>
    <row r="382" spans="1:2" x14ac:dyDescent="0.25">
      <c r="A382" t="s">
        <v>8</v>
      </c>
      <c r="B382">
        <f>IFERROR(IF(FIND("Reported",A382)&gt;=0,MAX($B$1:B381)+1,B381),0)</f>
        <v>0</v>
      </c>
    </row>
    <row r="383" spans="1:2" x14ac:dyDescent="0.25">
      <c r="A383" t="s">
        <v>137</v>
      </c>
      <c r="B383">
        <f>IFERROR(IF(FIND("Reported",A383)&gt;=0,MAX($B$1:B382)+1,B382),0)</f>
        <v>128</v>
      </c>
    </row>
    <row r="384" spans="1:2" x14ac:dyDescent="0.25">
      <c r="A384" t="s">
        <v>10</v>
      </c>
      <c r="B384">
        <f>IFERROR(IF(FIND("Reported",A384)&gt;=0,MAX($B$1:B383)+1,B383),0)</f>
        <v>0</v>
      </c>
    </row>
    <row r="385" spans="1:2" x14ac:dyDescent="0.25">
      <c r="A385" t="s">
        <v>8</v>
      </c>
      <c r="B385">
        <f>IFERROR(IF(FIND("Reported",A385)&gt;=0,MAX($B$1:B384)+1,B384),0)</f>
        <v>0</v>
      </c>
    </row>
    <row r="386" spans="1:2" x14ac:dyDescent="0.25">
      <c r="A386" t="s">
        <v>138</v>
      </c>
      <c r="B386">
        <f>IFERROR(IF(FIND("Reported",A386)&gt;=0,MAX($B$1:B385)+1,B385),0)</f>
        <v>129</v>
      </c>
    </row>
    <row r="387" spans="1:2" x14ac:dyDescent="0.25">
      <c r="A387" t="s">
        <v>10</v>
      </c>
      <c r="B387">
        <f>IFERROR(IF(FIND("Reported",A387)&gt;=0,MAX($B$1:B386)+1,B386),0)</f>
        <v>0</v>
      </c>
    </row>
    <row r="388" spans="1:2" x14ac:dyDescent="0.25">
      <c r="A388" t="s">
        <v>8</v>
      </c>
      <c r="B388">
        <f>IFERROR(IF(FIND("Reported",A388)&gt;=0,MAX($B$1:B387)+1,B387),0)</f>
        <v>0</v>
      </c>
    </row>
    <row r="389" spans="1:2" x14ac:dyDescent="0.25">
      <c r="A389" t="s">
        <v>139</v>
      </c>
      <c r="B389">
        <f>IFERROR(IF(FIND("Reported",A389)&gt;=0,MAX($B$1:B388)+1,B388),0)</f>
        <v>130</v>
      </c>
    </row>
    <row r="390" spans="1:2" x14ac:dyDescent="0.25">
      <c r="A390" t="s">
        <v>10</v>
      </c>
      <c r="B390">
        <f>IFERROR(IF(FIND("Reported",A390)&gt;=0,MAX($B$1:B389)+1,B389),0)</f>
        <v>0</v>
      </c>
    </row>
    <row r="391" spans="1:2" x14ac:dyDescent="0.25">
      <c r="A391" t="s">
        <v>8</v>
      </c>
      <c r="B391">
        <f>IFERROR(IF(FIND("Reported",A391)&gt;=0,MAX($B$1:B390)+1,B390),0)</f>
        <v>0</v>
      </c>
    </row>
    <row r="392" spans="1:2" x14ac:dyDescent="0.25">
      <c r="A392" t="s">
        <v>140</v>
      </c>
      <c r="B392">
        <f>IFERROR(IF(FIND("Reported",A392)&gt;=0,MAX($B$1:B391)+1,B391),0)</f>
        <v>131</v>
      </c>
    </row>
    <row r="393" spans="1:2" x14ac:dyDescent="0.25">
      <c r="A393" t="s">
        <v>10</v>
      </c>
      <c r="B393">
        <f>IFERROR(IF(FIND("Reported",A393)&gt;=0,MAX($B$1:B392)+1,B392),0)</f>
        <v>0</v>
      </c>
    </row>
    <row r="394" spans="1:2" x14ac:dyDescent="0.25">
      <c r="A394" t="s">
        <v>8</v>
      </c>
      <c r="B394">
        <f>IFERROR(IF(FIND("Reported",A394)&gt;=0,MAX($B$1:B393)+1,B393),0)</f>
        <v>0</v>
      </c>
    </row>
    <row r="395" spans="1:2" x14ac:dyDescent="0.25">
      <c r="A395" t="s">
        <v>141</v>
      </c>
      <c r="B395">
        <f>IFERROR(IF(FIND("Reported",A395)&gt;=0,MAX($B$1:B394)+1,B394),0)</f>
        <v>132</v>
      </c>
    </row>
    <row r="396" spans="1:2" x14ac:dyDescent="0.25">
      <c r="A396" t="s">
        <v>10</v>
      </c>
      <c r="B396">
        <f>IFERROR(IF(FIND("Reported",A396)&gt;=0,MAX($B$1:B395)+1,B395),0)</f>
        <v>0</v>
      </c>
    </row>
    <row r="397" spans="1:2" x14ac:dyDescent="0.25">
      <c r="A397" t="s">
        <v>8</v>
      </c>
      <c r="B397">
        <f>IFERROR(IF(FIND("Reported",A397)&gt;=0,MAX($B$1:B396)+1,B396),0)</f>
        <v>0</v>
      </c>
    </row>
    <row r="398" spans="1:2" x14ac:dyDescent="0.25">
      <c r="A398" t="s">
        <v>142</v>
      </c>
      <c r="B398">
        <f>IFERROR(IF(FIND("Reported",A398)&gt;=0,MAX($B$1:B397)+1,B397),0)</f>
        <v>133</v>
      </c>
    </row>
    <row r="399" spans="1:2" x14ac:dyDescent="0.25">
      <c r="A399" t="s">
        <v>10</v>
      </c>
      <c r="B399">
        <f>IFERROR(IF(FIND("Reported",A399)&gt;=0,MAX($B$1:B398)+1,B398),0)</f>
        <v>0</v>
      </c>
    </row>
    <row r="400" spans="1:2" x14ac:dyDescent="0.25">
      <c r="A400" t="s">
        <v>8</v>
      </c>
      <c r="B400">
        <f>IFERROR(IF(FIND("Reported",A400)&gt;=0,MAX($B$1:B399)+1,B399),0)</f>
        <v>0</v>
      </c>
    </row>
    <row r="401" spans="1:2" x14ac:dyDescent="0.25">
      <c r="A401" t="s">
        <v>143</v>
      </c>
      <c r="B401">
        <f>IFERROR(IF(FIND("Reported",A401)&gt;=0,MAX($B$1:B400)+1,B400),0)</f>
        <v>134</v>
      </c>
    </row>
    <row r="402" spans="1:2" x14ac:dyDescent="0.25">
      <c r="A402" t="s">
        <v>10</v>
      </c>
      <c r="B402">
        <f>IFERROR(IF(FIND("Reported",A402)&gt;=0,MAX($B$1:B401)+1,B401),0)</f>
        <v>0</v>
      </c>
    </row>
    <row r="403" spans="1:2" x14ac:dyDescent="0.25">
      <c r="A403" t="s">
        <v>8</v>
      </c>
      <c r="B403">
        <f>IFERROR(IF(FIND("Reported",A403)&gt;=0,MAX($B$1:B402)+1,B402),0)</f>
        <v>0</v>
      </c>
    </row>
    <row r="404" spans="1:2" x14ac:dyDescent="0.25">
      <c r="A404" t="s">
        <v>144</v>
      </c>
      <c r="B404">
        <f>IFERROR(IF(FIND("Reported",A404)&gt;=0,MAX($B$1:B403)+1,B403),0)</f>
        <v>135</v>
      </c>
    </row>
    <row r="405" spans="1:2" x14ac:dyDescent="0.25">
      <c r="A405" t="s">
        <v>10</v>
      </c>
      <c r="B405">
        <f>IFERROR(IF(FIND("Reported",A405)&gt;=0,MAX($B$1:B404)+1,B404),0)</f>
        <v>0</v>
      </c>
    </row>
    <row r="406" spans="1:2" x14ac:dyDescent="0.25">
      <c r="A406" t="s">
        <v>8</v>
      </c>
      <c r="B406">
        <f>IFERROR(IF(FIND("Reported",A406)&gt;=0,MAX($B$1:B405)+1,B405),0)</f>
        <v>0</v>
      </c>
    </row>
    <row r="407" spans="1:2" x14ac:dyDescent="0.25">
      <c r="A407" t="s">
        <v>145</v>
      </c>
      <c r="B407">
        <f>IFERROR(IF(FIND("Reported",A407)&gt;=0,MAX($B$1:B406)+1,B406),0)</f>
        <v>136</v>
      </c>
    </row>
    <row r="408" spans="1:2" x14ac:dyDescent="0.25">
      <c r="A408" t="s">
        <v>10</v>
      </c>
      <c r="B408">
        <f>IFERROR(IF(FIND("Reported",A408)&gt;=0,MAX($B$1:B407)+1,B407),0)</f>
        <v>0</v>
      </c>
    </row>
    <row r="409" spans="1:2" x14ac:dyDescent="0.25">
      <c r="A409" t="s">
        <v>8</v>
      </c>
      <c r="B409">
        <f>IFERROR(IF(FIND("Reported",A409)&gt;=0,MAX($B$1:B408)+1,B408),0)</f>
        <v>0</v>
      </c>
    </row>
    <row r="410" spans="1:2" x14ac:dyDescent="0.25">
      <c r="A410" t="s">
        <v>146</v>
      </c>
      <c r="B410">
        <f>IFERROR(IF(FIND("Reported",A410)&gt;=0,MAX($B$1:B409)+1,B409),0)</f>
        <v>137</v>
      </c>
    </row>
    <row r="411" spans="1:2" x14ac:dyDescent="0.25">
      <c r="A411" t="s">
        <v>10</v>
      </c>
      <c r="B411">
        <f>IFERROR(IF(FIND("Reported",A411)&gt;=0,MAX($B$1:B410)+1,B410),0)</f>
        <v>0</v>
      </c>
    </row>
    <row r="412" spans="1:2" x14ac:dyDescent="0.25">
      <c r="A412" t="s">
        <v>8</v>
      </c>
      <c r="B412">
        <f>IFERROR(IF(FIND("Reported",A412)&gt;=0,MAX($B$1:B411)+1,B411),0)</f>
        <v>0</v>
      </c>
    </row>
    <row r="413" spans="1:2" x14ac:dyDescent="0.25">
      <c r="A413" t="s">
        <v>147</v>
      </c>
      <c r="B413">
        <f>IFERROR(IF(FIND("Reported",A413)&gt;=0,MAX($B$1:B412)+1,B412),0)</f>
        <v>138</v>
      </c>
    </row>
    <row r="414" spans="1:2" x14ac:dyDescent="0.25">
      <c r="A414" t="s">
        <v>10</v>
      </c>
      <c r="B414">
        <f>IFERROR(IF(FIND("Reported",A414)&gt;=0,MAX($B$1:B413)+1,B413),0)</f>
        <v>0</v>
      </c>
    </row>
    <row r="415" spans="1:2" x14ac:dyDescent="0.25">
      <c r="A415" t="s">
        <v>8</v>
      </c>
      <c r="B415">
        <f>IFERROR(IF(FIND("Reported",A415)&gt;=0,MAX($B$1:B414)+1,B414),0)</f>
        <v>0</v>
      </c>
    </row>
    <row r="416" spans="1:2" x14ac:dyDescent="0.25">
      <c r="A416" t="s">
        <v>148</v>
      </c>
      <c r="B416">
        <f>IFERROR(IF(FIND("Reported",A416)&gt;=0,MAX($B$1:B415)+1,B415),0)</f>
        <v>139</v>
      </c>
    </row>
    <row r="417" spans="1:2" x14ac:dyDescent="0.25">
      <c r="A417" t="s">
        <v>10</v>
      </c>
      <c r="B417">
        <f>IFERROR(IF(FIND("Reported",A417)&gt;=0,MAX($B$1:B416)+1,B416),0)</f>
        <v>0</v>
      </c>
    </row>
    <row r="418" spans="1:2" x14ac:dyDescent="0.25">
      <c r="A418" t="s">
        <v>8</v>
      </c>
      <c r="B418">
        <f>IFERROR(IF(FIND("Reported",A418)&gt;=0,MAX($B$1:B417)+1,B417),0)</f>
        <v>0</v>
      </c>
    </row>
    <row r="419" spans="1:2" x14ac:dyDescent="0.25">
      <c r="A419" t="s">
        <v>149</v>
      </c>
      <c r="B419">
        <f>IFERROR(IF(FIND("Reported",A419)&gt;=0,MAX($B$1:B418)+1,B418),0)</f>
        <v>140</v>
      </c>
    </row>
    <row r="420" spans="1:2" x14ac:dyDescent="0.25">
      <c r="A420" t="s">
        <v>10</v>
      </c>
      <c r="B420">
        <f>IFERROR(IF(FIND("Reported",A420)&gt;=0,MAX($B$1:B419)+1,B419),0)</f>
        <v>0</v>
      </c>
    </row>
    <row r="421" spans="1:2" x14ac:dyDescent="0.25">
      <c r="A421" t="s">
        <v>8</v>
      </c>
      <c r="B421">
        <f>IFERROR(IF(FIND("Reported",A421)&gt;=0,MAX($B$1:B420)+1,B420),0)</f>
        <v>0</v>
      </c>
    </row>
    <row r="422" spans="1:2" x14ac:dyDescent="0.25">
      <c r="A422" t="s">
        <v>150</v>
      </c>
      <c r="B422">
        <f>IFERROR(IF(FIND("Reported",A422)&gt;=0,MAX($B$1:B421)+1,B421),0)</f>
        <v>141</v>
      </c>
    </row>
    <row r="423" spans="1:2" x14ac:dyDescent="0.25">
      <c r="A423" t="s">
        <v>10</v>
      </c>
      <c r="B423">
        <f>IFERROR(IF(FIND("Reported",A423)&gt;=0,MAX($B$1:B422)+1,B422),0)</f>
        <v>0</v>
      </c>
    </row>
    <row r="424" spans="1:2" x14ac:dyDescent="0.25">
      <c r="A424" t="s">
        <v>8</v>
      </c>
      <c r="B424">
        <f>IFERROR(IF(FIND("Reported",A424)&gt;=0,MAX($B$1:B423)+1,B423),0)</f>
        <v>0</v>
      </c>
    </row>
    <row r="425" spans="1:2" x14ac:dyDescent="0.25">
      <c r="A425" t="s">
        <v>151</v>
      </c>
      <c r="B425">
        <f>IFERROR(IF(FIND("Reported",A425)&gt;=0,MAX($B$1:B424)+1,B424),0)</f>
        <v>142</v>
      </c>
    </row>
    <row r="426" spans="1:2" x14ac:dyDescent="0.25">
      <c r="A426" t="s">
        <v>10</v>
      </c>
      <c r="B426">
        <f>IFERROR(IF(FIND("Reported",A426)&gt;=0,MAX($B$1:B425)+1,B425),0)</f>
        <v>0</v>
      </c>
    </row>
    <row r="427" spans="1:2" x14ac:dyDescent="0.25">
      <c r="A427" t="s">
        <v>8</v>
      </c>
      <c r="B427">
        <f>IFERROR(IF(FIND("Reported",A427)&gt;=0,MAX($B$1:B426)+1,B426),0)</f>
        <v>0</v>
      </c>
    </row>
    <row r="428" spans="1:2" x14ac:dyDescent="0.25">
      <c r="A428" t="s">
        <v>152</v>
      </c>
      <c r="B428">
        <f>IFERROR(IF(FIND("Reported",A428)&gt;=0,MAX($B$1:B427)+1,B427),0)</f>
        <v>143</v>
      </c>
    </row>
    <row r="429" spans="1:2" x14ac:dyDescent="0.25">
      <c r="A429" t="s">
        <v>10</v>
      </c>
      <c r="B429">
        <f>IFERROR(IF(FIND("Reported",A429)&gt;=0,MAX($B$1:B428)+1,B428),0)</f>
        <v>0</v>
      </c>
    </row>
    <row r="430" spans="1:2" x14ac:dyDescent="0.25">
      <c r="A430" t="s">
        <v>8</v>
      </c>
      <c r="B430">
        <f>IFERROR(IF(FIND("Reported",A430)&gt;=0,MAX($B$1:B429)+1,B429),0)</f>
        <v>0</v>
      </c>
    </row>
    <row r="431" spans="1:2" x14ac:dyDescent="0.25">
      <c r="A431" t="s">
        <v>153</v>
      </c>
      <c r="B431">
        <f>IFERROR(IF(FIND("Reported",A431)&gt;=0,MAX($B$1:B430)+1,B430),0)</f>
        <v>144</v>
      </c>
    </row>
    <row r="432" spans="1:2" x14ac:dyDescent="0.25">
      <c r="A432" t="s">
        <v>10</v>
      </c>
      <c r="B432">
        <f>IFERROR(IF(FIND("Reported",A432)&gt;=0,MAX($B$1:B431)+1,B431),0)</f>
        <v>0</v>
      </c>
    </row>
    <row r="433" spans="1:2" x14ac:dyDescent="0.25">
      <c r="A433" t="s">
        <v>8</v>
      </c>
      <c r="B433">
        <f>IFERROR(IF(FIND("Reported",A433)&gt;=0,MAX($B$1:B432)+1,B432),0)</f>
        <v>0</v>
      </c>
    </row>
    <row r="434" spans="1:2" x14ac:dyDescent="0.25">
      <c r="A434" t="s">
        <v>154</v>
      </c>
      <c r="B434">
        <f>IFERROR(IF(FIND("Reported",A434)&gt;=0,MAX($B$1:B433)+1,B433),0)</f>
        <v>145</v>
      </c>
    </row>
    <row r="435" spans="1:2" x14ac:dyDescent="0.25">
      <c r="A435" t="s">
        <v>10</v>
      </c>
      <c r="B435">
        <f>IFERROR(IF(FIND("Reported",A435)&gt;=0,MAX($B$1:B434)+1,B434),0)</f>
        <v>0</v>
      </c>
    </row>
    <row r="436" spans="1:2" x14ac:dyDescent="0.25">
      <c r="A436" t="s">
        <v>8</v>
      </c>
      <c r="B436">
        <f>IFERROR(IF(FIND("Reported",A436)&gt;=0,MAX($B$1:B435)+1,B435),0)</f>
        <v>0</v>
      </c>
    </row>
    <row r="437" spans="1:2" x14ac:dyDescent="0.25">
      <c r="A437" t="s">
        <v>155</v>
      </c>
      <c r="B437">
        <f>IFERROR(IF(FIND("Reported",A437)&gt;=0,MAX($B$1:B436)+1,B436),0)</f>
        <v>146</v>
      </c>
    </row>
    <row r="438" spans="1:2" x14ac:dyDescent="0.25">
      <c r="A438" t="s">
        <v>10</v>
      </c>
      <c r="B438">
        <f>IFERROR(IF(FIND("Reported",A438)&gt;=0,MAX($B$1:B437)+1,B437),0)</f>
        <v>0</v>
      </c>
    </row>
    <row r="439" spans="1:2" x14ac:dyDescent="0.25">
      <c r="A439" t="s">
        <v>8</v>
      </c>
      <c r="B439">
        <f>IFERROR(IF(FIND("Reported",A439)&gt;=0,MAX($B$1:B438)+1,B438),0)</f>
        <v>0</v>
      </c>
    </row>
    <row r="440" spans="1:2" x14ac:dyDescent="0.25">
      <c r="A440" t="s">
        <v>156</v>
      </c>
      <c r="B440">
        <f>IFERROR(IF(FIND("Reported",A440)&gt;=0,MAX($B$1:B439)+1,B439),0)</f>
        <v>147</v>
      </c>
    </row>
    <row r="441" spans="1:2" x14ac:dyDescent="0.25">
      <c r="A441" t="s">
        <v>10</v>
      </c>
      <c r="B441">
        <f>IFERROR(IF(FIND("Reported",A441)&gt;=0,MAX($B$1:B440)+1,B440),0)</f>
        <v>0</v>
      </c>
    </row>
    <row r="442" spans="1:2" x14ac:dyDescent="0.25">
      <c r="A442" t="s">
        <v>8</v>
      </c>
      <c r="B442">
        <f>IFERROR(IF(FIND("Reported",A442)&gt;=0,MAX($B$1:B441)+1,B441),0)</f>
        <v>0</v>
      </c>
    </row>
    <row r="443" spans="1:2" x14ac:dyDescent="0.25">
      <c r="A443" t="s">
        <v>157</v>
      </c>
      <c r="B443">
        <f>IFERROR(IF(FIND("Reported",A443)&gt;=0,MAX($B$1:B442)+1,B442),0)</f>
        <v>148</v>
      </c>
    </row>
    <row r="444" spans="1:2" x14ac:dyDescent="0.25">
      <c r="A444" t="s">
        <v>10</v>
      </c>
      <c r="B444">
        <f>IFERROR(IF(FIND("Reported",A444)&gt;=0,MAX($B$1:B443)+1,B443),0)</f>
        <v>0</v>
      </c>
    </row>
    <row r="445" spans="1:2" x14ac:dyDescent="0.25">
      <c r="A445" t="s">
        <v>8</v>
      </c>
      <c r="B445">
        <f>IFERROR(IF(FIND("Reported",A445)&gt;=0,MAX($B$1:B444)+1,B444),0)</f>
        <v>0</v>
      </c>
    </row>
    <row r="446" spans="1:2" x14ac:dyDescent="0.25">
      <c r="A446" t="s">
        <v>158</v>
      </c>
      <c r="B446">
        <f>IFERROR(IF(FIND("Reported",A446)&gt;=0,MAX($B$1:B445)+1,B445),0)</f>
        <v>149</v>
      </c>
    </row>
    <row r="447" spans="1:2" x14ac:dyDescent="0.25">
      <c r="A447" t="s">
        <v>10</v>
      </c>
      <c r="B447">
        <f>IFERROR(IF(FIND("Reported",A447)&gt;=0,MAX($B$1:B446)+1,B446),0)</f>
        <v>0</v>
      </c>
    </row>
    <row r="448" spans="1:2" x14ac:dyDescent="0.25">
      <c r="A448" t="s">
        <v>8</v>
      </c>
      <c r="B448">
        <f>IFERROR(IF(FIND("Reported",A448)&gt;=0,MAX($B$1:B447)+1,B447),0)</f>
        <v>0</v>
      </c>
    </row>
    <row r="449" spans="1:2" x14ac:dyDescent="0.25">
      <c r="A449" t="s">
        <v>159</v>
      </c>
      <c r="B449">
        <f>IFERROR(IF(FIND("Reported",A449)&gt;=0,MAX($B$1:B448)+1,B448),0)</f>
        <v>150</v>
      </c>
    </row>
    <row r="450" spans="1:2" x14ac:dyDescent="0.25">
      <c r="A450" t="s">
        <v>10</v>
      </c>
      <c r="B450">
        <f>IFERROR(IF(FIND("Reported",A450)&gt;=0,MAX($B$1:B449)+1,B449),0)</f>
        <v>0</v>
      </c>
    </row>
    <row r="451" spans="1:2" x14ac:dyDescent="0.25">
      <c r="A451" t="s">
        <v>8</v>
      </c>
      <c r="B451">
        <f>IFERROR(IF(FIND("Reported",A451)&gt;=0,MAX($B$1:B450)+1,B450),0)</f>
        <v>0</v>
      </c>
    </row>
    <row r="452" spans="1:2" x14ac:dyDescent="0.25">
      <c r="A452" t="s">
        <v>160</v>
      </c>
      <c r="B452">
        <f>IFERROR(IF(FIND("Reported",A452)&gt;=0,MAX($B$1:B451)+1,B451),0)</f>
        <v>151</v>
      </c>
    </row>
    <row r="453" spans="1:2" x14ac:dyDescent="0.25">
      <c r="A453" t="s">
        <v>10</v>
      </c>
      <c r="B453">
        <f>IFERROR(IF(FIND("Reported",A453)&gt;=0,MAX($B$1:B452)+1,B452),0)</f>
        <v>0</v>
      </c>
    </row>
    <row r="454" spans="1:2" x14ac:dyDescent="0.25">
      <c r="A454" t="s">
        <v>8</v>
      </c>
      <c r="B454">
        <f>IFERROR(IF(FIND("Reported",A454)&gt;=0,MAX($B$1:B453)+1,B453),0)</f>
        <v>0</v>
      </c>
    </row>
    <row r="455" spans="1:2" x14ac:dyDescent="0.25">
      <c r="A455" t="s">
        <v>161</v>
      </c>
      <c r="B455">
        <f>IFERROR(IF(FIND("Reported",A455)&gt;=0,MAX($B$1:B454)+1,B454),0)</f>
        <v>152</v>
      </c>
    </row>
    <row r="456" spans="1:2" x14ac:dyDescent="0.25">
      <c r="A456" t="s">
        <v>10</v>
      </c>
      <c r="B456">
        <f>IFERROR(IF(FIND("Reported",A456)&gt;=0,MAX($B$1:B455)+1,B455),0)</f>
        <v>0</v>
      </c>
    </row>
    <row r="457" spans="1:2" x14ac:dyDescent="0.25">
      <c r="A457" t="s">
        <v>8</v>
      </c>
      <c r="B457">
        <f>IFERROR(IF(FIND("Reported",A457)&gt;=0,MAX($B$1:B456)+1,B456),0)</f>
        <v>0</v>
      </c>
    </row>
    <row r="458" spans="1:2" x14ac:dyDescent="0.25">
      <c r="A458" t="s">
        <v>162</v>
      </c>
      <c r="B458">
        <f>IFERROR(IF(FIND("Reported",A458)&gt;=0,MAX($B$1:B457)+1,B457),0)</f>
        <v>153</v>
      </c>
    </row>
    <row r="459" spans="1:2" x14ac:dyDescent="0.25">
      <c r="A459" t="s">
        <v>10</v>
      </c>
      <c r="B459">
        <f>IFERROR(IF(FIND("Reported",A459)&gt;=0,MAX($B$1:B458)+1,B458),0)</f>
        <v>0</v>
      </c>
    </row>
    <row r="460" spans="1:2" x14ac:dyDescent="0.25">
      <c r="A460" t="s">
        <v>8</v>
      </c>
      <c r="B460">
        <f>IFERROR(IF(FIND("Reported",A460)&gt;=0,MAX($B$1:B459)+1,B459),0)</f>
        <v>0</v>
      </c>
    </row>
    <row r="461" spans="1:2" x14ac:dyDescent="0.25">
      <c r="A461" t="s">
        <v>163</v>
      </c>
      <c r="B461">
        <f>IFERROR(IF(FIND("Reported",A461)&gt;=0,MAX($B$1:B460)+1,B460),0)</f>
        <v>154</v>
      </c>
    </row>
    <row r="462" spans="1:2" x14ac:dyDescent="0.25">
      <c r="A462" t="s">
        <v>10</v>
      </c>
      <c r="B462">
        <f>IFERROR(IF(FIND("Reported",A462)&gt;=0,MAX($B$1:B461)+1,B461),0)</f>
        <v>0</v>
      </c>
    </row>
    <row r="463" spans="1:2" x14ac:dyDescent="0.25">
      <c r="A463" t="s">
        <v>8</v>
      </c>
      <c r="B463">
        <f>IFERROR(IF(FIND("Reported",A463)&gt;=0,MAX($B$1:B462)+1,B462),0)</f>
        <v>0</v>
      </c>
    </row>
    <row r="464" spans="1:2" x14ac:dyDescent="0.25">
      <c r="A464" t="s">
        <v>164</v>
      </c>
      <c r="B464">
        <f>IFERROR(IF(FIND("Reported",A464)&gt;=0,MAX($B$1:B463)+1,B463),0)</f>
        <v>155</v>
      </c>
    </row>
    <row r="465" spans="1:2" x14ac:dyDescent="0.25">
      <c r="A465" t="s">
        <v>10</v>
      </c>
      <c r="B465">
        <f>IFERROR(IF(FIND("Reported",A465)&gt;=0,MAX($B$1:B464)+1,B464),0)</f>
        <v>0</v>
      </c>
    </row>
    <row r="466" spans="1:2" x14ac:dyDescent="0.25">
      <c r="A466" t="s">
        <v>8</v>
      </c>
      <c r="B466">
        <f>IFERROR(IF(FIND("Reported",A466)&gt;=0,MAX($B$1:B465)+1,B465),0)</f>
        <v>0</v>
      </c>
    </row>
    <row r="467" spans="1:2" x14ac:dyDescent="0.25">
      <c r="A467" t="s">
        <v>165</v>
      </c>
      <c r="B467">
        <f>IFERROR(IF(FIND("Reported",A467)&gt;=0,MAX($B$1:B466)+1,B466),0)</f>
        <v>156</v>
      </c>
    </row>
    <row r="468" spans="1:2" x14ac:dyDescent="0.25">
      <c r="A468" t="s">
        <v>10</v>
      </c>
      <c r="B468">
        <f>IFERROR(IF(FIND("Reported",A468)&gt;=0,MAX($B$1:B467)+1,B467),0)</f>
        <v>0</v>
      </c>
    </row>
    <row r="469" spans="1:2" x14ac:dyDescent="0.25">
      <c r="A469" t="s">
        <v>8</v>
      </c>
      <c r="B469">
        <f>IFERROR(IF(FIND("Reported",A469)&gt;=0,MAX($B$1:B468)+1,B468),0)</f>
        <v>0</v>
      </c>
    </row>
    <row r="470" spans="1:2" x14ac:dyDescent="0.25">
      <c r="A470" t="s">
        <v>166</v>
      </c>
      <c r="B470">
        <f>IFERROR(IF(FIND("Reported",A470)&gt;=0,MAX($B$1:B469)+1,B469),0)</f>
        <v>157</v>
      </c>
    </row>
    <row r="471" spans="1:2" x14ac:dyDescent="0.25">
      <c r="A471" t="s">
        <v>10</v>
      </c>
      <c r="B471">
        <f>IFERROR(IF(FIND("Reported",A471)&gt;=0,MAX($B$1:B470)+1,B470),0)</f>
        <v>0</v>
      </c>
    </row>
    <row r="472" spans="1:2" x14ac:dyDescent="0.25">
      <c r="A472" t="s">
        <v>8</v>
      </c>
      <c r="B472">
        <f>IFERROR(IF(FIND("Reported",A472)&gt;=0,MAX($B$1:B471)+1,B471),0)</f>
        <v>0</v>
      </c>
    </row>
    <row r="473" spans="1:2" x14ac:dyDescent="0.25">
      <c r="A473" t="s">
        <v>167</v>
      </c>
      <c r="B473">
        <f>IFERROR(IF(FIND("Reported",A473)&gt;=0,MAX($B$1:B472)+1,B472),0)</f>
        <v>158</v>
      </c>
    </row>
    <row r="474" spans="1:2" x14ac:dyDescent="0.25">
      <c r="A474" t="s">
        <v>10</v>
      </c>
      <c r="B474">
        <f>IFERROR(IF(FIND("Reported",A474)&gt;=0,MAX($B$1:B473)+1,B473),0)</f>
        <v>0</v>
      </c>
    </row>
    <row r="475" spans="1:2" x14ac:dyDescent="0.25">
      <c r="A475" t="s">
        <v>8</v>
      </c>
      <c r="B475">
        <f>IFERROR(IF(FIND("Reported",A475)&gt;=0,MAX($B$1:B474)+1,B474),0)</f>
        <v>0</v>
      </c>
    </row>
    <row r="476" spans="1:2" x14ac:dyDescent="0.25">
      <c r="A476" t="s">
        <v>168</v>
      </c>
      <c r="B476">
        <f>IFERROR(IF(FIND("Reported",A476)&gt;=0,MAX($B$1:B475)+1,B475),0)</f>
        <v>159</v>
      </c>
    </row>
    <row r="477" spans="1:2" x14ac:dyDescent="0.25">
      <c r="A477" t="s">
        <v>10</v>
      </c>
      <c r="B477">
        <f>IFERROR(IF(FIND("Reported",A477)&gt;=0,MAX($B$1:B476)+1,B476),0)</f>
        <v>0</v>
      </c>
    </row>
    <row r="478" spans="1:2" x14ac:dyDescent="0.25">
      <c r="A478" t="s">
        <v>8</v>
      </c>
      <c r="B478">
        <f>IFERROR(IF(FIND("Reported",A478)&gt;=0,MAX($B$1:B477)+1,B477),0)</f>
        <v>0</v>
      </c>
    </row>
    <row r="479" spans="1:2" x14ac:dyDescent="0.25">
      <c r="A479" t="s">
        <v>169</v>
      </c>
      <c r="B479">
        <f>IFERROR(IF(FIND("Reported",A479)&gt;=0,MAX($B$1:B478)+1,B478),0)</f>
        <v>160</v>
      </c>
    </row>
    <row r="480" spans="1:2" x14ac:dyDescent="0.25">
      <c r="A480" t="s">
        <v>10</v>
      </c>
      <c r="B480">
        <f>IFERROR(IF(FIND("Reported",A480)&gt;=0,MAX($B$1:B479)+1,B479),0)</f>
        <v>0</v>
      </c>
    </row>
    <row r="481" spans="1:2" x14ac:dyDescent="0.25">
      <c r="A481" t="s">
        <v>8</v>
      </c>
      <c r="B481">
        <f>IFERROR(IF(FIND("Reported",A481)&gt;=0,MAX($B$1:B480)+1,B480),0)</f>
        <v>0</v>
      </c>
    </row>
    <row r="482" spans="1:2" x14ac:dyDescent="0.25">
      <c r="A482" t="s">
        <v>170</v>
      </c>
      <c r="B482">
        <f>IFERROR(IF(FIND("Reported",A482)&gt;=0,MAX($B$1:B481)+1,B481),0)</f>
        <v>161</v>
      </c>
    </row>
    <row r="483" spans="1:2" x14ac:dyDescent="0.25">
      <c r="A483" t="s">
        <v>10</v>
      </c>
      <c r="B483">
        <f>IFERROR(IF(FIND("Reported",A483)&gt;=0,MAX($B$1:B482)+1,B482),0)</f>
        <v>0</v>
      </c>
    </row>
    <row r="484" spans="1:2" x14ac:dyDescent="0.25">
      <c r="A484" t="s">
        <v>8</v>
      </c>
      <c r="B484">
        <f>IFERROR(IF(FIND("Reported",A484)&gt;=0,MAX($B$1:B483)+1,B483),0)</f>
        <v>0</v>
      </c>
    </row>
    <row r="485" spans="1:2" x14ac:dyDescent="0.25">
      <c r="A485" t="s">
        <v>171</v>
      </c>
      <c r="B485">
        <f>IFERROR(IF(FIND("Reported",A485)&gt;=0,MAX($B$1:B484)+1,B484),0)</f>
        <v>162</v>
      </c>
    </row>
    <row r="486" spans="1:2" x14ac:dyDescent="0.25">
      <c r="A486" t="s">
        <v>10</v>
      </c>
      <c r="B486">
        <f>IFERROR(IF(FIND("Reported",A486)&gt;=0,MAX($B$1:B485)+1,B485),0)</f>
        <v>0</v>
      </c>
    </row>
    <row r="487" spans="1:2" x14ac:dyDescent="0.25">
      <c r="A487" t="s">
        <v>8</v>
      </c>
      <c r="B487">
        <f>IFERROR(IF(FIND("Reported",A487)&gt;=0,MAX($B$1:B486)+1,B486),0)</f>
        <v>0</v>
      </c>
    </row>
    <row r="488" spans="1:2" x14ac:dyDescent="0.25">
      <c r="A488" t="s">
        <v>172</v>
      </c>
      <c r="B488">
        <f>IFERROR(IF(FIND("Reported",A488)&gt;=0,MAX($B$1:B487)+1,B487),0)</f>
        <v>163</v>
      </c>
    </row>
    <row r="489" spans="1:2" x14ac:dyDescent="0.25">
      <c r="A489" t="s">
        <v>10</v>
      </c>
      <c r="B489">
        <f>IFERROR(IF(FIND("Reported",A489)&gt;=0,MAX($B$1:B488)+1,B488),0)</f>
        <v>0</v>
      </c>
    </row>
    <row r="490" spans="1:2" x14ac:dyDescent="0.25">
      <c r="A490" t="s">
        <v>8</v>
      </c>
      <c r="B490">
        <f>IFERROR(IF(FIND("Reported",A490)&gt;=0,MAX($B$1:B489)+1,B489),0)</f>
        <v>0</v>
      </c>
    </row>
    <row r="491" spans="1:2" x14ac:dyDescent="0.25">
      <c r="A491" t="s">
        <v>173</v>
      </c>
      <c r="B491">
        <f>IFERROR(IF(FIND("Reported",A491)&gt;=0,MAX($B$1:B490)+1,B490),0)</f>
        <v>164</v>
      </c>
    </row>
    <row r="492" spans="1:2" x14ac:dyDescent="0.25">
      <c r="A492" t="s">
        <v>10</v>
      </c>
      <c r="B492">
        <f>IFERROR(IF(FIND("Reported",A492)&gt;=0,MAX($B$1:B491)+1,B491),0)</f>
        <v>0</v>
      </c>
    </row>
    <row r="493" spans="1:2" x14ac:dyDescent="0.25">
      <c r="A493" t="s">
        <v>8</v>
      </c>
      <c r="B493">
        <f>IFERROR(IF(FIND("Reported",A493)&gt;=0,MAX($B$1:B492)+1,B492),0)</f>
        <v>0</v>
      </c>
    </row>
    <row r="494" spans="1:2" x14ac:dyDescent="0.25">
      <c r="A494" t="s">
        <v>174</v>
      </c>
      <c r="B494">
        <f>IFERROR(IF(FIND("Reported",A494)&gt;=0,MAX($B$1:B493)+1,B493),0)</f>
        <v>165</v>
      </c>
    </row>
    <row r="495" spans="1:2" x14ac:dyDescent="0.25">
      <c r="A495" t="s">
        <v>10</v>
      </c>
      <c r="B495">
        <f>IFERROR(IF(FIND("Reported",A495)&gt;=0,MAX($B$1:B494)+1,B494),0)</f>
        <v>0</v>
      </c>
    </row>
    <row r="496" spans="1:2" x14ac:dyDescent="0.25">
      <c r="A496" t="s">
        <v>8</v>
      </c>
      <c r="B496">
        <f>IFERROR(IF(FIND("Reported",A496)&gt;=0,MAX($B$1:B495)+1,B495),0)</f>
        <v>0</v>
      </c>
    </row>
    <row r="497" spans="1:2" x14ac:dyDescent="0.25">
      <c r="A497" t="s">
        <v>175</v>
      </c>
      <c r="B497">
        <f>IFERROR(IF(FIND("Reported",A497)&gt;=0,MAX($B$1:B496)+1,B496),0)</f>
        <v>166</v>
      </c>
    </row>
    <row r="498" spans="1:2" x14ac:dyDescent="0.25">
      <c r="A498" t="s">
        <v>10</v>
      </c>
      <c r="B498">
        <f>IFERROR(IF(FIND("Reported",A498)&gt;=0,MAX($B$1:B497)+1,B497),0)</f>
        <v>0</v>
      </c>
    </row>
    <row r="499" spans="1:2" x14ac:dyDescent="0.25">
      <c r="A499" t="s">
        <v>8</v>
      </c>
      <c r="B499">
        <f>IFERROR(IF(FIND("Reported",A499)&gt;=0,MAX($B$1:B498)+1,B498),0)</f>
        <v>0</v>
      </c>
    </row>
    <row r="500" spans="1:2" x14ac:dyDescent="0.25">
      <c r="A500" t="s">
        <v>176</v>
      </c>
      <c r="B500">
        <f>IFERROR(IF(FIND("Reported",A500)&gt;=0,MAX($B$1:B499)+1,B499),0)</f>
        <v>167</v>
      </c>
    </row>
    <row r="501" spans="1:2" x14ac:dyDescent="0.25">
      <c r="A501" t="s">
        <v>10</v>
      </c>
      <c r="B501">
        <f>IFERROR(IF(FIND("Reported",A501)&gt;=0,MAX($B$1:B500)+1,B500),0)</f>
        <v>0</v>
      </c>
    </row>
    <row r="502" spans="1:2" x14ac:dyDescent="0.25">
      <c r="A502" t="s">
        <v>8</v>
      </c>
      <c r="B502">
        <f>IFERROR(IF(FIND("Reported",A502)&gt;=0,MAX($B$1:B501)+1,B501),0)</f>
        <v>0</v>
      </c>
    </row>
    <row r="503" spans="1:2" x14ac:dyDescent="0.25">
      <c r="A503" t="s">
        <v>177</v>
      </c>
      <c r="B503">
        <f>IFERROR(IF(FIND("Reported",A503)&gt;=0,MAX($B$1:B502)+1,B502),0)</f>
        <v>168</v>
      </c>
    </row>
    <row r="504" spans="1:2" x14ac:dyDescent="0.25">
      <c r="A504" t="s">
        <v>10</v>
      </c>
      <c r="B504">
        <f>IFERROR(IF(FIND("Reported",A504)&gt;=0,MAX($B$1:B503)+1,B503),0)</f>
        <v>0</v>
      </c>
    </row>
    <row r="505" spans="1:2" x14ac:dyDescent="0.25">
      <c r="A505" t="s">
        <v>8</v>
      </c>
      <c r="B505">
        <f>IFERROR(IF(FIND("Reported",A505)&gt;=0,MAX($B$1:B504)+1,B504),0)</f>
        <v>0</v>
      </c>
    </row>
    <row r="506" spans="1:2" x14ac:dyDescent="0.25">
      <c r="A506" t="s">
        <v>178</v>
      </c>
      <c r="B506">
        <f>IFERROR(IF(FIND("Reported",A506)&gt;=0,MAX($B$1:B505)+1,B505),0)</f>
        <v>169</v>
      </c>
    </row>
    <row r="507" spans="1:2" x14ac:dyDescent="0.25">
      <c r="A507" t="s">
        <v>10</v>
      </c>
      <c r="B507">
        <f>IFERROR(IF(FIND("Reported",A507)&gt;=0,MAX($B$1:B506)+1,B506),0)</f>
        <v>0</v>
      </c>
    </row>
    <row r="508" spans="1:2" x14ac:dyDescent="0.25">
      <c r="A508" t="s">
        <v>8</v>
      </c>
      <c r="B508">
        <f>IFERROR(IF(FIND("Reported",A508)&gt;=0,MAX($B$1:B507)+1,B507),0)</f>
        <v>0</v>
      </c>
    </row>
    <row r="509" spans="1:2" x14ac:dyDescent="0.25">
      <c r="A509" t="s">
        <v>179</v>
      </c>
      <c r="B509">
        <f>IFERROR(IF(FIND("Reported",A509)&gt;=0,MAX($B$1:B508)+1,B508),0)</f>
        <v>170</v>
      </c>
    </row>
    <row r="510" spans="1:2" x14ac:dyDescent="0.25">
      <c r="A510" t="s">
        <v>10</v>
      </c>
      <c r="B510">
        <f>IFERROR(IF(FIND("Reported",A510)&gt;=0,MAX($B$1:B509)+1,B509),0)</f>
        <v>0</v>
      </c>
    </row>
    <row r="511" spans="1:2" x14ac:dyDescent="0.25">
      <c r="A511" t="s">
        <v>8</v>
      </c>
      <c r="B511">
        <f>IFERROR(IF(FIND("Reported",A511)&gt;=0,MAX($B$1:B510)+1,B510),0)</f>
        <v>0</v>
      </c>
    </row>
    <row r="512" spans="1:2" x14ac:dyDescent="0.25">
      <c r="A512" t="s">
        <v>180</v>
      </c>
      <c r="B512">
        <f>IFERROR(IF(FIND("Reported",A512)&gt;=0,MAX($B$1:B511)+1,B511),0)</f>
        <v>171</v>
      </c>
    </row>
    <row r="513" spans="1:2" x14ac:dyDescent="0.25">
      <c r="A513" t="s">
        <v>10</v>
      </c>
      <c r="B513">
        <f>IFERROR(IF(FIND("Reported",A513)&gt;=0,MAX($B$1:B512)+1,B512),0)</f>
        <v>0</v>
      </c>
    </row>
    <row r="514" spans="1:2" x14ac:dyDescent="0.25">
      <c r="A514" t="s">
        <v>8</v>
      </c>
      <c r="B514">
        <f>IFERROR(IF(FIND("Reported",A514)&gt;=0,MAX($B$1:B513)+1,B513),0)</f>
        <v>0</v>
      </c>
    </row>
    <row r="515" spans="1:2" x14ac:dyDescent="0.25">
      <c r="A515" t="s">
        <v>181</v>
      </c>
      <c r="B515">
        <f>IFERROR(IF(FIND("Reported",A515)&gt;=0,MAX($B$1:B514)+1,B514),0)</f>
        <v>172</v>
      </c>
    </row>
    <row r="516" spans="1:2" x14ac:dyDescent="0.25">
      <c r="A516" t="s">
        <v>10</v>
      </c>
      <c r="B516">
        <f>IFERROR(IF(FIND("Reported",A516)&gt;=0,MAX($B$1:B515)+1,B515),0)</f>
        <v>0</v>
      </c>
    </row>
    <row r="517" spans="1:2" x14ac:dyDescent="0.25">
      <c r="A517" t="s">
        <v>8</v>
      </c>
      <c r="B517">
        <f>IFERROR(IF(FIND("Reported",A517)&gt;=0,MAX($B$1:B516)+1,B516),0)</f>
        <v>0</v>
      </c>
    </row>
    <row r="518" spans="1:2" x14ac:dyDescent="0.25">
      <c r="A518" t="s">
        <v>182</v>
      </c>
      <c r="B518">
        <f>IFERROR(IF(FIND("Reported",A518)&gt;=0,MAX($B$1:B517)+1,B517),0)</f>
        <v>173</v>
      </c>
    </row>
    <row r="519" spans="1:2" x14ac:dyDescent="0.25">
      <c r="A519" t="s">
        <v>10</v>
      </c>
      <c r="B519">
        <f>IFERROR(IF(FIND("Reported",A519)&gt;=0,MAX($B$1:B518)+1,B518),0)</f>
        <v>0</v>
      </c>
    </row>
    <row r="520" spans="1:2" x14ac:dyDescent="0.25">
      <c r="A520" t="s">
        <v>8</v>
      </c>
      <c r="B520">
        <f>IFERROR(IF(FIND("Reported",A520)&gt;=0,MAX($B$1:B519)+1,B519),0)</f>
        <v>0</v>
      </c>
    </row>
    <row r="521" spans="1:2" x14ac:dyDescent="0.25">
      <c r="A521" t="s">
        <v>183</v>
      </c>
      <c r="B521">
        <f>IFERROR(IF(FIND("Reported",A521)&gt;=0,MAX($B$1:B520)+1,B520),0)</f>
        <v>174</v>
      </c>
    </row>
    <row r="522" spans="1:2" x14ac:dyDescent="0.25">
      <c r="A522" t="s">
        <v>10</v>
      </c>
      <c r="B522">
        <f>IFERROR(IF(FIND("Reported",A522)&gt;=0,MAX($B$1:B521)+1,B521),0)</f>
        <v>0</v>
      </c>
    </row>
    <row r="523" spans="1:2" x14ac:dyDescent="0.25">
      <c r="A523" t="s">
        <v>8</v>
      </c>
      <c r="B523">
        <f>IFERROR(IF(FIND("Reported",A523)&gt;=0,MAX($B$1:B522)+1,B522),0)</f>
        <v>0</v>
      </c>
    </row>
    <row r="524" spans="1:2" x14ac:dyDescent="0.25">
      <c r="A524" t="s">
        <v>184</v>
      </c>
      <c r="B524">
        <f>IFERROR(IF(FIND("Reported",A524)&gt;=0,MAX($B$1:B523)+1,B523),0)</f>
        <v>175</v>
      </c>
    </row>
    <row r="525" spans="1:2" x14ac:dyDescent="0.25">
      <c r="A525" t="s">
        <v>10</v>
      </c>
      <c r="B525">
        <f>IFERROR(IF(FIND("Reported",A525)&gt;=0,MAX($B$1:B524)+1,B524),0)</f>
        <v>0</v>
      </c>
    </row>
    <row r="526" spans="1:2" x14ac:dyDescent="0.25">
      <c r="A526" t="s">
        <v>8</v>
      </c>
      <c r="B526">
        <f>IFERROR(IF(FIND("Reported",A526)&gt;=0,MAX($B$1:B525)+1,B525),0)</f>
        <v>0</v>
      </c>
    </row>
    <row r="527" spans="1:2" x14ac:dyDescent="0.25">
      <c r="A527" t="s">
        <v>185</v>
      </c>
      <c r="B527">
        <f>IFERROR(IF(FIND("Reported",A527)&gt;=0,MAX($B$1:B526)+1,B526),0)</f>
        <v>176</v>
      </c>
    </row>
    <row r="528" spans="1:2" x14ac:dyDescent="0.25">
      <c r="A528" t="s">
        <v>10</v>
      </c>
      <c r="B528">
        <f>IFERROR(IF(FIND("Reported",A528)&gt;=0,MAX($B$1:B527)+1,B527),0)</f>
        <v>0</v>
      </c>
    </row>
    <row r="529" spans="1:2" x14ac:dyDescent="0.25">
      <c r="A529" t="s">
        <v>8</v>
      </c>
      <c r="B529">
        <f>IFERROR(IF(FIND("Reported",A529)&gt;=0,MAX($B$1:B528)+1,B528),0)</f>
        <v>0</v>
      </c>
    </row>
    <row r="530" spans="1:2" x14ac:dyDescent="0.25">
      <c r="A530" t="s">
        <v>186</v>
      </c>
      <c r="B530">
        <f>IFERROR(IF(FIND("Reported",A530)&gt;=0,MAX($B$1:B529)+1,B529),0)</f>
        <v>177</v>
      </c>
    </row>
    <row r="531" spans="1:2" x14ac:dyDescent="0.25">
      <c r="A531" t="s">
        <v>10</v>
      </c>
      <c r="B531">
        <f>IFERROR(IF(FIND("Reported",A531)&gt;=0,MAX($B$1:B530)+1,B530),0)</f>
        <v>0</v>
      </c>
    </row>
    <row r="532" spans="1:2" x14ac:dyDescent="0.25">
      <c r="A532" t="s">
        <v>8</v>
      </c>
      <c r="B532">
        <f>IFERROR(IF(FIND("Reported",A532)&gt;=0,MAX($B$1:B531)+1,B531),0)</f>
        <v>0</v>
      </c>
    </row>
    <row r="533" spans="1:2" x14ac:dyDescent="0.25">
      <c r="A533" t="s">
        <v>187</v>
      </c>
      <c r="B533">
        <f>IFERROR(IF(FIND("Reported",A533)&gt;=0,MAX($B$1:B532)+1,B532),0)</f>
        <v>178</v>
      </c>
    </row>
    <row r="534" spans="1:2" x14ac:dyDescent="0.25">
      <c r="A534" t="s">
        <v>10</v>
      </c>
      <c r="B534">
        <f>IFERROR(IF(FIND("Reported",A534)&gt;=0,MAX($B$1:B533)+1,B533),0)</f>
        <v>0</v>
      </c>
    </row>
    <row r="535" spans="1:2" x14ac:dyDescent="0.25">
      <c r="A535" t="s">
        <v>8</v>
      </c>
      <c r="B535">
        <f>IFERROR(IF(FIND("Reported",A535)&gt;=0,MAX($B$1:B534)+1,B534),0)</f>
        <v>0</v>
      </c>
    </row>
    <row r="536" spans="1:2" x14ac:dyDescent="0.25">
      <c r="A536" t="s">
        <v>188</v>
      </c>
      <c r="B536">
        <f>IFERROR(IF(FIND("Reported",A536)&gt;=0,MAX($B$1:B535)+1,B535),0)</f>
        <v>179</v>
      </c>
    </row>
    <row r="537" spans="1:2" x14ac:dyDescent="0.25">
      <c r="A537" t="s">
        <v>10</v>
      </c>
      <c r="B537">
        <f>IFERROR(IF(FIND("Reported",A537)&gt;=0,MAX($B$1:B536)+1,B536),0)</f>
        <v>0</v>
      </c>
    </row>
    <row r="538" spans="1:2" x14ac:dyDescent="0.25">
      <c r="A538" t="s">
        <v>8</v>
      </c>
      <c r="B538">
        <f>IFERROR(IF(FIND("Reported",A538)&gt;=0,MAX($B$1:B537)+1,B537),0)</f>
        <v>0</v>
      </c>
    </row>
    <row r="539" spans="1:2" x14ac:dyDescent="0.25">
      <c r="A539" t="s">
        <v>189</v>
      </c>
      <c r="B539">
        <f>IFERROR(IF(FIND("Reported",A539)&gt;=0,MAX($B$1:B538)+1,B538),0)</f>
        <v>180</v>
      </c>
    </row>
    <row r="540" spans="1:2" x14ac:dyDescent="0.25">
      <c r="A540" t="s">
        <v>10</v>
      </c>
      <c r="B540">
        <f>IFERROR(IF(FIND("Reported",A540)&gt;=0,MAX($B$1:B539)+1,B539),0)</f>
        <v>0</v>
      </c>
    </row>
    <row r="541" spans="1:2" x14ac:dyDescent="0.25">
      <c r="A541" t="s">
        <v>8</v>
      </c>
      <c r="B541">
        <f>IFERROR(IF(FIND("Reported",A541)&gt;=0,MAX($B$1:B540)+1,B540),0)</f>
        <v>0</v>
      </c>
    </row>
    <row r="542" spans="1:2" x14ac:dyDescent="0.25">
      <c r="A542" t="s">
        <v>190</v>
      </c>
      <c r="B542">
        <f>IFERROR(IF(FIND("Reported",A542)&gt;=0,MAX($B$1:B541)+1,B541),0)</f>
        <v>181</v>
      </c>
    </row>
    <row r="543" spans="1:2" x14ac:dyDescent="0.25">
      <c r="A543" t="s">
        <v>10</v>
      </c>
      <c r="B543">
        <f>IFERROR(IF(FIND("Reported",A543)&gt;=0,MAX($B$1:B542)+1,B542),0)</f>
        <v>0</v>
      </c>
    </row>
    <row r="544" spans="1:2" x14ac:dyDescent="0.25">
      <c r="A544" t="s">
        <v>8</v>
      </c>
      <c r="B544">
        <f>IFERROR(IF(FIND("Reported",A544)&gt;=0,MAX($B$1:B543)+1,B543),0)</f>
        <v>0</v>
      </c>
    </row>
    <row r="545" spans="1:2" x14ac:dyDescent="0.25">
      <c r="A545" t="s">
        <v>191</v>
      </c>
      <c r="B545">
        <f>IFERROR(IF(FIND("Reported",A545)&gt;=0,MAX($B$1:B544)+1,B544),0)</f>
        <v>182</v>
      </c>
    </row>
    <row r="546" spans="1:2" x14ac:dyDescent="0.25">
      <c r="A546" t="s">
        <v>10</v>
      </c>
      <c r="B546">
        <f>IFERROR(IF(FIND("Reported",A546)&gt;=0,MAX($B$1:B545)+1,B545),0)</f>
        <v>0</v>
      </c>
    </row>
    <row r="547" spans="1:2" x14ac:dyDescent="0.25">
      <c r="A547" t="s">
        <v>8</v>
      </c>
      <c r="B547">
        <f>IFERROR(IF(FIND("Reported",A547)&gt;=0,MAX($B$1:B546)+1,B546),0)</f>
        <v>0</v>
      </c>
    </row>
    <row r="548" spans="1:2" x14ac:dyDescent="0.25">
      <c r="A548" t="s">
        <v>192</v>
      </c>
      <c r="B548">
        <f>IFERROR(IF(FIND("Reported",A548)&gt;=0,MAX($B$1:B547)+1,B547),0)</f>
        <v>183</v>
      </c>
    </row>
    <row r="549" spans="1:2" x14ac:dyDescent="0.25">
      <c r="A549" t="s">
        <v>10</v>
      </c>
      <c r="B549">
        <f>IFERROR(IF(FIND("Reported",A549)&gt;=0,MAX($B$1:B548)+1,B548),0)</f>
        <v>0</v>
      </c>
    </row>
    <row r="550" spans="1:2" x14ac:dyDescent="0.25">
      <c r="A550" t="s">
        <v>8</v>
      </c>
      <c r="B550">
        <f>IFERROR(IF(FIND("Reported",A550)&gt;=0,MAX($B$1:B549)+1,B549),0)</f>
        <v>0</v>
      </c>
    </row>
    <row r="551" spans="1:2" x14ac:dyDescent="0.25">
      <c r="A551" t="s">
        <v>193</v>
      </c>
      <c r="B551">
        <f>IFERROR(IF(FIND("Reported",A551)&gt;=0,MAX($B$1:B550)+1,B550),0)</f>
        <v>184</v>
      </c>
    </row>
    <row r="552" spans="1:2" x14ac:dyDescent="0.25">
      <c r="A552" t="s">
        <v>10</v>
      </c>
      <c r="B552">
        <f>IFERROR(IF(FIND("Reported",A552)&gt;=0,MAX($B$1:B551)+1,B551),0)</f>
        <v>0</v>
      </c>
    </row>
    <row r="553" spans="1:2" x14ac:dyDescent="0.25">
      <c r="A553" t="s">
        <v>8</v>
      </c>
      <c r="B553">
        <f>IFERROR(IF(FIND("Reported",A553)&gt;=0,MAX($B$1:B552)+1,B552),0)</f>
        <v>0</v>
      </c>
    </row>
    <row r="554" spans="1:2" x14ac:dyDescent="0.25">
      <c r="A554" t="s">
        <v>194</v>
      </c>
      <c r="B554">
        <f>IFERROR(IF(FIND("Reported",A554)&gt;=0,MAX($B$1:B553)+1,B553),0)</f>
        <v>185</v>
      </c>
    </row>
    <row r="555" spans="1:2" x14ac:dyDescent="0.25">
      <c r="A555" t="s">
        <v>10</v>
      </c>
      <c r="B555">
        <f>IFERROR(IF(FIND("Reported",A555)&gt;=0,MAX($B$1:B554)+1,B554),0)</f>
        <v>0</v>
      </c>
    </row>
    <row r="556" spans="1:2" x14ac:dyDescent="0.25">
      <c r="A556" t="s">
        <v>8</v>
      </c>
      <c r="B556">
        <f>IFERROR(IF(FIND("Reported",A556)&gt;=0,MAX($B$1:B555)+1,B555),0)</f>
        <v>0</v>
      </c>
    </row>
    <row r="557" spans="1:2" x14ac:dyDescent="0.25">
      <c r="A557" t="s">
        <v>195</v>
      </c>
      <c r="B557">
        <f>IFERROR(IF(FIND("Reported",A557)&gt;=0,MAX($B$1:B556)+1,B556),0)</f>
        <v>186</v>
      </c>
    </row>
    <row r="558" spans="1:2" x14ac:dyDescent="0.25">
      <c r="A558" t="s">
        <v>10</v>
      </c>
      <c r="B558">
        <f>IFERROR(IF(FIND("Reported",A558)&gt;=0,MAX($B$1:B557)+1,B557),0)</f>
        <v>0</v>
      </c>
    </row>
    <row r="559" spans="1:2" x14ac:dyDescent="0.25">
      <c r="A559" t="s">
        <v>8</v>
      </c>
      <c r="B559">
        <f>IFERROR(IF(FIND("Reported",A559)&gt;=0,MAX($B$1:B558)+1,B558),0)</f>
        <v>0</v>
      </c>
    </row>
    <row r="560" spans="1:2" x14ac:dyDescent="0.25">
      <c r="A560" t="s">
        <v>196</v>
      </c>
      <c r="B560">
        <f>IFERROR(IF(FIND("Reported",A560)&gt;=0,MAX($B$1:B559)+1,B559),0)</f>
        <v>187</v>
      </c>
    </row>
    <row r="561" spans="1:2" x14ac:dyDescent="0.25">
      <c r="A561" t="s">
        <v>10</v>
      </c>
      <c r="B561">
        <f>IFERROR(IF(FIND("Reported",A561)&gt;=0,MAX($B$1:B560)+1,B560),0)</f>
        <v>0</v>
      </c>
    </row>
    <row r="562" spans="1:2" x14ac:dyDescent="0.25">
      <c r="A562" t="s">
        <v>8</v>
      </c>
      <c r="B562">
        <f>IFERROR(IF(FIND("Reported",A562)&gt;=0,MAX($B$1:B561)+1,B561),0)</f>
        <v>0</v>
      </c>
    </row>
    <row r="563" spans="1:2" x14ac:dyDescent="0.25">
      <c r="A563" t="s">
        <v>197</v>
      </c>
      <c r="B563">
        <f>IFERROR(IF(FIND("Reported",A563)&gt;=0,MAX($B$1:B562)+1,B562),0)</f>
        <v>188</v>
      </c>
    </row>
    <row r="564" spans="1:2" x14ac:dyDescent="0.25">
      <c r="A564" t="s">
        <v>10</v>
      </c>
      <c r="B564">
        <f>IFERROR(IF(FIND("Reported",A564)&gt;=0,MAX($B$1:B563)+1,B563),0)</f>
        <v>0</v>
      </c>
    </row>
    <row r="565" spans="1:2" x14ac:dyDescent="0.25">
      <c r="A565" t="s">
        <v>8</v>
      </c>
      <c r="B565">
        <f>IFERROR(IF(FIND("Reported",A565)&gt;=0,MAX($B$1:B564)+1,B564),0)</f>
        <v>0</v>
      </c>
    </row>
    <row r="566" spans="1:2" x14ac:dyDescent="0.25">
      <c r="A566" t="s">
        <v>198</v>
      </c>
      <c r="B566">
        <f>IFERROR(IF(FIND("Reported",A566)&gt;=0,MAX($B$1:B565)+1,B565),0)</f>
        <v>189</v>
      </c>
    </row>
    <row r="567" spans="1:2" x14ac:dyDescent="0.25">
      <c r="A567" t="s">
        <v>10</v>
      </c>
      <c r="B567">
        <f>IFERROR(IF(FIND("Reported",A567)&gt;=0,MAX($B$1:B566)+1,B566),0)</f>
        <v>0</v>
      </c>
    </row>
    <row r="568" spans="1:2" x14ac:dyDescent="0.25">
      <c r="A568" t="s">
        <v>8</v>
      </c>
      <c r="B568">
        <f>IFERROR(IF(FIND("Reported",A568)&gt;=0,MAX($B$1:B567)+1,B567),0)</f>
        <v>0</v>
      </c>
    </row>
    <row r="569" spans="1:2" x14ac:dyDescent="0.25">
      <c r="A569" t="s">
        <v>199</v>
      </c>
      <c r="B569">
        <f>IFERROR(IF(FIND("Reported",A569)&gt;=0,MAX($B$1:B568)+1,B568),0)</f>
        <v>190</v>
      </c>
    </row>
    <row r="570" spans="1:2" x14ac:dyDescent="0.25">
      <c r="A570" t="s">
        <v>10</v>
      </c>
      <c r="B570">
        <f>IFERROR(IF(FIND("Reported",A570)&gt;=0,MAX($B$1:B569)+1,B569),0)</f>
        <v>0</v>
      </c>
    </row>
    <row r="571" spans="1:2" x14ac:dyDescent="0.25">
      <c r="A571" t="s">
        <v>8</v>
      </c>
      <c r="B571">
        <f>IFERROR(IF(FIND("Reported",A571)&gt;=0,MAX($B$1:B570)+1,B570),0)</f>
        <v>0</v>
      </c>
    </row>
    <row r="572" spans="1:2" x14ac:dyDescent="0.25">
      <c r="A572" t="s">
        <v>200</v>
      </c>
      <c r="B572">
        <f>IFERROR(IF(FIND("Reported",A572)&gt;=0,MAX($B$1:B571)+1,B571),0)</f>
        <v>191</v>
      </c>
    </row>
    <row r="573" spans="1:2" x14ac:dyDescent="0.25">
      <c r="A573" t="s">
        <v>10</v>
      </c>
      <c r="B573">
        <f>IFERROR(IF(FIND("Reported",A573)&gt;=0,MAX($B$1:B572)+1,B572),0)</f>
        <v>0</v>
      </c>
    </row>
    <row r="574" spans="1:2" x14ac:dyDescent="0.25">
      <c r="A574" t="s">
        <v>8</v>
      </c>
      <c r="B574">
        <f>IFERROR(IF(FIND("Reported",A574)&gt;=0,MAX($B$1:B573)+1,B573),0)</f>
        <v>0</v>
      </c>
    </row>
    <row r="575" spans="1:2" x14ac:dyDescent="0.25">
      <c r="A575" t="s">
        <v>201</v>
      </c>
      <c r="B575">
        <f>IFERROR(IF(FIND("Reported",A575)&gt;=0,MAX($B$1:B574)+1,B574),0)</f>
        <v>192</v>
      </c>
    </row>
    <row r="576" spans="1:2" x14ac:dyDescent="0.25">
      <c r="A576" t="s">
        <v>10</v>
      </c>
      <c r="B576">
        <f>IFERROR(IF(FIND("Reported",A576)&gt;=0,MAX($B$1:B575)+1,B575),0)</f>
        <v>0</v>
      </c>
    </row>
    <row r="577" spans="1:2" x14ac:dyDescent="0.25">
      <c r="A577" t="s">
        <v>8</v>
      </c>
      <c r="B577">
        <f>IFERROR(IF(FIND("Reported",A577)&gt;=0,MAX($B$1:B576)+1,B576),0)</f>
        <v>0</v>
      </c>
    </row>
    <row r="578" spans="1:2" x14ac:dyDescent="0.25">
      <c r="A578" t="s">
        <v>202</v>
      </c>
      <c r="B578">
        <f>IFERROR(IF(FIND("Reported",A578)&gt;=0,MAX($B$1:B577)+1,B577),0)</f>
        <v>193</v>
      </c>
    </row>
    <row r="579" spans="1:2" x14ac:dyDescent="0.25">
      <c r="A579" t="s">
        <v>10</v>
      </c>
      <c r="B579">
        <f>IFERROR(IF(FIND("Reported",A579)&gt;=0,MAX($B$1:B578)+1,B578),0)</f>
        <v>0</v>
      </c>
    </row>
    <row r="580" spans="1:2" x14ac:dyDescent="0.25">
      <c r="A580" t="s">
        <v>8</v>
      </c>
      <c r="B580">
        <f>IFERROR(IF(FIND("Reported",A580)&gt;=0,MAX($B$1:B579)+1,B579),0)</f>
        <v>0</v>
      </c>
    </row>
    <row r="581" spans="1:2" x14ac:dyDescent="0.25">
      <c r="A581" t="s">
        <v>203</v>
      </c>
      <c r="B581">
        <f>IFERROR(IF(FIND("Reported",A581)&gt;=0,MAX($B$1:B580)+1,B580),0)</f>
        <v>194</v>
      </c>
    </row>
    <row r="582" spans="1:2" x14ac:dyDescent="0.25">
      <c r="A582" t="s">
        <v>10</v>
      </c>
      <c r="B582">
        <f>IFERROR(IF(FIND("Reported",A582)&gt;=0,MAX($B$1:B581)+1,B581),0)</f>
        <v>0</v>
      </c>
    </row>
    <row r="583" spans="1:2" x14ac:dyDescent="0.25">
      <c r="A583" t="s">
        <v>8</v>
      </c>
      <c r="B583">
        <f>IFERROR(IF(FIND("Reported",A583)&gt;=0,MAX($B$1:B582)+1,B582),0)</f>
        <v>0</v>
      </c>
    </row>
    <row r="584" spans="1:2" x14ac:dyDescent="0.25">
      <c r="A584" t="s">
        <v>204</v>
      </c>
      <c r="B584">
        <f>IFERROR(IF(FIND("Reported",A584)&gt;=0,MAX($B$1:B583)+1,B583),0)</f>
        <v>195</v>
      </c>
    </row>
    <row r="585" spans="1:2" x14ac:dyDescent="0.25">
      <c r="A585" t="s">
        <v>10</v>
      </c>
      <c r="B585">
        <f>IFERROR(IF(FIND("Reported",A585)&gt;=0,MAX($B$1:B584)+1,B584),0)</f>
        <v>0</v>
      </c>
    </row>
    <row r="586" spans="1:2" x14ac:dyDescent="0.25">
      <c r="A586" t="s">
        <v>8</v>
      </c>
      <c r="B586">
        <f>IFERROR(IF(FIND("Reported",A586)&gt;=0,MAX($B$1:B585)+1,B585),0)</f>
        <v>0</v>
      </c>
    </row>
    <row r="587" spans="1:2" x14ac:dyDescent="0.25">
      <c r="A587" t="s">
        <v>205</v>
      </c>
      <c r="B587">
        <f>IFERROR(IF(FIND("Reported",A587)&gt;=0,MAX($B$1:B586)+1,B586),0)</f>
        <v>196</v>
      </c>
    </row>
    <row r="588" spans="1:2" x14ac:dyDescent="0.25">
      <c r="A588" t="s">
        <v>10</v>
      </c>
      <c r="B588">
        <f>IFERROR(IF(FIND("Reported",A588)&gt;=0,MAX($B$1:B587)+1,B587),0)</f>
        <v>0</v>
      </c>
    </row>
    <row r="589" spans="1:2" x14ac:dyDescent="0.25">
      <c r="A589" t="s">
        <v>8</v>
      </c>
      <c r="B589">
        <f>IFERROR(IF(FIND("Reported",A589)&gt;=0,MAX($B$1:B588)+1,B588),0)</f>
        <v>0</v>
      </c>
    </row>
    <row r="590" spans="1:2" x14ac:dyDescent="0.25">
      <c r="A590" t="s">
        <v>206</v>
      </c>
      <c r="B590">
        <f>IFERROR(IF(FIND("Reported",A590)&gt;=0,MAX($B$1:B589)+1,B589),0)</f>
        <v>197</v>
      </c>
    </row>
    <row r="591" spans="1:2" x14ac:dyDescent="0.25">
      <c r="A591" t="s">
        <v>10</v>
      </c>
      <c r="B591">
        <f>IFERROR(IF(FIND("Reported",A591)&gt;=0,MAX($B$1:B590)+1,B590),0)</f>
        <v>0</v>
      </c>
    </row>
    <row r="592" spans="1:2" x14ac:dyDescent="0.25">
      <c r="A592" t="s">
        <v>8</v>
      </c>
      <c r="B592">
        <f>IFERROR(IF(FIND("Reported",A592)&gt;=0,MAX($B$1:B591)+1,B591),0)</f>
        <v>0</v>
      </c>
    </row>
    <row r="593" spans="1:2" x14ac:dyDescent="0.25">
      <c r="A593" t="s">
        <v>207</v>
      </c>
      <c r="B593">
        <f>IFERROR(IF(FIND("Reported",A593)&gt;=0,MAX($B$1:B592)+1,B592),0)</f>
        <v>198</v>
      </c>
    </row>
    <row r="594" spans="1:2" x14ac:dyDescent="0.25">
      <c r="A594" t="s">
        <v>10</v>
      </c>
      <c r="B594">
        <f>IFERROR(IF(FIND("Reported",A594)&gt;=0,MAX($B$1:B593)+1,B593),0)</f>
        <v>0</v>
      </c>
    </row>
    <row r="595" spans="1:2" x14ac:dyDescent="0.25">
      <c r="A595" t="s">
        <v>8</v>
      </c>
      <c r="B595">
        <f>IFERROR(IF(FIND("Reported",A595)&gt;=0,MAX($B$1:B594)+1,B594),0)</f>
        <v>0</v>
      </c>
    </row>
    <row r="596" spans="1:2" x14ac:dyDescent="0.25">
      <c r="A596" t="s">
        <v>208</v>
      </c>
      <c r="B596">
        <f>IFERROR(IF(FIND("Reported",A596)&gt;=0,MAX($B$1:B595)+1,B595),0)</f>
        <v>199</v>
      </c>
    </row>
    <row r="597" spans="1:2" x14ac:dyDescent="0.25">
      <c r="A597" t="s">
        <v>10</v>
      </c>
      <c r="B597">
        <f>IFERROR(IF(FIND("Reported",A597)&gt;=0,MAX($B$1:B596)+1,B596),0)</f>
        <v>0</v>
      </c>
    </row>
    <row r="598" spans="1:2" x14ac:dyDescent="0.25">
      <c r="A598" t="s">
        <v>8</v>
      </c>
      <c r="B598">
        <f>IFERROR(IF(FIND("Reported",A598)&gt;=0,MAX($B$1:B597)+1,B597),0)</f>
        <v>0</v>
      </c>
    </row>
    <row r="599" spans="1:2" x14ac:dyDescent="0.25">
      <c r="A599" t="s">
        <v>209</v>
      </c>
      <c r="B599">
        <f>IFERROR(IF(FIND("Reported",A599)&gt;=0,MAX($B$1:B598)+1,B598),0)</f>
        <v>200</v>
      </c>
    </row>
    <row r="600" spans="1:2" x14ac:dyDescent="0.25">
      <c r="A600" t="s">
        <v>10</v>
      </c>
      <c r="B600">
        <f>IFERROR(IF(FIND("Reported",A600)&gt;=0,MAX($B$1:B599)+1,B599),0)</f>
        <v>0</v>
      </c>
    </row>
    <row r="601" spans="1:2" x14ac:dyDescent="0.25">
      <c r="A601" t="s">
        <v>8</v>
      </c>
      <c r="B601">
        <f>IFERROR(IF(FIND("Reported",A601)&gt;=0,MAX($B$1:B600)+1,B600),0)</f>
        <v>0</v>
      </c>
    </row>
    <row r="602" spans="1:2" x14ac:dyDescent="0.25">
      <c r="A602" t="s">
        <v>210</v>
      </c>
      <c r="B602">
        <f>IFERROR(IF(FIND("Reported",A602)&gt;=0,MAX($B$1:B601)+1,B601),0)</f>
        <v>201</v>
      </c>
    </row>
    <row r="603" spans="1:2" x14ac:dyDescent="0.25">
      <c r="A603" t="s">
        <v>10</v>
      </c>
      <c r="B603">
        <f>IFERROR(IF(FIND("Reported",A603)&gt;=0,MAX($B$1:B602)+1,B602),0)</f>
        <v>0</v>
      </c>
    </row>
    <row r="604" spans="1:2" x14ac:dyDescent="0.25">
      <c r="A604" t="s">
        <v>8</v>
      </c>
      <c r="B604">
        <f>IFERROR(IF(FIND("Reported",A604)&gt;=0,MAX($B$1:B603)+1,B603),0)</f>
        <v>0</v>
      </c>
    </row>
    <row r="605" spans="1:2" x14ac:dyDescent="0.25">
      <c r="A605" t="s">
        <v>211</v>
      </c>
      <c r="B605">
        <f>IFERROR(IF(FIND("Reported",A605)&gt;=0,MAX($B$1:B604)+1,B604),0)</f>
        <v>202</v>
      </c>
    </row>
    <row r="606" spans="1:2" x14ac:dyDescent="0.25">
      <c r="A606" t="s">
        <v>10</v>
      </c>
      <c r="B606">
        <f>IFERROR(IF(FIND("Reported",A606)&gt;=0,MAX($B$1:B605)+1,B605),0)</f>
        <v>0</v>
      </c>
    </row>
    <row r="607" spans="1:2" x14ac:dyDescent="0.25">
      <c r="A607" t="s">
        <v>8</v>
      </c>
      <c r="B607">
        <f>IFERROR(IF(FIND("Reported",A607)&gt;=0,MAX($B$1:B606)+1,B606),0)</f>
        <v>0</v>
      </c>
    </row>
    <row r="608" spans="1:2" x14ac:dyDescent="0.25">
      <c r="A608" t="s">
        <v>212</v>
      </c>
      <c r="B608">
        <f>IFERROR(IF(FIND("Reported",A608)&gt;=0,MAX($B$1:B607)+1,B607),0)</f>
        <v>203</v>
      </c>
    </row>
    <row r="609" spans="1:2" x14ac:dyDescent="0.25">
      <c r="A609" t="s">
        <v>10</v>
      </c>
      <c r="B609">
        <f>IFERROR(IF(FIND("Reported",A609)&gt;=0,MAX($B$1:B608)+1,B608),0)</f>
        <v>0</v>
      </c>
    </row>
    <row r="610" spans="1:2" x14ac:dyDescent="0.25">
      <c r="A610" t="s">
        <v>8</v>
      </c>
      <c r="B610">
        <f>IFERROR(IF(FIND("Reported",A610)&gt;=0,MAX($B$1:B609)+1,B609),0)</f>
        <v>0</v>
      </c>
    </row>
    <row r="611" spans="1:2" x14ac:dyDescent="0.25">
      <c r="A611" t="s">
        <v>213</v>
      </c>
      <c r="B611">
        <f>IFERROR(IF(FIND("Reported",A611)&gt;=0,MAX($B$1:B610)+1,B610),0)</f>
        <v>204</v>
      </c>
    </row>
    <row r="612" spans="1:2" x14ac:dyDescent="0.25">
      <c r="A612" t="s">
        <v>10</v>
      </c>
      <c r="B612">
        <f>IFERROR(IF(FIND("Reported",A612)&gt;=0,MAX($B$1:B611)+1,B611),0)</f>
        <v>0</v>
      </c>
    </row>
    <row r="613" spans="1:2" x14ac:dyDescent="0.25">
      <c r="A613" t="s">
        <v>8</v>
      </c>
      <c r="B613">
        <f>IFERROR(IF(FIND("Reported",A613)&gt;=0,MAX($B$1:B612)+1,B612),0)</f>
        <v>0</v>
      </c>
    </row>
    <row r="614" spans="1:2" x14ac:dyDescent="0.25">
      <c r="A614" t="s">
        <v>214</v>
      </c>
      <c r="B614">
        <f>IFERROR(IF(FIND("Reported",A614)&gt;=0,MAX($B$1:B613)+1,B613),0)</f>
        <v>205</v>
      </c>
    </row>
    <row r="615" spans="1:2" x14ac:dyDescent="0.25">
      <c r="A615" t="s">
        <v>10</v>
      </c>
      <c r="B615">
        <f>IFERROR(IF(FIND("Reported",A615)&gt;=0,MAX($B$1:B614)+1,B614),0)</f>
        <v>0</v>
      </c>
    </row>
    <row r="616" spans="1:2" x14ac:dyDescent="0.25">
      <c r="A616" t="s">
        <v>8</v>
      </c>
      <c r="B616">
        <f>IFERROR(IF(FIND("Reported",A616)&gt;=0,MAX($B$1:B615)+1,B615),0)</f>
        <v>0</v>
      </c>
    </row>
    <row r="617" spans="1:2" x14ac:dyDescent="0.25">
      <c r="A617" t="s">
        <v>215</v>
      </c>
      <c r="B617">
        <f>IFERROR(IF(FIND("Reported",A617)&gt;=0,MAX($B$1:B616)+1,B616),0)</f>
        <v>206</v>
      </c>
    </row>
    <row r="618" spans="1:2" x14ac:dyDescent="0.25">
      <c r="A618" t="s">
        <v>10</v>
      </c>
      <c r="B618">
        <f>IFERROR(IF(FIND("Reported",A618)&gt;=0,MAX($B$1:B617)+1,B617),0)</f>
        <v>0</v>
      </c>
    </row>
    <row r="619" spans="1:2" x14ac:dyDescent="0.25">
      <c r="A619" t="s">
        <v>8</v>
      </c>
      <c r="B619">
        <f>IFERROR(IF(FIND("Reported",A619)&gt;=0,MAX($B$1:B618)+1,B618),0)</f>
        <v>0</v>
      </c>
    </row>
    <row r="620" spans="1:2" x14ac:dyDescent="0.25">
      <c r="A620" t="s">
        <v>216</v>
      </c>
      <c r="B620">
        <f>IFERROR(IF(FIND("Reported",A620)&gt;=0,MAX($B$1:B619)+1,B619),0)</f>
        <v>207</v>
      </c>
    </row>
    <row r="621" spans="1:2" x14ac:dyDescent="0.25">
      <c r="A621" t="s">
        <v>10</v>
      </c>
      <c r="B621">
        <f>IFERROR(IF(FIND("Reported",A621)&gt;=0,MAX($B$1:B620)+1,B620),0)</f>
        <v>0</v>
      </c>
    </row>
    <row r="622" spans="1:2" x14ac:dyDescent="0.25">
      <c r="A622" t="s">
        <v>8</v>
      </c>
      <c r="B622">
        <f>IFERROR(IF(FIND("Reported",A622)&gt;=0,MAX($B$1:B621)+1,B621),0)</f>
        <v>0</v>
      </c>
    </row>
    <row r="623" spans="1:2" x14ac:dyDescent="0.25">
      <c r="A623" t="s">
        <v>217</v>
      </c>
      <c r="B623">
        <f>IFERROR(IF(FIND("Reported",A623)&gt;=0,MAX($B$1:B622)+1,B622),0)</f>
        <v>208</v>
      </c>
    </row>
    <row r="624" spans="1:2" x14ac:dyDescent="0.25">
      <c r="A624" t="s">
        <v>10</v>
      </c>
      <c r="B624">
        <f>IFERROR(IF(FIND("Reported",A624)&gt;=0,MAX($B$1:B623)+1,B623),0)</f>
        <v>0</v>
      </c>
    </row>
    <row r="625" spans="1:2" x14ac:dyDescent="0.25">
      <c r="A625" t="s">
        <v>8</v>
      </c>
      <c r="B625">
        <f>IFERROR(IF(FIND("Reported",A625)&gt;=0,MAX($B$1:B624)+1,B624),0)</f>
        <v>0</v>
      </c>
    </row>
    <row r="626" spans="1:2" x14ac:dyDescent="0.25">
      <c r="A626" t="s">
        <v>218</v>
      </c>
      <c r="B626">
        <f>IFERROR(IF(FIND("Reported",A626)&gt;=0,MAX($B$1:B625)+1,B625),0)</f>
        <v>209</v>
      </c>
    </row>
    <row r="627" spans="1:2" x14ac:dyDescent="0.25">
      <c r="A627" t="s">
        <v>10</v>
      </c>
      <c r="B627">
        <f>IFERROR(IF(FIND("Reported",A627)&gt;=0,MAX($B$1:B626)+1,B626),0)</f>
        <v>0</v>
      </c>
    </row>
    <row r="628" spans="1:2" x14ac:dyDescent="0.25">
      <c r="A628" t="s">
        <v>8</v>
      </c>
      <c r="B628">
        <f>IFERROR(IF(FIND("Reported",A628)&gt;=0,MAX($B$1:B627)+1,B627),0)</f>
        <v>0</v>
      </c>
    </row>
    <row r="629" spans="1:2" x14ac:dyDescent="0.25">
      <c r="A629" t="s">
        <v>219</v>
      </c>
      <c r="B629">
        <f>IFERROR(IF(FIND("Reported",A629)&gt;=0,MAX($B$1:B628)+1,B628),0)</f>
        <v>210</v>
      </c>
    </row>
    <row r="630" spans="1:2" x14ac:dyDescent="0.25">
      <c r="A630" t="s">
        <v>10</v>
      </c>
      <c r="B630">
        <f>IFERROR(IF(FIND("Reported",A630)&gt;=0,MAX($B$1:B629)+1,B629),0)</f>
        <v>0</v>
      </c>
    </row>
    <row r="631" spans="1:2" x14ac:dyDescent="0.25">
      <c r="A631" t="s">
        <v>8</v>
      </c>
      <c r="B631">
        <f>IFERROR(IF(FIND("Reported",A631)&gt;=0,MAX($B$1:B630)+1,B630),0)</f>
        <v>0</v>
      </c>
    </row>
    <row r="632" spans="1:2" x14ac:dyDescent="0.25">
      <c r="A632" t="s">
        <v>220</v>
      </c>
      <c r="B632">
        <f>IFERROR(IF(FIND("Reported",A632)&gt;=0,MAX($B$1:B631)+1,B631),0)</f>
        <v>211</v>
      </c>
    </row>
    <row r="633" spans="1:2" x14ac:dyDescent="0.25">
      <c r="A633" t="s">
        <v>10</v>
      </c>
      <c r="B633">
        <f>IFERROR(IF(FIND("Reported",A633)&gt;=0,MAX($B$1:B632)+1,B632),0)</f>
        <v>0</v>
      </c>
    </row>
    <row r="634" spans="1:2" x14ac:dyDescent="0.25">
      <c r="A634" t="s">
        <v>8</v>
      </c>
      <c r="B634">
        <f>IFERROR(IF(FIND("Reported",A634)&gt;=0,MAX($B$1:B633)+1,B633),0)</f>
        <v>0</v>
      </c>
    </row>
    <row r="635" spans="1:2" x14ac:dyDescent="0.25">
      <c r="A635" t="s">
        <v>221</v>
      </c>
      <c r="B635">
        <f>IFERROR(IF(FIND("Reported",A635)&gt;=0,MAX($B$1:B634)+1,B634),0)</f>
        <v>212</v>
      </c>
    </row>
    <row r="636" spans="1:2" x14ac:dyDescent="0.25">
      <c r="A636" t="s">
        <v>10</v>
      </c>
      <c r="B636">
        <f>IFERROR(IF(FIND("Reported",A636)&gt;=0,MAX($B$1:B635)+1,B635),0)</f>
        <v>0</v>
      </c>
    </row>
    <row r="637" spans="1:2" x14ac:dyDescent="0.25">
      <c r="A637" t="s">
        <v>8</v>
      </c>
      <c r="B637">
        <f>IFERROR(IF(FIND("Reported",A637)&gt;=0,MAX($B$1:B636)+1,B636),0)</f>
        <v>0</v>
      </c>
    </row>
    <row r="638" spans="1:2" x14ac:dyDescent="0.25">
      <c r="A638" t="s">
        <v>222</v>
      </c>
      <c r="B638">
        <f>IFERROR(IF(FIND("Reported",A638)&gt;=0,MAX($B$1:B637)+1,B637),0)</f>
        <v>213</v>
      </c>
    </row>
    <row r="639" spans="1:2" x14ac:dyDescent="0.25">
      <c r="A639" t="s">
        <v>10</v>
      </c>
      <c r="B639">
        <f>IFERROR(IF(FIND("Reported",A639)&gt;=0,MAX($B$1:B638)+1,B638),0)</f>
        <v>0</v>
      </c>
    </row>
    <row r="640" spans="1:2" x14ac:dyDescent="0.25">
      <c r="A640" t="s">
        <v>8</v>
      </c>
      <c r="B640">
        <f>IFERROR(IF(FIND("Reported",A640)&gt;=0,MAX($B$1:B639)+1,B639),0)</f>
        <v>0</v>
      </c>
    </row>
    <row r="641" spans="1:2" x14ac:dyDescent="0.25">
      <c r="A641" t="s">
        <v>223</v>
      </c>
      <c r="B641">
        <f>IFERROR(IF(FIND("Reported",A641)&gt;=0,MAX($B$1:B640)+1,B640),0)</f>
        <v>214</v>
      </c>
    </row>
    <row r="642" spans="1:2" x14ac:dyDescent="0.25">
      <c r="A642" t="s">
        <v>10</v>
      </c>
      <c r="B642">
        <f>IFERROR(IF(FIND("Reported",A642)&gt;=0,MAX($B$1:B641)+1,B641),0)</f>
        <v>0</v>
      </c>
    </row>
    <row r="643" spans="1:2" x14ac:dyDescent="0.25">
      <c r="A643" t="s">
        <v>8</v>
      </c>
      <c r="B643">
        <f>IFERROR(IF(FIND("Reported",A643)&gt;=0,MAX($B$1:B642)+1,B642),0)</f>
        <v>0</v>
      </c>
    </row>
    <row r="644" spans="1:2" x14ac:dyDescent="0.25">
      <c r="A644" t="s">
        <v>224</v>
      </c>
      <c r="B644">
        <f>IFERROR(IF(FIND("Reported",A644)&gt;=0,MAX($B$1:B643)+1,B643),0)</f>
        <v>215</v>
      </c>
    </row>
    <row r="645" spans="1:2" x14ac:dyDescent="0.25">
      <c r="A645" t="s">
        <v>10</v>
      </c>
      <c r="B645">
        <f>IFERROR(IF(FIND("Reported",A645)&gt;=0,MAX($B$1:B644)+1,B644),0)</f>
        <v>0</v>
      </c>
    </row>
    <row r="646" spans="1:2" x14ac:dyDescent="0.25">
      <c r="A646" t="s">
        <v>8</v>
      </c>
      <c r="B646">
        <f>IFERROR(IF(FIND("Reported",A646)&gt;=0,MAX($B$1:B645)+1,B645),0)</f>
        <v>0</v>
      </c>
    </row>
    <row r="647" spans="1:2" x14ac:dyDescent="0.25">
      <c r="A647" t="s">
        <v>225</v>
      </c>
      <c r="B647">
        <f>IFERROR(IF(FIND("Reported",A647)&gt;=0,MAX($B$1:B646)+1,B646),0)</f>
        <v>216</v>
      </c>
    </row>
    <row r="648" spans="1:2" x14ac:dyDescent="0.25">
      <c r="A648" t="s">
        <v>10</v>
      </c>
      <c r="B648">
        <f>IFERROR(IF(FIND("Reported",A648)&gt;=0,MAX($B$1:B647)+1,B647),0)</f>
        <v>0</v>
      </c>
    </row>
    <row r="649" spans="1:2" x14ac:dyDescent="0.25">
      <c r="A649" t="s">
        <v>8</v>
      </c>
      <c r="B649">
        <f>IFERROR(IF(FIND("Reported",A649)&gt;=0,MAX($B$1:B648)+1,B648),0)</f>
        <v>0</v>
      </c>
    </row>
    <row r="650" spans="1:2" x14ac:dyDescent="0.25">
      <c r="A650" t="s">
        <v>226</v>
      </c>
      <c r="B650">
        <f>IFERROR(IF(FIND("Reported",A650)&gt;=0,MAX($B$1:B649)+1,B649),0)</f>
        <v>217</v>
      </c>
    </row>
    <row r="651" spans="1:2" x14ac:dyDescent="0.25">
      <c r="A651" t="s">
        <v>10</v>
      </c>
      <c r="B651">
        <f>IFERROR(IF(FIND("Reported",A651)&gt;=0,MAX($B$1:B650)+1,B650),0)</f>
        <v>0</v>
      </c>
    </row>
    <row r="652" spans="1:2" x14ac:dyDescent="0.25">
      <c r="A652" t="s">
        <v>8</v>
      </c>
      <c r="B652">
        <f>IFERROR(IF(FIND("Reported",A652)&gt;=0,MAX($B$1:B651)+1,B651),0)</f>
        <v>0</v>
      </c>
    </row>
    <row r="653" spans="1:2" x14ac:dyDescent="0.25">
      <c r="A653" t="s">
        <v>227</v>
      </c>
      <c r="B653">
        <f>IFERROR(IF(FIND("Reported",A653)&gt;=0,MAX($B$1:B652)+1,B652),0)</f>
        <v>218</v>
      </c>
    </row>
    <row r="654" spans="1:2" x14ac:dyDescent="0.25">
      <c r="A654" t="s">
        <v>10</v>
      </c>
      <c r="B654">
        <f>IFERROR(IF(FIND("Reported",A654)&gt;=0,MAX($B$1:B653)+1,B653),0)</f>
        <v>0</v>
      </c>
    </row>
    <row r="655" spans="1:2" x14ac:dyDescent="0.25">
      <c r="A655" t="s">
        <v>8</v>
      </c>
      <c r="B655">
        <f>IFERROR(IF(FIND("Reported",A655)&gt;=0,MAX($B$1:B654)+1,B654),0)</f>
        <v>0</v>
      </c>
    </row>
    <row r="656" spans="1:2" x14ac:dyDescent="0.25">
      <c r="A656" t="s">
        <v>228</v>
      </c>
      <c r="B656">
        <f>IFERROR(IF(FIND("Reported",A656)&gt;=0,MAX($B$1:B655)+1,B655),0)</f>
        <v>219</v>
      </c>
    </row>
    <row r="657" spans="1:2" x14ac:dyDescent="0.25">
      <c r="A657" t="s">
        <v>10</v>
      </c>
      <c r="B657">
        <f>IFERROR(IF(FIND("Reported",A657)&gt;=0,MAX($B$1:B656)+1,B656),0)</f>
        <v>0</v>
      </c>
    </row>
    <row r="658" spans="1:2" x14ac:dyDescent="0.25">
      <c r="A658" t="s">
        <v>8</v>
      </c>
      <c r="B658">
        <f>IFERROR(IF(FIND("Reported",A658)&gt;=0,MAX($B$1:B657)+1,B657),0)</f>
        <v>0</v>
      </c>
    </row>
    <row r="659" spans="1:2" x14ac:dyDescent="0.25">
      <c r="A659" t="s">
        <v>229</v>
      </c>
      <c r="B659">
        <f>IFERROR(IF(FIND("Reported",A659)&gt;=0,MAX($B$1:B658)+1,B658),0)</f>
        <v>220</v>
      </c>
    </row>
    <row r="660" spans="1:2" x14ac:dyDescent="0.25">
      <c r="A660" t="s">
        <v>10</v>
      </c>
      <c r="B660">
        <f>IFERROR(IF(FIND("Reported",A660)&gt;=0,MAX($B$1:B659)+1,B659),0)</f>
        <v>0</v>
      </c>
    </row>
    <row r="661" spans="1:2" x14ac:dyDescent="0.25">
      <c r="A661" t="s">
        <v>8</v>
      </c>
      <c r="B661">
        <f>IFERROR(IF(FIND("Reported",A661)&gt;=0,MAX($B$1:B660)+1,B660),0)</f>
        <v>0</v>
      </c>
    </row>
    <row r="662" spans="1:2" x14ac:dyDescent="0.25">
      <c r="A662" t="s">
        <v>230</v>
      </c>
      <c r="B662">
        <f>IFERROR(IF(FIND("Reported",A662)&gt;=0,MAX($B$1:B661)+1,B661),0)</f>
        <v>221</v>
      </c>
    </row>
    <row r="663" spans="1:2" x14ac:dyDescent="0.25">
      <c r="A663" t="s">
        <v>10</v>
      </c>
      <c r="B663">
        <f>IFERROR(IF(FIND("Reported",A663)&gt;=0,MAX($B$1:B662)+1,B662),0)</f>
        <v>0</v>
      </c>
    </row>
    <row r="664" spans="1:2" x14ac:dyDescent="0.25">
      <c r="A664" t="s">
        <v>8</v>
      </c>
      <c r="B664">
        <f>IFERROR(IF(FIND("Reported",A664)&gt;=0,MAX($B$1:B663)+1,B663),0)</f>
        <v>0</v>
      </c>
    </row>
    <row r="665" spans="1:2" x14ac:dyDescent="0.25">
      <c r="A665" t="s">
        <v>231</v>
      </c>
      <c r="B665">
        <f>IFERROR(IF(FIND("Reported",A665)&gt;=0,MAX($B$1:B664)+1,B664),0)</f>
        <v>222</v>
      </c>
    </row>
    <row r="666" spans="1:2" x14ac:dyDescent="0.25">
      <c r="A666" t="s">
        <v>10</v>
      </c>
      <c r="B666">
        <f>IFERROR(IF(FIND("Reported",A666)&gt;=0,MAX($B$1:B665)+1,B665),0)</f>
        <v>0</v>
      </c>
    </row>
    <row r="667" spans="1:2" x14ac:dyDescent="0.25">
      <c r="A667" t="s">
        <v>8</v>
      </c>
      <c r="B667">
        <f>IFERROR(IF(FIND("Reported",A667)&gt;=0,MAX($B$1:B666)+1,B666),0)</f>
        <v>0</v>
      </c>
    </row>
    <row r="668" spans="1:2" x14ac:dyDescent="0.25">
      <c r="A668" t="s">
        <v>232</v>
      </c>
      <c r="B668">
        <f>IFERROR(IF(FIND("Reported",A668)&gt;=0,MAX($B$1:B667)+1,B667),0)</f>
        <v>223</v>
      </c>
    </row>
    <row r="669" spans="1:2" x14ac:dyDescent="0.25">
      <c r="A669" t="s">
        <v>10</v>
      </c>
      <c r="B669">
        <f>IFERROR(IF(FIND("Reported",A669)&gt;=0,MAX($B$1:B668)+1,B668),0)</f>
        <v>0</v>
      </c>
    </row>
    <row r="670" spans="1:2" x14ac:dyDescent="0.25">
      <c r="A670" t="s">
        <v>8</v>
      </c>
      <c r="B670">
        <f>IFERROR(IF(FIND("Reported",A670)&gt;=0,MAX($B$1:B669)+1,B669),0)</f>
        <v>0</v>
      </c>
    </row>
    <row r="671" spans="1:2" x14ac:dyDescent="0.25">
      <c r="A671" t="s">
        <v>233</v>
      </c>
      <c r="B671">
        <f>IFERROR(IF(FIND("Reported",A671)&gt;=0,MAX($B$1:B670)+1,B670),0)</f>
        <v>224</v>
      </c>
    </row>
    <row r="672" spans="1:2" x14ac:dyDescent="0.25">
      <c r="A672" t="s">
        <v>10</v>
      </c>
      <c r="B672">
        <f>IFERROR(IF(FIND("Reported",A672)&gt;=0,MAX($B$1:B671)+1,B671),0)</f>
        <v>0</v>
      </c>
    </row>
    <row r="673" spans="1:2" x14ac:dyDescent="0.25">
      <c r="A673" t="s">
        <v>8</v>
      </c>
      <c r="B673">
        <f>IFERROR(IF(FIND("Reported",A673)&gt;=0,MAX($B$1:B672)+1,B672),0)</f>
        <v>0</v>
      </c>
    </row>
    <row r="674" spans="1:2" x14ac:dyDescent="0.25">
      <c r="A674" t="s">
        <v>234</v>
      </c>
      <c r="B674">
        <f>IFERROR(IF(FIND("Reported",A674)&gt;=0,MAX($B$1:B673)+1,B673),0)</f>
        <v>225</v>
      </c>
    </row>
    <row r="675" spans="1:2" x14ac:dyDescent="0.25">
      <c r="A675" t="s">
        <v>10</v>
      </c>
      <c r="B675">
        <f>IFERROR(IF(FIND("Reported",A675)&gt;=0,MAX($B$1:B674)+1,B674),0)</f>
        <v>0</v>
      </c>
    </row>
    <row r="676" spans="1:2" x14ac:dyDescent="0.25">
      <c r="A676" t="s">
        <v>8</v>
      </c>
      <c r="B676">
        <f>IFERROR(IF(FIND("Reported",A676)&gt;=0,MAX($B$1:B675)+1,B675),0)</f>
        <v>0</v>
      </c>
    </row>
    <row r="677" spans="1:2" x14ac:dyDescent="0.25">
      <c r="A677" t="s">
        <v>235</v>
      </c>
      <c r="B677">
        <f>IFERROR(IF(FIND("Reported",A677)&gt;=0,MAX($B$1:B676)+1,B676),0)</f>
        <v>226</v>
      </c>
    </row>
    <row r="678" spans="1:2" x14ac:dyDescent="0.25">
      <c r="A678" t="s">
        <v>10</v>
      </c>
      <c r="B678">
        <f>IFERROR(IF(FIND("Reported",A678)&gt;=0,MAX($B$1:B677)+1,B677),0)</f>
        <v>0</v>
      </c>
    </row>
    <row r="679" spans="1:2" x14ac:dyDescent="0.25">
      <c r="A679" t="s">
        <v>8</v>
      </c>
      <c r="B679">
        <f>IFERROR(IF(FIND("Reported",A679)&gt;=0,MAX($B$1:B678)+1,B678),0)</f>
        <v>0</v>
      </c>
    </row>
    <row r="680" spans="1:2" x14ac:dyDescent="0.25">
      <c r="A680" t="s">
        <v>236</v>
      </c>
      <c r="B680">
        <f>IFERROR(IF(FIND("Reported",A680)&gt;=0,MAX($B$1:B679)+1,B679),0)</f>
        <v>227</v>
      </c>
    </row>
    <row r="681" spans="1:2" x14ac:dyDescent="0.25">
      <c r="A681" t="s">
        <v>10</v>
      </c>
      <c r="B681">
        <f>IFERROR(IF(FIND("Reported",A681)&gt;=0,MAX($B$1:B680)+1,B680),0)</f>
        <v>0</v>
      </c>
    </row>
    <row r="682" spans="1:2" x14ac:dyDescent="0.25">
      <c r="A682" t="s">
        <v>8</v>
      </c>
      <c r="B682">
        <f>IFERROR(IF(FIND("Reported",A682)&gt;=0,MAX($B$1:B681)+1,B681),0)</f>
        <v>0</v>
      </c>
    </row>
    <row r="683" spans="1:2" x14ac:dyDescent="0.25">
      <c r="A683" t="s">
        <v>237</v>
      </c>
      <c r="B683">
        <f>IFERROR(IF(FIND("Reported",A683)&gt;=0,MAX($B$1:B682)+1,B682),0)</f>
        <v>228</v>
      </c>
    </row>
    <row r="684" spans="1:2" x14ac:dyDescent="0.25">
      <c r="A684" t="s">
        <v>10</v>
      </c>
      <c r="B684">
        <f>IFERROR(IF(FIND("Reported",A684)&gt;=0,MAX($B$1:B683)+1,B683),0)</f>
        <v>0</v>
      </c>
    </row>
    <row r="685" spans="1:2" x14ac:dyDescent="0.25">
      <c r="A685" t="s">
        <v>8</v>
      </c>
      <c r="B685">
        <f>IFERROR(IF(FIND("Reported",A685)&gt;=0,MAX($B$1:B684)+1,B684),0)</f>
        <v>0</v>
      </c>
    </row>
    <row r="686" spans="1:2" x14ac:dyDescent="0.25">
      <c r="A686" t="s">
        <v>238</v>
      </c>
      <c r="B686">
        <f>IFERROR(IF(FIND("Reported",A686)&gt;=0,MAX($B$1:B685)+1,B685),0)</f>
        <v>229</v>
      </c>
    </row>
    <row r="687" spans="1:2" x14ac:dyDescent="0.25">
      <c r="A687" t="s">
        <v>10</v>
      </c>
      <c r="B687">
        <f>IFERROR(IF(FIND("Reported",A687)&gt;=0,MAX($B$1:B686)+1,B686),0)</f>
        <v>0</v>
      </c>
    </row>
    <row r="688" spans="1:2" x14ac:dyDescent="0.25">
      <c r="A688" t="s">
        <v>8</v>
      </c>
      <c r="B688">
        <f>IFERROR(IF(FIND("Reported",A688)&gt;=0,MAX($B$1:B687)+1,B687),0)</f>
        <v>0</v>
      </c>
    </row>
    <row r="689" spans="1:2" x14ac:dyDescent="0.25">
      <c r="A689" t="s">
        <v>239</v>
      </c>
      <c r="B689">
        <f>IFERROR(IF(FIND("Reported",A689)&gt;=0,MAX($B$1:B688)+1,B688),0)</f>
        <v>230</v>
      </c>
    </row>
    <row r="690" spans="1:2" x14ac:dyDescent="0.25">
      <c r="A690" t="s">
        <v>10</v>
      </c>
      <c r="B690">
        <f>IFERROR(IF(FIND("Reported",A690)&gt;=0,MAX($B$1:B689)+1,B689),0)</f>
        <v>0</v>
      </c>
    </row>
    <row r="691" spans="1:2" x14ac:dyDescent="0.25">
      <c r="A691" t="s">
        <v>8</v>
      </c>
      <c r="B691">
        <f>IFERROR(IF(FIND("Reported",A691)&gt;=0,MAX($B$1:B690)+1,B690),0)</f>
        <v>0</v>
      </c>
    </row>
    <row r="692" spans="1:2" x14ac:dyDescent="0.25">
      <c r="A692" t="s">
        <v>240</v>
      </c>
      <c r="B692">
        <f>IFERROR(IF(FIND("Reported",A692)&gt;=0,MAX($B$1:B691)+1,B691),0)</f>
        <v>231</v>
      </c>
    </row>
    <row r="693" spans="1:2" x14ac:dyDescent="0.25">
      <c r="A693" t="s">
        <v>10</v>
      </c>
      <c r="B693">
        <f>IFERROR(IF(FIND("Reported",A693)&gt;=0,MAX($B$1:B692)+1,B692),0)</f>
        <v>0</v>
      </c>
    </row>
    <row r="694" spans="1:2" x14ac:dyDescent="0.25">
      <c r="A694" t="s">
        <v>8</v>
      </c>
      <c r="B694">
        <f>IFERROR(IF(FIND("Reported",A694)&gt;=0,MAX($B$1:B693)+1,B693),0)</f>
        <v>0</v>
      </c>
    </row>
    <row r="695" spans="1:2" x14ac:dyDescent="0.25">
      <c r="A695" t="s">
        <v>241</v>
      </c>
      <c r="B695">
        <f>IFERROR(IF(FIND("Reported",A695)&gt;=0,MAX($B$1:B694)+1,B694),0)</f>
        <v>232</v>
      </c>
    </row>
    <row r="696" spans="1:2" x14ac:dyDescent="0.25">
      <c r="A696" t="s">
        <v>10</v>
      </c>
      <c r="B696">
        <f>IFERROR(IF(FIND("Reported",A696)&gt;=0,MAX($B$1:B695)+1,B695),0)</f>
        <v>0</v>
      </c>
    </row>
    <row r="697" spans="1:2" x14ac:dyDescent="0.25">
      <c r="A697" t="s">
        <v>8</v>
      </c>
      <c r="B697">
        <f>IFERROR(IF(FIND("Reported",A697)&gt;=0,MAX($B$1:B696)+1,B696),0)</f>
        <v>0</v>
      </c>
    </row>
    <row r="698" spans="1:2" x14ac:dyDescent="0.25">
      <c r="A698" t="s">
        <v>242</v>
      </c>
      <c r="B698">
        <f>IFERROR(IF(FIND("Reported",A698)&gt;=0,MAX($B$1:B697)+1,B697),0)</f>
        <v>233</v>
      </c>
    </row>
    <row r="699" spans="1:2" x14ac:dyDescent="0.25">
      <c r="A699" t="s">
        <v>10</v>
      </c>
      <c r="B699">
        <f>IFERROR(IF(FIND("Reported",A699)&gt;=0,MAX($B$1:B698)+1,B698),0)</f>
        <v>0</v>
      </c>
    </row>
    <row r="700" spans="1:2" x14ac:dyDescent="0.25">
      <c r="A700" t="s">
        <v>8</v>
      </c>
      <c r="B700">
        <f>IFERROR(IF(FIND("Reported",A700)&gt;=0,MAX($B$1:B699)+1,B699),0)</f>
        <v>0</v>
      </c>
    </row>
    <row r="701" spans="1:2" x14ac:dyDescent="0.25">
      <c r="A701" t="s">
        <v>243</v>
      </c>
      <c r="B701">
        <f>IFERROR(IF(FIND("Reported",A701)&gt;=0,MAX($B$1:B700)+1,B700),0)</f>
        <v>234</v>
      </c>
    </row>
    <row r="702" spans="1:2" x14ac:dyDescent="0.25">
      <c r="A702" t="s">
        <v>10</v>
      </c>
      <c r="B702">
        <f>IFERROR(IF(FIND("Reported",A702)&gt;=0,MAX($B$1:B701)+1,B701),0)</f>
        <v>0</v>
      </c>
    </row>
    <row r="703" spans="1:2" x14ac:dyDescent="0.25">
      <c r="A703" t="s">
        <v>8</v>
      </c>
      <c r="B703">
        <f>IFERROR(IF(FIND("Reported",A703)&gt;=0,MAX($B$1:B702)+1,B702),0)</f>
        <v>0</v>
      </c>
    </row>
    <row r="704" spans="1:2" x14ac:dyDescent="0.25">
      <c r="A704" t="s">
        <v>244</v>
      </c>
      <c r="B704">
        <f>IFERROR(IF(FIND("Reported",A704)&gt;=0,MAX($B$1:B703)+1,B703),0)</f>
        <v>235</v>
      </c>
    </row>
    <row r="705" spans="1:2" x14ac:dyDescent="0.25">
      <c r="A705" t="s">
        <v>10</v>
      </c>
      <c r="B705">
        <f>IFERROR(IF(FIND("Reported",A705)&gt;=0,MAX($B$1:B704)+1,B704),0)</f>
        <v>0</v>
      </c>
    </row>
    <row r="706" spans="1:2" x14ac:dyDescent="0.25">
      <c r="A706" t="s">
        <v>8</v>
      </c>
      <c r="B706">
        <f>IFERROR(IF(FIND("Reported",A706)&gt;=0,MAX($B$1:B705)+1,B705),0)</f>
        <v>0</v>
      </c>
    </row>
    <row r="707" spans="1:2" x14ac:dyDescent="0.25">
      <c r="A707" t="s">
        <v>245</v>
      </c>
      <c r="B707">
        <f>IFERROR(IF(FIND("Reported",A707)&gt;=0,MAX($B$1:B706)+1,B706),0)</f>
        <v>236</v>
      </c>
    </row>
    <row r="708" spans="1:2" x14ac:dyDescent="0.25">
      <c r="A708" t="s">
        <v>10</v>
      </c>
      <c r="B708">
        <f>IFERROR(IF(FIND("Reported",A708)&gt;=0,MAX($B$1:B707)+1,B707),0)</f>
        <v>0</v>
      </c>
    </row>
    <row r="709" spans="1:2" x14ac:dyDescent="0.25">
      <c r="A709" t="s">
        <v>8</v>
      </c>
      <c r="B709">
        <f>IFERROR(IF(FIND("Reported",A709)&gt;=0,MAX($B$1:B708)+1,B708),0)</f>
        <v>0</v>
      </c>
    </row>
    <row r="710" spans="1:2" x14ac:dyDescent="0.25">
      <c r="A710" t="s">
        <v>246</v>
      </c>
      <c r="B710">
        <f>IFERROR(IF(FIND("Reported",A710)&gt;=0,MAX($B$1:B709)+1,B709),0)</f>
        <v>237</v>
      </c>
    </row>
    <row r="711" spans="1:2" x14ac:dyDescent="0.25">
      <c r="A711" t="s">
        <v>10</v>
      </c>
      <c r="B711">
        <f>IFERROR(IF(FIND("Reported",A711)&gt;=0,MAX($B$1:B710)+1,B710),0)</f>
        <v>0</v>
      </c>
    </row>
    <row r="712" spans="1:2" x14ac:dyDescent="0.25">
      <c r="A712" t="s">
        <v>8</v>
      </c>
      <c r="B712">
        <f>IFERROR(IF(FIND("Reported",A712)&gt;=0,MAX($B$1:B711)+1,B711),0)</f>
        <v>0</v>
      </c>
    </row>
    <row r="713" spans="1:2" x14ac:dyDescent="0.25">
      <c r="A713" t="s">
        <v>247</v>
      </c>
      <c r="B713">
        <f>IFERROR(IF(FIND("Reported",A713)&gt;=0,MAX($B$1:B712)+1,B712),0)</f>
        <v>238</v>
      </c>
    </row>
    <row r="714" spans="1:2" x14ac:dyDescent="0.25">
      <c r="A714" t="s">
        <v>10</v>
      </c>
      <c r="B714">
        <f>IFERROR(IF(FIND("Reported",A714)&gt;=0,MAX($B$1:B713)+1,B713),0)</f>
        <v>0</v>
      </c>
    </row>
    <row r="715" spans="1:2" x14ac:dyDescent="0.25">
      <c r="A715" t="s">
        <v>8</v>
      </c>
      <c r="B715">
        <f>IFERROR(IF(FIND("Reported",A715)&gt;=0,MAX($B$1:B714)+1,B714),0)</f>
        <v>0</v>
      </c>
    </row>
    <row r="716" spans="1:2" x14ac:dyDescent="0.25">
      <c r="A716" t="s">
        <v>248</v>
      </c>
      <c r="B716">
        <f>IFERROR(IF(FIND("Reported",A716)&gt;=0,MAX($B$1:B715)+1,B715),0)</f>
        <v>239</v>
      </c>
    </row>
    <row r="717" spans="1:2" x14ac:dyDescent="0.25">
      <c r="A717" t="s">
        <v>10</v>
      </c>
      <c r="B717">
        <f>IFERROR(IF(FIND("Reported",A717)&gt;=0,MAX($B$1:B716)+1,B716),0)</f>
        <v>0</v>
      </c>
    </row>
    <row r="718" spans="1:2" x14ac:dyDescent="0.25">
      <c r="A718" t="s">
        <v>8</v>
      </c>
      <c r="B718">
        <f>IFERROR(IF(FIND("Reported",A718)&gt;=0,MAX($B$1:B717)+1,B717),0)</f>
        <v>0</v>
      </c>
    </row>
    <row r="719" spans="1:2" x14ac:dyDescent="0.25">
      <c r="A719" t="s">
        <v>249</v>
      </c>
      <c r="B719">
        <f>IFERROR(IF(FIND("Reported",A719)&gt;=0,MAX($B$1:B718)+1,B718),0)</f>
        <v>240</v>
      </c>
    </row>
    <row r="720" spans="1:2" x14ac:dyDescent="0.25">
      <c r="A720" t="s">
        <v>10</v>
      </c>
      <c r="B720">
        <f>IFERROR(IF(FIND("Reported",A720)&gt;=0,MAX($B$1:B719)+1,B719),0)</f>
        <v>0</v>
      </c>
    </row>
    <row r="721" spans="1:2" x14ac:dyDescent="0.25">
      <c r="A721" t="s">
        <v>8</v>
      </c>
      <c r="B721">
        <f>IFERROR(IF(FIND("Reported",A721)&gt;=0,MAX($B$1:B720)+1,B720),0)</f>
        <v>0</v>
      </c>
    </row>
    <row r="722" spans="1:2" x14ac:dyDescent="0.25">
      <c r="A722" t="s">
        <v>250</v>
      </c>
      <c r="B722">
        <f>IFERROR(IF(FIND("Reported",A722)&gt;=0,MAX($B$1:B721)+1,B721),0)</f>
        <v>241</v>
      </c>
    </row>
    <row r="723" spans="1:2" x14ac:dyDescent="0.25">
      <c r="A723" t="s">
        <v>10</v>
      </c>
      <c r="B723">
        <f>IFERROR(IF(FIND("Reported",A723)&gt;=0,MAX($B$1:B722)+1,B722),0)</f>
        <v>0</v>
      </c>
    </row>
    <row r="724" spans="1:2" x14ac:dyDescent="0.25">
      <c r="A724" t="s">
        <v>8</v>
      </c>
      <c r="B724">
        <f>IFERROR(IF(FIND("Reported",A724)&gt;=0,MAX($B$1:B723)+1,B723),0)</f>
        <v>0</v>
      </c>
    </row>
    <row r="725" spans="1:2" x14ac:dyDescent="0.25">
      <c r="A725" t="s">
        <v>251</v>
      </c>
      <c r="B725">
        <f>IFERROR(IF(FIND("Reported",A725)&gt;=0,MAX($B$1:B724)+1,B724),0)</f>
        <v>242</v>
      </c>
    </row>
    <row r="726" spans="1:2" x14ac:dyDescent="0.25">
      <c r="A726" t="s">
        <v>10</v>
      </c>
      <c r="B726">
        <f>IFERROR(IF(FIND("Reported",A726)&gt;=0,MAX($B$1:B725)+1,B725),0)</f>
        <v>0</v>
      </c>
    </row>
    <row r="727" spans="1:2" x14ac:dyDescent="0.25">
      <c r="A727" t="s">
        <v>8</v>
      </c>
      <c r="B727">
        <f>IFERROR(IF(FIND("Reported",A727)&gt;=0,MAX($B$1:B726)+1,B726),0)</f>
        <v>0</v>
      </c>
    </row>
    <row r="728" spans="1:2" x14ac:dyDescent="0.25">
      <c r="A728" t="s">
        <v>252</v>
      </c>
      <c r="B728">
        <f>IFERROR(IF(FIND("Reported",A728)&gt;=0,MAX($B$1:B727)+1,B727),0)</f>
        <v>243</v>
      </c>
    </row>
    <row r="729" spans="1:2" x14ac:dyDescent="0.25">
      <c r="A729" t="s">
        <v>10</v>
      </c>
      <c r="B729">
        <f>IFERROR(IF(FIND("Reported",A729)&gt;=0,MAX($B$1:B728)+1,B728),0)</f>
        <v>0</v>
      </c>
    </row>
    <row r="730" spans="1:2" x14ac:dyDescent="0.25">
      <c r="A730" t="s">
        <v>8</v>
      </c>
      <c r="B730">
        <f>IFERROR(IF(FIND("Reported",A730)&gt;=0,MAX($B$1:B729)+1,B729),0)</f>
        <v>0</v>
      </c>
    </row>
    <row r="731" spans="1:2" x14ac:dyDescent="0.25">
      <c r="A731" t="s">
        <v>253</v>
      </c>
      <c r="B731">
        <f>IFERROR(IF(FIND("Reported",A731)&gt;=0,MAX($B$1:B730)+1,B730),0)</f>
        <v>244</v>
      </c>
    </row>
    <row r="732" spans="1:2" x14ac:dyDescent="0.25">
      <c r="A732" t="s">
        <v>10</v>
      </c>
      <c r="B732">
        <f>IFERROR(IF(FIND("Reported",A732)&gt;=0,MAX($B$1:B731)+1,B731),0)</f>
        <v>0</v>
      </c>
    </row>
    <row r="733" spans="1:2" x14ac:dyDescent="0.25">
      <c r="A733" t="s">
        <v>8</v>
      </c>
      <c r="B733">
        <f>IFERROR(IF(FIND("Reported",A733)&gt;=0,MAX($B$1:B732)+1,B732),0)</f>
        <v>0</v>
      </c>
    </row>
    <row r="734" spans="1:2" x14ac:dyDescent="0.25">
      <c r="A734" t="s">
        <v>254</v>
      </c>
      <c r="B734">
        <f>IFERROR(IF(FIND("Reported",A734)&gt;=0,MAX($B$1:B733)+1,B733),0)</f>
        <v>245</v>
      </c>
    </row>
    <row r="735" spans="1:2" x14ac:dyDescent="0.25">
      <c r="A735" t="s">
        <v>10</v>
      </c>
      <c r="B735">
        <f>IFERROR(IF(FIND("Reported",A735)&gt;=0,MAX($B$1:B734)+1,B734),0)</f>
        <v>0</v>
      </c>
    </row>
    <row r="736" spans="1:2" x14ac:dyDescent="0.25">
      <c r="A736" t="s">
        <v>8</v>
      </c>
      <c r="B736">
        <f>IFERROR(IF(FIND("Reported",A736)&gt;=0,MAX($B$1:B735)+1,B735),0)</f>
        <v>0</v>
      </c>
    </row>
    <row r="737" spans="1:2" x14ac:dyDescent="0.25">
      <c r="A737" t="s">
        <v>255</v>
      </c>
      <c r="B737">
        <f>IFERROR(IF(FIND("Reported",A737)&gt;=0,MAX($B$1:B736)+1,B736),0)</f>
        <v>246</v>
      </c>
    </row>
    <row r="738" spans="1:2" x14ac:dyDescent="0.25">
      <c r="A738" t="s">
        <v>10</v>
      </c>
      <c r="B738">
        <f>IFERROR(IF(FIND("Reported",A738)&gt;=0,MAX($B$1:B737)+1,B737),0)</f>
        <v>0</v>
      </c>
    </row>
    <row r="739" spans="1:2" x14ac:dyDescent="0.25">
      <c r="A739" t="s">
        <v>8</v>
      </c>
      <c r="B739">
        <f>IFERROR(IF(FIND("Reported",A739)&gt;=0,MAX($B$1:B738)+1,B738),0)</f>
        <v>0</v>
      </c>
    </row>
    <row r="740" spans="1:2" x14ac:dyDescent="0.25">
      <c r="A740" t="s">
        <v>256</v>
      </c>
      <c r="B740">
        <f>IFERROR(IF(FIND("Reported",A740)&gt;=0,MAX($B$1:B739)+1,B739),0)</f>
        <v>247</v>
      </c>
    </row>
    <row r="741" spans="1:2" x14ac:dyDescent="0.25">
      <c r="A741" t="s">
        <v>10</v>
      </c>
      <c r="B741">
        <f>IFERROR(IF(FIND("Reported",A741)&gt;=0,MAX($B$1:B740)+1,B740),0)</f>
        <v>0</v>
      </c>
    </row>
    <row r="742" spans="1:2" x14ac:dyDescent="0.25">
      <c r="A742" t="s">
        <v>8</v>
      </c>
      <c r="B742">
        <f>IFERROR(IF(FIND("Reported",A742)&gt;=0,MAX($B$1:B741)+1,B741),0)</f>
        <v>0</v>
      </c>
    </row>
    <row r="743" spans="1:2" x14ac:dyDescent="0.25">
      <c r="A743" t="s">
        <v>257</v>
      </c>
      <c r="B743">
        <f>IFERROR(IF(FIND("Reported",A743)&gt;=0,MAX($B$1:B742)+1,B742),0)</f>
        <v>248</v>
      </c>
    </row>
    <row r="744" spans="1:2" x14ac:dyDescent="0.25">
      <c r="A744" t="s">
        <v>10</v>
      </c>
      <c r="B744">
        <f>IFERROR(IF(FIND("Reported",A744)&gt;=0,MAX($B$1:B743)+1,B743),0)</f>
        <v>0</v>
      </c>
    </row>
    <row r="745" spans="1:2" x14ac:dyDescent="0.25">
      <c r="A745" t="s">
        <v>8</v>
      </c>
      <c r="B745">
        <f>IFERROR(IF(FIND("Reported",A745)&gt;=0,MAX($B$1:B744)+1,B744),0)</f>
        <v>0</v>
      </c>
    </row>
    <row r="746" spans="1:2" x14ac:dyDescent="0.25">
      <c r="A746" t="s">
        <v>258</v>
      </c>
      <c r="B746">
        <f>IFERROR(IF(FIND("Reported",A746)&gt;=0,MAX($B$1:B745)+1,B745),0)</f>
        <v>249</v>
      </c>
    </row>
    <row r="747" spans="1:2" x14ac:dyDescent="0.25">
      <c r="A747" t="s">
        <v>10</v>
      </c>
      <c r="B747">
        <f>IFERROR(IF(FIND("Reported",A747)&gt;=0,MAX($B$1:B746)+1,B746),0)</f>
        <v>0</v>
      </c>
    </row>
    <row r="748" spans="1:2" x14ac:dyDescent="0.25">
      <c r="A748" t="s">
        <v>8</v>
      </c>
      <c r="B748">
        <f>IFERROR(IF(FIND("Reported",A748)&gt;=0,MAX($B$1:B747)+1,B747),0)</f>
        <v>0</v>
      </c>
    </row>
    <row r="749" spans="1:2" x14ac:dyDescent="0.25">
      <c r="A749" t="s">
        <v>259</v>
      </c>
      <c r="B749">
        <f>IFERROR(IF(FIND("Reported",A749)&gt;=0,MAX($B$1:B748)+1,B748),0)</f>
        <v>250</v>
      </c>
    </row>
    <row r="750" spans="1:2" x14ac:dyDescent="0.25">
      <c r="A750" t="s">
        <v>10</v>
      </c>
      <c r="B750">
        <f>IFERROR(IF(FIND("Reported",A750)&gt;=0,MAX($B$1:B749)+1,B749),0)</f>
        <v>0</v>
      </c>
    </row>
    <row r="751" spans="1:2" x14ac:dyDescent="0.25">
      <c r="A751" t="s">
        <v>8</v>
      </c>
      <c r="B751">
        <f>IFERROR(IF(FIND("Reported",A751)&gt;=0,MAX($B$1:B750)+1,B750),0)</f>
        <v>0</v>
      </c>
    </row>
    <row r="752" spans="1:2" x14ac:dyDescent="0.25">
      <c r="A752" t="s">
        <v>260</v>
      </c>
      <c r="B752">
        <f>IFERROR(IF(FIND("Reported",A752)&gt;=0,MAX($B$1:B751)+1,B751),0)</f>
        <v>251</v>
      </c>
    </row>
    <row r="753" spans="1:2" x14ac:dyDescent="0.25">
      <c r="A753" t="s">
        <v>10</v>
      </c>
      <c r="B753">
        <f>IFERROR(IF(FIND("Reported",A753)&gt;=0,MAX($B$1:B752)+1,B752),0)</f>
        <v>0</v>
      </c>
    </row>
    <row r="754" spans="1:2" x14ac:dyDescent="0.25">
      <c r="A754" t="s">
        <v>8</v>
      </c>
      <c r="B754">
        <f>IFERROR(IF(FIND("Reported",A754)&gt;=0,MAX($B$1:B753)+1,B753),0)</f>
        <v>0</v>
      </c>
    </row>
    <row r="755" spans="1:2" x14ac:dyDescent="0.25">
      <c r="A755" t="s">
        <v>261</v>
      </c>
      <c r="B755">
        <f>IFERROR(IF(FIND("Reported",A755)&gt;=0,MAX($B$1:B754)+1,B754),0)</f>
        <v>252</v>
      </c>
    </row>
    <row r="756" spans="1:2" x14ac:dyDescent="0.25">
      <c r="A756" t="s">
        <v>10</v>
      </c>
      <c r="B756">
        <f>IFERROR(IF(FIND("Reported",A756)&gt;=0,MAX($B$1:B755)+1,B755),0)</f>
        <v>0</v>
      </c>
    </row>
    <row r="757" spans="1:2" x14ac:dyDescent="0.25">
      <c r="A757" t="s">
        <v>8</v>
      </c>
      <c r="B757">
        <f>IFERROR(IF(FIND("Reported",A757)&gt;=0,MAX($B$1:B756)+1,B756),0)</f>
        <v>0</v>
      </c>
    </row>
    <row r="758" spans="1:2" x14ac:dyDescent="0.25">
      <c r="A758" t="s">
        <v>262</v>
      </c>
      <c r="B758">
        <f>IFERROR(IF(FIND("Reported",A758)&gt;=0,MAX($B$1:B757)+1,B757),0)</f>
        <v>253</v>
      </c>
    </row>
    <row r="759" spans="1:2" x14ac:dyDescent="0.25">
      <c r="A759" t="s">
        <v>10</v>
      </c>
      <c r="B759">
        <f>IFERROR(IF(FIND("Reported",A759)&gt;=0,MAX($B$1:B758)+1,B758),0)</f>
        <v>0</v>
      </c>
    </row>
    <row r="760" spans="1:2" x14ac:dyDescent="0.25">
      <c r="A760" t="s">
        <v>8</v>
      </c>
      <c r="B760">
        <f>IFERROR(IF(FIND("Reported",A760)&gt;=0,MAX($B$1:B759)+1,B759),0)</f>
        <v>0</v>
      </c>
    </row>
    <row r="761" spans="1:2" x14ac:dyDescent="0.25">
      <c r="A761" t="s">
        <v>263</v>
      </c>
      <c r="B761">
        <f>IFERROR(IF(FIND("Reported",A761)&gt;=0,MAX($B$1:B760)+1,B760),0)</f>
        <v>254</v>
      </c>
    </row>
    <row r="762" spans="1:2" x14ac:dyDescent="0.25">
      <c r="A762" t="s">
        <v>10</v>
      </c>
      <c r="B762">
        <f>IFERROR(IF(FIND("Reported",A762)&gt;=0,MAX($B$1:B761)+1,B761),0)</f>
        <v>0</v>
      </c>
    </row>
    <row r="763" spans="1:2" x14ac:dyDescent="0.25">
      <c r="A763" t="s">
        <v>8</v>
      </c>
      <c r="B763">
        <f>IFERROR(IF(FIND("Reported",A763)&gt;=0,MAX($B$1:B762)+1,B762),0)</f>
        <v>0</v>
      </c>
    </row>
    <row r="764" spans="1:2" x14ac:dyDescent="0.25">
      <c r="A764" t="s">
        <v>264</v>
      </c>
      <c r="B764">
        <f>IFERROR(IF(FIND("Reported",A764)&gt;=0,MAX($B$1:B763)+1,B763),0)</f>
        <v>255</v>
      </c>
    </row>
    <row r="765" spans="1:2" x14ac:dyDescent="0.25">
      <c r="A765" t="s">
        <v>10</v>
      </c>
      <c r="B765">
        <f>IFERROR(IF(FIND("Reported",A765)&gt;=0,MAX($B$1:B764)+1,B764),0)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sumabato-sp5-sets</vt:lpstr>
      <vt:lpstr>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Mierl</dc:creator>
  <cp:lastModifiedBy>Hayden Mierl</cp:lastModifiedBy>
  <dcterms:created xsi:type="dcterms:W3CDTF">2019-07-04T23:51:07Z</dcterms:created>
  <dcterms:modified xsi:type="dcterms:W3CDTF">2019-07-05T00:29:35Z</dcterms:modified>
</cp:coreProperties>
</file>